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calcPr fullCalcOnLoad="1"/>
</workbook>
</file>

<file path=xl/sharedStrings.xml><?xml version="1.0" encoding="utf-8"?>
<sst xmlns="http://schemas.openxmlformats.org/spreadsheetml/2006/main" count="8987" uniqueCount="1250">
  <si>
    <t>Итого</t>
  </si>
  <si>
    <t/>
  </si>
  <si>
    <t>Прочие межбюджетные трансферты общего характера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</si>
  <si>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</si>
  <si>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субъектов Российской Федерации и муниципальных образований</t>
  </si>
  <si>
    <t>Обслуживание государственного внутреннего и муниципального долга</t>
  </si>
  <si>
    <t>Обслуживание государственного и муниципального долга</t>
  </si>
  <si>
    <t>Периодическая печать и издательства</t>
  </si>
  <si>
    <t>Средства массовой информации</t>
  </si>
  <si>
    <t>Спорт высших достижений</t>
  </si>
  <si>
    <t>Физическая культура</t>
  </si>
  <si>
    <t>Физическая культура и спорт</t>
  </si>
  <si>
    <t>Охрана семьи и детства</t>
  </si>
  <si>
    <t>Социальное обеспечение населения</t>
  </si>
  <si>
    <t>Пенсионное обеспечение</t>
  </si>
  <si>
    <t>Социальная политика</t>
  </si>
  <si>
    <t>Другие вопросы в области здравоохранения</t>
  </si>
  <si>
    <t>Здравоохранение</t>
  </si>
  <si>
    <t>Другие вопросы в области культуры, кинематографии</t>
  </si>
  <si>
    <t>Кинематография</t>
  </si>
  <si>
    <t>Культура</t>
  </si>
  <si>
    <t>Культура, кинематография</t>
  </si>
  <si>
    <t>Другие вопросы в области образования</t>
  </si>
  <si>
    <t>Молодежная политика</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</si>
  <si>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</si>
  <si>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</si>
  <si>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</si>
  <si>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</si>
  <si>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</si>
  <si>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</si>
  <si>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</si>
  <si>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</si>
  <si>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</si>
  <si>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</si>
  <si>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</si>
  <si>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</si>
  <si>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</si>
  <si>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</si>
  <si>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</si>
  <si>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</si>
  <si>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</si>
  <si>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</si>
  <si>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</si>
  <si>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пожарная безопасность</t>
  </si>
  <si>
    <t>Органы юстиции</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</si>
  <si>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</si>
  <si>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</si>
  <si>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</si>
  <si>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</si>
  <si>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</si>
  <si>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</si>
  <si>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</si>
  <si>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</si>
  <si>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</si>
  <si>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</si>
  <si>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</si>
  <si>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на 2025 год</t>
  </si>
  <si>
    <t>на 2024 год</t>
  </si>
  <si>
    <t>Исполнение на 2023 год</t>
  </si>
  <si>
    <t>План на 2023 год</t>
  </si>
  <si>
    <t>КОСГУ</t>
  </si>
  <si>
    <t>Сумма на год</t>
  </si>
  <si>
    <t>Наименование показателя</t>
  </si>
  <si>
    <t>РзПр2</t>
  </si>
  <si>
    <t>РзПр1</t>
  </si>
  <si>
    <t>(тыс. руб.)</t>
  </si>
  <si>
    <t>Рз</t>
  </si>
  <si>
    <t>Пд</t>
  </si>
  <si>
    <t>Приложение № 2</t>
  </si>
  <si>
    <t xml:space="preserve">к  постановлению администрации </t>
  </si>
  <si>
    <t>Октябрьского района</t>
  </si>
  <si>
    <t>Отчет об исполнении бюджета муниципального образования Октябрьский  район                                             за 9 месяцев 2023 года по расходам по разделам и подразделам классификации расходов бюджетов</t>
  </si>
  <si>
    <t>Приложение №1</t>
  </si>
  <si>
    <t>к постановлению администрации Октябрьского района</t>
  </si>
  <si>
    <t xml:space="preserve">Отчет об исполнении бюджета муниципального образования Октябрьский район </t>
  </si>
  <si>
    <t xml:space="preserve">за 9 месяцев 2023 года по доходам </t>
  </si>
  <si>
    <t>КБК</t>
  </si>
  <si>
    <t>Наименование дохода</t>
  </si>
  <si>
    <t>Исполнение на 01.10.2023 (тыс.руб.)</t>
  </si>
  <si>
    <t xml:space="preserve">000 1 00 00000 00 0000 000
</t>
  </si>
  <si>
    <t xml:space="preserve">НАЛОГОВЫЕ И НЕНАЛОГОВЫЕ ДОХОДЫ
</t>
  </si>
  <si>
    <t xml:space="preserve">000 1 01 00000 00 0000 000
</t>
  </si>
  <si>
    <t xml:space="preserve">НАЛОГИ НА ПРИБЫЛЬ, ДОХОДЫ
</t>
  </si>
  <si>
    <t xml:space="preserve">000 1 01 02000 01 0000 110
</t>
  </si>
  <si>
    <t>Налог на доходы физических лиц</t>
  </si>
  <si>
    <t xml:space="preserve">000 1 01 02010 01 0000 110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</si>
  <si>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</si>
  <si>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000 1 01 02020 01 0000 110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</si>
  <si>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</si>
  <si>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000 1 01 02030 01 0000 110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</si>
  <si>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</si>
  <si>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000 1 01 02040 01 0000 110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</si>
  <si>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</si>
  <si>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000 1 01 02080 01 0000 110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</si>
  <si>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</si>
  <si>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 xml:space="preserve">000 1 01 02130 01 0000 110
</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</si>
  <si>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</si>
  <si>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000 1 01 02140 01 0000 110
</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</si>
  <si>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</si>
  <si>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000 1 03 00000 00 0000 000
</t>
  </si>
  <si>
    <t xml:space="preserve">НАЛОГИ НА ТОВАРЫ (РАБОТЫ, УСЛУГИ), РЕАЛИЗУЕМЫЕ НА ТЕРРИТОРИИ РОССИЙСКОЙ ФЕДЕРАЦИИ
</t>
  </si>
  <si>
    <t xml:space="preserve">000 1 03 02000 01 0000 110
</t>
  </si>
  <si>
    <t xml:space="preserve">Акцизы по подакцизным товарам (продукции), производимым на территории Российской Федерации
</t>
  </si>
  <si>
    <t xml:space="preserve">000 1 03 02230 01 0000 110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</si>
  <si>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</si>
  <si>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000 1 03 02231 01 0000 110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</si>
  <si>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</si>
  <si>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000 1 03 02240 01 0000 110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</si>
  <si>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</si>
  <si>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000 1 03 02241 01 0000 110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</si>
  <si>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</si>
  <si>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000 1 03 02250 01 0000 110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</si>
  <si>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</si>
  <si>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000 1 03 02251 01 0000 110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</si>
  <si>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</si>
  <si>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000 1 03 02260 01 0000 110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</si>
  <si>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</si>
  <si>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000 1 03 02261 01 0000 110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</si>
  <si>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</si>
  <si>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000 1 05 00000 00 0000 000
</t>
  </si>
  <si>
    <t xml:space="preserve">НАЛОГИ НА СОВОКУПНЫЙ ДОХОД
</t>
  </si>
  <si>
    <t xml:space="preserve">000 1 05 01000 00 0000 110
</t>
  </si>
  <si>
    <t xml:space="preserve">Налог, взимаемый в связи с применением упрощенной системы налогообложения
</t>
  </si>
  <si>
    <t xml:space="preserve">000 1 05 01010 01 0000 110
</t>
  </si>
  <si>
    <t xml:space="preserve">Налог, взимаемый с налогоплательщиков, выбравших в качестве объекта налогообложения доходы
</t>
  </si>
  <si>
    <t xml:space="preserve">000 1 05 01011 01 0000 110
</t>
  </si>
  <si>
    <t xml:space="preserve">000 1 05 01012 01 0000 110
</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</si>
  <si>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</si>
  <si>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 xml:space="preserve">000 1 05 01020 01 0000 110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</si>
  <si>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</si>
  <si>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000 1 05 01021 01 0000 110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</si>
  <si>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</si>
  <si>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000 1 05 01050 01 0000 110</t>
  </si>
  <si>
    <t xml:space="preserve">Минимальный налог, зачисляемый в бюджеты субъектов Российской Федерации (за налоговые периоды, истекшие до 1 января 2016 года)
</t>
  </si>
  <si>
    <t xml:space="preserve">000 1 05 02000 02 0000 110
</t>
  </si>
  <si>
    <t xml:space="preserve">Единый налог на вмененный доход для отдельных видов деятельности
</t>
  </si>
  <si>
    <t xml:space="preserve">000 1 05 02010 02 0000 110
</t>
  </si>
  <si>
    <t xml:space="preserve">000 1 05 02020 02 0000 110
</t>
  </si>
  <si>
    <t>Единый налог на вмененный доход для отдельных видов деятельности (за налоговые периоды, истекшие до 1 января 2011 года)</t>
  </si>
  <si>
    <t xml:space="preserve">000 1 05 03000 01 0000 110
</t>
  </si>
  <si>
    <t>Единый сельскохозяйственный налог</t>
  </si>
  <si>
    <t xml:space="preserve">000 1 05 03010 01 0000 110
</t>
  </si>
  <si>
    <t xml:space="preserve">000 1 05 04000 02 0000 110
</t>
  </si>
  <si>
    <t xml:space="preserve">Налог, взимаемый в связи с применением патентной системы налогообложения
</t>
  </si>
  <si>
    <t xml:space="preserve">000 1 05 04020 02 0000 110
</t>
  </si>
  <si>
    <t xml:space="preserve">Налог, взимаемый в связи с применением патентной системы налогообложения, зачисляемый в бюджеты муниципальных районов
</t>
  </si>
  <si>
    <t xml:space="preserve">000 1 06 00000 00 0000 000
</t>
  </si>
  <si>
    <t xml:space="preserve">НАЛОГИ НА ИМУЩЕСТВО
</t>
  </si>
  <si>
    <t xml:space="preserve">0001 06 01000 00 0000 110
</t>
  </si>
  <si>
    <t>Налог на имущество физических лиц</t>
  </si>
  <si>
    <t xml:space="preserve">000 1 06 01030 05 0000 110
</t>
  </si>
  <si>
    <t xml:space="preserve">Налог на имущество физических лиц, взимаемый по ставкам, применяемым к объектам налогообложения, расположенным в границах межселенных территорий
</t>
  </si>
  <si>
    <t xml:space="preserve">000 1 06 04000 02 0000 110
</t>
  </si>
  <si>
    <t xml:space="preserve">Транспортный налог
</t>
  </si>
  <si>
    <t xml:space="preserve">000 1 06 04011 02 0000 110
</t>
  </si>
  <si>
    <t xml:space="preserve">Транспортный налог с организаций
</t>
  </si>
  <si>
    <t xml:space="preserve">000 1 06 04012 02 0000 110
</t>
  </si>
  <si>
    <t xml:space="preserve">Транспортный налог с физических лиц
</t>
  </si>
  <si>
    <t xml:space="preserve">000 1 06 06000 00 0000 110
</t>
  </si>
  <si>
    <t xml:space="preserve">Земельный налог
</t>
  </si>
  <si>
    <t xml:space="preserve">000 1 06 06033 05 0000 110
</t>
  </si>
  <si>
    <t xml:space="preserve">Земельный налог с организаций, обладающих земельным участком, расположенным в границах межселенных территорий
</t>
  </si>
  <si>
    <t xml:space="preserve">000 1 06 06043 05 0000 110
</t>
  </si>
  <si>
    <t xml:space="preserve">Земельный налог с физических лиц, обладающих земельным участком, расположенным в границах межселенных территорий
</t>
  </si>
  <si>
    <t xml:space="preserve">000 1 08 00000 00 0000 000
</t>
  </si>
  <si>
    <t xml:space="preserve">ГОСУДАРСТВЕННАЯ ПОШЛИНА </t>
  </si>
  <si>
    <t xml:space="preserve">000 1 08 03000 01 0000 110
</t>
  </si>
  <si>
    <t xml:space="preserve">Государственная пошлина по делам, рассматриваемым в судах общей юрисдикции, мировыми судьями
</t>
  </si>
  <si>
    <t xml:space="preserve">000 1 08 03010 01 0000 110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</si>
  <si>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</si>
  <si>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000 1 08 07000 01 0000 110
</t>
  </si>
  <si>
    <t xml:space="preserve">Государственная пошлина за государственную регистрацию, а также за совершение прочих юридически значимых действий
</t>
  </si>
  <si>
    <t xml:space="preserve">000 1 08 07150 01 0000 110
</t>
  </si>
  <si>
    <t xml:space="preserve">Государственная пошлина за выдачу разрешения на установку рекламной конструкции
</t>
  </si>
  <si>
    <t xml:space="preserve">000 1 11 00000 00 0000 000
</t>
  </si>
  <si>
    <t xml:space="preserve">ДОХОДЫ ОТ ИСПОЛЬЗОВАНИЯ ИМУЩЕСТВА, НАХОДЯЩЕГОСЯ В ГОСУДАРСТВЕННОЙ И МУНИЦИПАЛЬНОЙ СОБСТВЕННОСТИ
</t>
  </si>
  <si>
    <t xml:space="preserve">000 1 11 01000 00 0000 120
</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</si>
  <si>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
</t>
  </si>
  <si>
    <t xml:space="preserve">000 1 11 01050 05 0000 120
</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</si>
  <si>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</si>
  <si>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 xml:space="preserve">000 1 11 03000 00 0000 120
</t>
  </si>
  <si>
    <t xml:space="preserve">Проценты, полученные от предоставления бюджетных кредитов внутри страны
</t>
  </si>
  <si>
    <t xml:space="preserve">000 1 11 03050 05 0000 120
</t>
  </si>
  <si>
    <t xml:space="preserve">Проценты, полученные от предоставления бюджетных кредитов внутри страны за счет средств бюджетов муниципальных районов
</t>
  </si>
  <si>
    <t xml:space="preserve">000 1 11 05000 00 0000 120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</si>
  <si>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</si>
  <si>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000 1 11 05010 00 0000 120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</si>
  <si>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</si>
  <si>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000 1 11 05013 05 0000 120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</si>
  <si>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</si>
  <si>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000 1 11 05013 13 0000 120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</si>
  <si>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</si>
  <si>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000 1 11 05020 00 0000 120
</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</si>
  <si>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</si>
  <si>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000 1 11 05025 05 0000 120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</si>
  <si>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</si>
  <si>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 xml:space="preserve">000 1 11 05070 00 0000 120
</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</si>
  <si>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</si>
  <si>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000 1 11 05075 05 0000 120
</t>
  </si>
  <si>
    <t xml:space="preserve">Доходы от сдачи в аренду имущества, составляющего казну муниципальных районов (за исключением земельных участков)
</t>
  </si>
  <si>
    <t xml:space="preserve">000 1 11 07000 00 0000 120
</t>
  </si>
  <si>
    <t>Платежи от государственных и муниципальных унитарных предприятий</t>
  </si>
  <si>
    <t xml:space="preserve">000 1 11 07015 05 0000 120
</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</si>
  <si>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</si>
  <si>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000 1 11 09000 00 0000 120
</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</si>
  <si>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</si>
  <si>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000 1 11 09045 05 0000 120
</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</si>
  <si>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</si>
  <si>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000 1 12 00000 00 0000 000
</t>
  </si>
  <si>
    <t xml:space="preserve">ПЛАТЕЖИ ПРИ ПОЛЬЗОВАНИИ ПРИРОДНЫМИ РЕСУРСАМИ </t>
  </si>
  <si>
    <t xml:space="preserve">000 1 12 01000 01 0000 120
</t>
  </si>
  <si>
    <t xml:space="preserve">Плата за негативное воздействие на окружающую среду
</t>
  </si>
  <si>
    <t xml:space="preserve">000 1 12 01010 01 0000 120
</t>
  </si>
  <si>
    <t xml:space="preserve">Плата за выбросы загрязняющих веществ в атмосферный воздух стационарными объектами
</t>
  </si>
  <si>
    <t xml:space="preserve">000 1 12 01030 01 0000 120
</t>
  </si>
  <si>
    <t xml:space="preserve">Плата за сбросы загрязняющих веществ в водные объекты
</t>
  </si>
  <si>
    <t xml:space="preserve">000 1 12 01040 01 0000 120
</t>
  </si>
  <si>
    <t xml:space="preserve">Плата за размещение отходов производства и потребления
</t>
  </si>
  <si>
    <t xml:space="preserve">000 1 12 01041 01 0000 120
</t>
  </si>
  <si>
    <t xml:space="preserve">Плата за размещение отходов производства
</t>
  </si>
  <si>
    <t xml:space="preserve">000 1 12 01042 01 0000 120
</t>
  </si>
  <si>
    <t xml:space="preserve">Плата за размещение твердых коммунальных отходов
</t>
  </si>
  <si>
    <t xml:space="preserve">000 1 12 01070 01 0000 120
</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</si>
  <si>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</si>
  <si>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 xml:space="preserve">000 1 13 00000 00 0000 000
</t>
  </si>
  <si>
    <t>ДОХОДЫ ОТ ОКАЗАНИЯ ПЛАТНЫХ УСЛУГ И КОМПЕНСАЦИИ ЗАТРАТ ГОСУДАРСТВА</t>
  </si>
  <si>
    <t xml:space="preserve">000 1 13 01000 00 0000 130
</t>
  </si>
  <si>
    <t xml:space="preserve">Доходы от оказания платных услуг (работ)
</t>
  </si>
  <si>
    <t xml:space="preserve">000 1 13 01995 05 0000 130
</t>
  </si>
  <si>
    <t xml:space="preserve">Прочие доходы от оказания платных услуг (работ) получателями средств бюджетов муниципальных районов
</t>
  </si>
  <si>
    <t xml:space="preserve">000 1 13 02000 00 0000 130
</t>
  </si>
  <si>
    <t xml:space="preserve">Доходы от компенсации затрат государства
</t>
  </si>
  <si>
    <t xml:space="preserve">000 1 13 02995 05 0000 130
</t>
  </si>
  <si>
    <t xml:space="preserve">Прочие доходы от компенсации затрат бюджетов муниципальных районов
</t>
  </si>
  <si>
    <t xml:space="preserve">000 1 14 00000 00 0000 000
</t>
  </si>
  <si>
    <t xml:space="preserve">ДОХОДЫ ОТ ПРОДАЖИ МАТЕРИАЛЬНЫХ И НЕМАТЕРИАЛЬНЫХ АКТИВОВ
</t>
  </si>
  <si>
    <t xml:space="preserve">000 1 14 01000 00 0000 410
</t>
  </si>
  <si>
    <t xml:space="preserve">Доходы от продажи квартир
</t>
  </si>
  <si>
    <t xml:space="preserve">000 1 14 01050 05 0000 410
</t>
  </si>
  <si>
    <t xml:space="preserve">Доходы от продажи квартир, находящихся в собственности муниципальных районов
</t>
  </si>
  <si>
    <t xml:space="preserve">000 1 14 02000 00 0000 000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</si>
  <si>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</si>
  <si>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000 1 14 02053 05 0000 410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</si>
  <si>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</si>
  <si>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000 1 14 06000 00 0000 430
</t>
  </si>
  <si>
    <t xml:space="preserve">Доходы от продажи земельных участков, находящихся в государственной и муниципальной собственности
</t>
  </si>
  <si>
    <t xml:space="preserve">000 1 14 06013 05 0000 430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</si>
  <si>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</si>
  <si>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000 1 14 06013 13 0000 430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</si>
  <si>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</si>
  <si>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000 1 14 06025 05 0000 430
</t>
  </si>
  <si>
    <t xml:space="preserve">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t>
  </si>
  <si>
    <t xml:space="preserve">000 1 15 00000 00 0000 000
</t>
  </si>
  <si>
    <t xml:space="preserve">АДМИНИСТРАТИВНЫЕ ПЛАТЕЖИ И СБОРЫ
</t>
  </si>
  <si>
    <t xml:space="preserve">000 1 15 02000 00 0000 140
</t>
  </si>
  <si>
    <t xml:space="preserve">Платежи, взимаемые государственными и муниципальными органами (организациями) за выполнение определенных функций
</t>
  </si>
  <si>
    <t xml:space="preserve">000 1 15 02050 05 0000 140
</t>
  </si>
  <si>
    <t xml:space="preserve">Платежи, взимаемые органами местного самоуправления (организациями) муниципальных районов за выполнение определенных функций
</t>
  </si>
  <si>
    <t xml:space="preserve">000 1 16 00000 00 0000 000
</t>
  </si>
  <si>
    <t xml:space="preserve">ШТРАФЫ, САНКЦИИ, ВОЗМЕЩЕНИЕ УЩЕРБА
</t>
  </si>
  <si>
    <t>000 1 16 01053 01 0000 140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</si>
  <si>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</si>
  <si>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000 1 16 01063 01 0000 140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</si>
  <si>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</si>
  <si>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000 1 16 01072 01 0000 140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</si>
  <si>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</si>
  <si>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</si>
  <si>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</si>
  <si>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000 1 16 01082 01 0000 140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</si>
  <si>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</si>
  <si>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000 1 1601083 01 0000 140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</si>
  <si>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</si>
  <si>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000 1 16 01092 01 0000 140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</si>
  <si>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</si>
  <si>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</si>
  <si>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</si>
  <si>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</si>
  <si>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</si>
  <si>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000 1 16 01133 01 0000 140</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</si>
  <si>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</si>
  <si>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000 1 16 01142 01 0000 140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</si>
  <si>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</si>
  <si>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</si>
  <si>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</si>
  <si>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000 1 16 01153 01 0000 140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</si>
  <si>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</si>
  <si>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000 1 16 01154 01 0000 140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</si>
  <si>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</si>
  <si>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000 1 16 01173 01 0000 140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</si>
  <si>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</si>
  <si>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000 1 160 1192 01 0000 140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</si>
  <si>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</si>
  <si>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000 1 16 01193 01 0000 140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</si>
  <si>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</si>
  <si>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000 1 16 01203 01 0000 140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</si>
  <si>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</si>
  <si>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</si>
  <si>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</si>
  <si>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</si>
  <si>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</si>
  <si>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000 1 16 07090 05 0000 140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</si>
  <si>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
</t>
  </si>
  <si>
    <t>000 1 16 10032 05 0000 140</t>
  </si>
  <si>
    <t xml:space="preserve">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</si>
  <si>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</si>
  <si>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</si>
  <si>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</si>
  <si>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</si>
  <si>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000 1 17 00000 00 0000 000
</t>
  </si>
  <si>
    <t xml:space="preserve">ПРОЧИЕ НЕНАЛОГОВЫЕ ДОХОДЫ
</t>
  </si>
  <si>
    <t xml:space="preserve">000 1 17 01000 00 0000 180
</t>
  </si>
  <si>
    <t xml:space="preserve">Невыясненные поступления
</t>
  </si>
  <si>
    <t xml:space="preserve">000 1 17 01050 05 0000 180
</t>
  </si>
  <si>
    <t xml:space="preserve">Невыясненные поступления, зачисляемые в бюджеты муниципальных районов
</t>
  </si>
  <si>
    <t xml:space="preserve">000 1 17 15000 00 0000 150
</t>
  </si>
  <si>
    <t>Инициативные платежи</t>
  </si>
  <si>
    <t xml:space="preserve">000 1 17 15030 05 0000 150
</t>
  </si>
  <si>
    <t>Инициативные платежи, зачисляемые в бюджеты муниципальных районов</t>
  </si>
  <si>
    <t xml:space="preserve">000 2 00 00000 00 0000 000
</t>
  </si>
  <si>
    <t xml:space="preserve">БЕЗВОЗМЕЗДНЫЕ ПОСТУПЛЕНИЯ
</t>
  </si>
  <si>
    <t xml:space="preserve">000 2 02 00000 00 0000 000
</t>
  </si>
  <si>
    <t xml:space="preserve">БЕЗВОЗМЕЗДНЫЕ ПОСТУПЛЕНИЯ ОТ ДРУГИХ БЮДЖЕТОВ БЮДЖЕТНОЙ СИСТЕМЫ РОССИЙСКОЙ ФЕДЕРАЦИИ
</t>
  </si>
  <si>
    <t xml:space="preserve">000 2 02 10000 00 0000 150
</t>
  </si>
  <si>
    <t xml:space="preserve">Дотации бюджетам бюджетной системы Российской Федерации
</t>
  </si>
  <si>
    <t xml:space="preserve">000 2 02 15001 05 0000 150
</t>
  </si>
  <si>
    <t xml:space="preserve">Дотации бюджетам муниципальных районов на выравнивание бюджетной обеспеченности из бюджета субъекта Российской Федерации
</t>
  </si>
  <si>
    <t xml:space="preserve">000 2 02 15002 05 0000 150
</t>
  </si>
  <si>
    <t>Дотации бюджетам муниципальных районов на поддержку мер по обеспечению сбалансированности бюджетов</t>
  </si>
  <si>
    <t xml:space="preserve">000 2 02 1999 05 0000 150
</t>
  </si>
  <si>
    <t>Прочие дотации бюджетам муниципальных районов</t>
  </si>
  <si>
    <t xml:space="preserve">000 2 02 20000 00 0000 150
</t>
  </si>
  <si>
    <t xml:space="preserve">Субсидии бюджетам бюджетной системы Российской Федерации (межбюджетные субсидии)
</t>
  </si>
  <si>
    <t xml:space="preserve">000 2 02 20077 05 0000 150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</si>
  <si>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</si>
  <si>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000 2 02 20300 05 0000 150
</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</si>
  <si>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</si>
  <si>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 xml:space="preserve">000 2 02 20302 05 0000 150
</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</si>
  <si>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</si>
  <si>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000 2 02 20303 05 0000 150
</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</si>
  <si>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</si>
  <si>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 xml:space="preserve">000 2 02 25081 05 0000 150
</t>
  </si>
  <si>
    <t>Субсидии бюджетам муниципальных районов на государственную поддержку организаций, входящих в систему спортивной подготовки</t>
  </si>
  <si>
    <t>000 2 02 25178 05 0000 150</t>
  </si>
  <si>
    <t>Субсидии бюджетам муниципальных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</si>
  <si>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000 2 02 25179 05 0000 150</t>
  </si>
  <si>
    <t xml:space="preserve">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</si>
  <si>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000 2 02 25304 05 0000 150
</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</si>
  <si>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</si>
  <si>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000 2 02 25519 05 0000 150
</t>
  </si>
  <si>
    <t xml:space="preserve">Субсидии бюджетам муниципальных районов на поддержку отрасли культуры
</t>
  </si>
  <si>
    <t xml:space="preserve">000 2 02 25555 05 0000 150
</t>
  </si>
  <si>
    <t xml:space="preserve">Субсидии бюджетам муниципальных районов на реализацию программ формирования современной городской среды
</t>
  </si>
  <si>
    <t xml:space="preserve">000 2 02 25576 05 0000 150
</t>
  </si>
  <si>
    <t>Субсидии бюджетам муниципальных районов на обеспечение комплексного развития сельских территорий</t>
  </si>
  <si>
    <t xml:space="preserve">000 2 02 29999 05 0000 150
</t>
  </si>
  <si>
    <t xml:space="preserve">Прочие субсидии бюджетам муниципальных районов
</t>
  </si>
  <si>
    <t xml:space="preserve">000 2 02 30000 00 0000 150
</t>
  </si>
  <si>
    <t xml:space="preserve">Субвенции бюджетам бюджетной системы Российской Федерации
</t>
  </si>
  <si>
    <t xml:space="preserve">000 2 02 30024 05 0000 150
</t>
  </si>
  <si>
    <t xml:space="preserve">Субвенции бюджетам муниципальных районов на выполнение передаваемых полномочий субъектов Российской Федерации
</t>
  </si>
  <si>
    <t xml:space="preserve">000 2 02 30029 05 0000 150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</si>
  <si>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</si>
  <si>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000 2 02 35118 05 0000 150
</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</si>
  <si>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</si>
  <si>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 xml:space="preserve">000 2 02 35120 05 0000 150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</si>
  <si>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</si>
  <si>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000 2 02 35135 05 0000 150
</t>
  </si>
  <si>
    <t xml:space="preserve">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t>
  </si>
  <si>
    <t xml:space="preserve">000 2 02 35930 05 0000 150
</t>
  </si>
  <si>
    <t xml:space="preserve">Субвенции бюджетам муниципальных районов на государственную регистрацию актов гражданского состояния
</t>
  </si>
  <si>
    <t xml:space="preserve">000 2 02 40000 00 0000 150
</t>
  </si>
  <si>
    <t xml:space="preserve">Иные межбюджетные трансферты
</t>
  </si>
  <si>
    <t xml:space="preserve">000 2 02 40014 05 0000 150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</si>
  <si>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</si>
  <si>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000 2 02 45303 05 0000 150
</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</si>
  <si>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</si>
  <si>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000 2 02 49999 05 0000 150
</t>
  </si>
  <si>
    <t xml:space="preserve">Прочие межбюджетные трансферты, передаваемые бюджетам муниципальных районов
</t>
  </si>
  <si>
    <t xml:space="preserve">000 2 03 00000 00 0000 000
</t>
  </si>
  <si>
    <t>БЕЗВОЗМЕЗДНЫЕ ПОСТУПЛЕНИЯ ОТ ГОСУДАРСТВЕННЫХ (МУНИЦИПАЛЬНЫХ) ОРГАНИЗАЦИЙ</t>
  </si>
  <si>
    <t xml:space="preserve">000 2 03 05000 05 0000 150
</t>
  </si>
  <si>
    <t>Безвозмездные поступления от государственных (муниципальных) организаций в бюджеты муниципальных районов</t>
  </si>
  <si>
    <t xml:space="preserve">000 2 03 05099 05 0000 150
</t>
  </si>
  <si>
    <t>Прочие безвозмездные поступления от государственных (муниципальных) организаций в бюджеты муниципальных районов</t>
  </si>
  <si>
    <t xml:space="preserve">000 2 07 00000 00 0000 000
</t>
  </si>
  <si>
    <t xml:space="preserve">ПРОЧИЕ БЕЗВОЗМЕЗДНЫЕ ПОСТУПЛЕНИЯ
</t>
  </si>
  <si>
    <t xml:space="preserve">000 2 07 05000 05 0000 150
</t>
  </si>
  <si>
    <t xml:space="preserve">Прочие безвозмездные поступления в бюджеты муниципальных районов
</t>
  </si>
  <si>
    <t xml:space="preserve">000 2 07 05030 05 0000 150
</t>
  </si>
  <si>
    <t xml:space="preserve">000 2 19 00000 00 0000 000
</t>
  </si>
  <si>
    <t xml:space="preserve">ВОЗВРАТ ОСТАТКОВ СУБСИДИЙ, СУБВЕНЦИЙ И ИНЫХ МЕЖБЮДЖЕТНЫХ ТРАНСФЕРТОВ, ИМЕЮЩИХ ЦЕЛЕВОЕ НАЗНАЧЕНИЕ, ПРОШЛЫХ ЛЕТ
</t>
  </si>
  <si>
    <t xml:space="preserve">000 2 19 00000 05 0000 150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</si>
  <si>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</si>
  <si>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000 2 19 35082 05 0000 150
</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</si>
  <si>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районов</t>
  </si>
  <si>
    <t xml:space="preserve">000 2 19 60010 05 0000 150
</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</si>
  <si>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</si>
  <si>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ВСЕГО ДОХОДОВ</t>
  </si>
  <si>
    <t>Приложение  № 3</t>
  </si>
  <si>
    <t xml:space="preserve">Отчет об исполнении  бюджета муниципального образования Октябрьский район за 9 месяцев 2023 года по расходам по разделам, подразделам, целевым статьям и видам расходов классификации расходов бюджета в ведомственной структуре расходов </t>
  </si>
  <si>
    <t>Вед.</t>
  </si>
  <si>
    <t>РЗ</t>
  </si>
  <si>
    <t>Пр</t>
  </si>
  <si>
    <t>ЦСР</t>
  </si>
  <si>
    <t>ВР</t>
  </si>
  <si>
    <t>за I квартал 2023 года</t>
  </si>
  <si>
    <t>В том числе за счет субвенций  (субсидий) из федерального  и окружного  бюджета</t>
  </si>
  <si>
    <t>В том числе за счет субвенций  на исполнение  государственных  полномочий</t>
  </si>
  <si>
    <t>Итого по она</t>
  </si>
  <si>
    <t>Дума Октябрьского района</t>
  </si>
  <si>
    <t>0700000000</t>
  </si>
  <si>
    <t xml:space="preserve">Муниципальная  программа «Развитие  муниципальной  службы в муниципальном  образовании Октябрьский  район» </t>
  </si>
  <si>
    <t>0700500000</t>
  </si>
  <si>
    <t xml:space="preserve">Основное  мероприятие «Обеспечение выполнения  полномочий и функций  органов местного самоуправления Октябрьского района» </t>
  </si>
  <si>
    <t>0700502040</t>
  </si>
  <si>
    <t xml:space="preserve">Расходы на обеспечение функций  муниципальных  органов власти </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</si>
  <si>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</si>
  <si>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</si>
  <si>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</si>
  <si>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</si>
  <si>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200</t>
  </si>
  <si>
    <t>Закупка товаров, работ и услуг для обеспечения государственных (муниципальных) нужд</t>
  </si>
  <si>
    <t>240</t>
  </si>
  <si>
    <t>Иные закупки товаров, работ и услуг для обеспечения государственных (муниципальных) нужд</t>
  </si>
  <si>
    <t>0700502120</t>
  </si>
  <si>
    <t>Председатель, заместитель  законодательного (представительного) органа муниципального  образования</t>
  </si>
  <si>
    <t>0700599990</t>
  </si>
  <si>
    <t>Реализация мероприятий</t>
  </si>
  <si>
    <t>300</t>
  </si>
  <si>
    <t>Социальное обеспечение и иные выплаты населению</t>
  </si>
  <si>
    <t>360</t>
  </si>
  <si>
    <t>Иные выплаты населению</t>
  </si>
  <si>
    <t>0700502400</t>
  </si>
  <si>
    <t>Прочие мероприятия муниципальных органов местного самоуправления</t>
  </si>
  <si>
    <t>Управление образования и молодежной политики администрации Октябрьского района</t>
  </si>
  <si>
    <t>1900000000</t>
  </si>
  <si>
    <t xml:space="preserve">Муниципальная  программа « Улучшение  условий  и охраны  труда, развитие  социального  партнерства и содействие занятости населения в муниципальном  образовании Октябрьский  район» </t>
  </si>
  <si>
    <t>1930000000</t>
  </si>
  <si>
    <t xml:space="preserve">Подпрограмма « Содействие трудоустройству граждан» </t>
  </si>
  <si>
    <t>1930100000</t>
  </si>
  <si>
    <t xml:space="preserve">Основное  мероприятие «Содействие улучшению положения на рынке труда не занятых трудовой деятельностью и безработных граждан» </t>
  </si>
  <si>
    <t>1930185060</t>
  </si>
  <si>
    <t>Расходы на реализацию мероприятий по содействию  трудоустройству  граждан</t>
  </si>
  <si>
    <t>600</t>
  </si>
  <si>
    <t>Предоставление субсидий бюджетным, автономным учреждениям и иным некоммерческим организациям</t>
  </si>
  <si>
    <t>610</t>
  </si>
  <si>
    <t>Субсидии бюджетным учреждениям</t>
  </si>
  <si>
    <t>1930199990</t>
  </si>
  <si>
    <t>1930200000</t>
  </si>
  <si>
    <t xml:space="preserve">Основное  мероприятие «Содействие занятости молодежи» </t>
  </si>
  <si>
    <t>1930285060</t>
  </si>
  <si>
    <t>Расходы на реализацию мероприятий по содействию трудоустройству граждан</t>
  </si>
  <si>
    <t>1930299990</t>
  </si>
  <si>
    <t>0100000000</t>
  </si>
  <si>
    <t xml:space="preserve">Муниципальная программа  «Развитие  образования в муниципальном образовании Октябрьский  район» </t>
  </si>
  <si>
    <t>0110000000</t>
  </si>
  <si>
    <t xml:space="preserve">Подпрограмма  «Общее образование. Дополнительное образование детей» </t>
  </si>
  <si>
    <t>0110300000</t>
  </si>
  <si>
    <t xml:space="preserve">Основное  мероприятие  «Обеспечение  реализации основных общеобразовательных  программ в образовательных организациях и организациях дополнительного образования расположенных на территории Октябрьского района» </t>
  </si>
  <si>
    <t>0110300590</t>
  </si>
  <si>
    <t xml:space="preserve">Расходы на обеспечение деятельности (оказание услуг) муниципальных  учреждений </t>
  </si>
  <si>
    <t>620</t>
  </si>
  <si>
    <t>Субсидии автономным учреждениям</t>
  </si>
  <si>
    <t>0110361600</t>
  </si>
  <si>
    <t>Субсидии социально ориентированным некоммерческим организациям на оказание услуг (выполнение работ)</t>
  </si>
  <si>
    <t>630</t>
  </si>
  <si>
    <t>Субсидии некоммерческим организациям (за исключением государственных (муниципальных) учреждений)</t>
  </si>
  <si>
    <t>0110382470</t>
  </si>
  <si>
    <t>Расходы  на создание условий  для осуществления  присмотра и ухода за детьми, содержание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</si>
  <si>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0110384301</t>
  </si>
  <si>
    <t>Расходы на реализацию программ дошкольного образования муниципальным образовательным организациям</t>
  </si>
  <si>
    <t>0110384302</t>
  </si>
  <si>
    <t>Расходы на реализацию программ дошкольного образования частным образовательным организациям</t>
  </si>
  <si>
    <t>0140000000</t>
  </si>
  <si>
    <t xml:space="preserve">Подпрограмма  «Ресурсное  обеспечение  системы  образования и молодежной  политики» </t>
  </si>
  <si>
    <t>0140200000</t>
  </si>
  <si>
    <t xml:space="preserve">Основное мероприятие «Финансовое обеспечение полномочий исполнительного  органа муниципального  образования по исполнению публичных  обязательств перед  физическими  лицами» </t>
  </si>
  <si>
    <t>0140284050</t>
  </si>
  <si>
    <t>Расходы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</si>
  <si>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4100000000</t>
  </si>
  <si>
    <t>Непрограммные направления деятельности</t>
  </si>
  <si>
    <t>4120000000</t>
  </si>
  <si>
    <t>Наказы избирателей депутатам Думы Ханты-Мансийского автономного округа - Югры</t>
  </si>
  <si>
    <t>4120085160</t>
  </si>
  <si>
    <t>Расходы на реализацию наказов избирателей депутатам Думы Ханты-Мансийского автономного округа - Югры</t>
  </si>
  <si>
    <t>4130000000</t>
  </si>
  <si>
    <t>Наказы избирателей депутатам Думы Тюменской области</t>
  </si>
  <si>
    <t>4130021010</t>
  </si>
  <si>
    <t>Расходы на реализацию наказов избирателей депутатам Думы Тюменской области</t>
  </si>
  <si>
    <t>0110353030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</si>
  <si>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</si>
  <si>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0110384303</t>
  </si>
  <si>
    <t>Расходы на реализацию основных общеобразовательных программ муниципальным общеобразовательным организациям</t>
  </si>
  <si>
    <t>011EВ00000</t>
  </si>
  <si>
    <t>Региональный проект «Патриотическое воспитание граждан Российской Федерации»</t>
  </si>
  <si>
    <t>011EВ51790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</si>
  <si>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</si>
  <si>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0140284030</t>
  </si>
  <si>
    <t>Расходы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</si>
  <si>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01402L3040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</si>
  <si>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</si>
  <si>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0110362100</t>
  </si>
  <si>
    <t>Персонифицированное финансирование услуг дополнительного образования (сертификат дополнительного образования)</t>
  </si>
  <si>
    <t>0110362110</t>
  </si>
  <si>
    <t>Обеспечение деятельности уполномоченной организации по персонифицированному финансированию услуг дополнительного образования</t>
  </si>
  <si>
    <t>0130000000</t>
  </si>
  <si>
    <t xml:space="preserve">Подпрограмма « Молодежь Октябрьского  района и допризывная  подготовка» </t>
  </si>
  <si>
    <t>0130100000</t>
  </si>
  <si>
    <t xml:space="preserve">Основное  мероприятие « Реализация  эффективной  системы  социализации и самореализации молодежи, развитие  потенциала молодежи» </t>
  </si>
  <si>
    <t>0130120600</t>
  </si>
  <si>
    <t>Расходы на проведение мероприятий в сфере образования</t>
  </si>
  <si>
    <t>350</t>
  </si>
  <si>
    <t>Премии и гранты</t>
  </si>
  <si>
    <t>0110100000</t>
  </si>
  <si>
    <t xml:space="preserve">Основное  мероприятие «Развитие системы  дошкольного и общего  образования» </t>
  </si>
  <si>
    <t>0110120600</t>
  </si>
  <si>
    <t>110</t>
  </si>
  <si>
    <t>Расходы на выплаты персоналу казенных учреждений</t>
  </si>
  <si>
    <t>0110200000</t>
  </si>
  <si>
    <t xml:space="preserve">Основное мероприятие «Развитие системы дополнительного образования детей» </t>
  </si>
  <si>
    <t>0110220600</t>
  </si>
  <si>
    <t>0110400000</t>
  </si>
  <si>
    <t xml:space="preserve">Основное мероприятие «Организация летнего отдыха и оздоровление детей» </t>
  </si>
  <si>
    <t>0110420010</t>
  </si>
  <si>
    <t>Мероприятия по организации отдыха и оздоровления детей</t>
  </si>
  <si>
    <t>0110482050</t>
  </si>
  <si>
    <t>Расходы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</si>
  <si>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0110484080</t>
  </si>
  <si>
    <t>Расходы на организацию и обеспечение отдыха и оздоровления детей, в том числе в этнической среде</t>
  </si>
  <si>
    <t>01104S2050</t>
  </si>
  <si>
    <t>0120000000</t>
  </si>
  <si>
    <t xml:space="preserve">Подпрограмма «Система оценки  качества образования и информационная  прозрачность системы образования» </t>
  </si>
  <si>
    <t>0120100000</t>
  </si>
  <si>
    <t>Основное  мероприятие «Развитие системы оценки качества образования, проведение государственной итоговой аттестации, единого государственного экзамена обучающихся «</t>
  </si>
  <si>
    <t>0120120600</t>
  </si>
  <si>
    <t>0140100000</t>
  </si>
  <si>
    <t xml:space="preserve">Основное  мероприятие « Обеспечение функций  управления и контроля в сфере образования и молодежной  политики» </t>
  </si>
  <si>
    <t>0140100590</t>
  </si>
  <si>
    <t>Расходы на обеспечение деятельности (оказание услуг) муниципальных  учреждений</t>
  </si>
  <si>
    <t>800</t>
  </si>
  <si>
    <t>Иные бюджетные ассигнования</t>
  </si>
  <si>
    <t>850</t>
  </si>
  <si>
    <t>Уплата налогов, сборов и иных платежей</t>
  </si>
  <si>
    <t>0140102040</t>
  </si>
  <si>
    <t>Расходы  на обеспечение функций органов  местного  самоуправления</t>
  </si>
  <si>
    <t>320</t>
  </si>
  <si>
    <t>Социальные выплаты гражданам, кроме публичных нормативных социальных выплат</t>
  </si>
  <si>
    <t>0140300000</t>
  </si>
  <si>
    <t xml:space="preserve">Основное  мероприятие « Обеспечение комплексной безопасности и комфортных условий  образовательного  процесса» </t>
  </si>
  <si>
    <t>0140320600</t>
  </si>
  <si>
    <t>0150000000</t>
  </si>
  <si>
    <t xml:space="preserve">Подпрограмма «Повышение доступности объектов и услуг сферы образования для инвалидов и других маломобильных групп населения» </t>
  </si>
  <si>
    <t>0150100000</t>
  </si>
  <si>
    <t xml:space="preserve">Основное мероприятие «Формирование условий для беспрепятственного доступа инвалидов и других маломобильных групп населения к объектам и услугам в сфере образования» </t>
  </si>
  <si>
    <t>0150199990</t>
  </si>
  <si>
    <t>Реализация  мероприятий</t>
  </si>
  <si>
    <t>0200000000</t>
  </si>
  <si>
    <t xml:space="preserve">Муниципальная  программа  «Устойчивое развитие коренных малочисленных народов Севера в муниципальном образовании Октябрьский район» </t>
  </si>
  <si>
    <t>0220000000</t>
  </si>
  <si>
    <t xml:space="preserve">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 </t>
  </si>
  <si>
    <t>0220200000</t>
  </si>
  <si>
    <t xml:space="preserve">Основное мероприятие «Просветительские мероприятия, направленные на популяризацию и поддержку родных языков народов ханты, манси» </t>
  </si>
  <si>
    <t>0220220900</t>
  </si>
  <si>
    <t>Расходы на проведение мероприятий</t>
  </si>
  <si>
    <t>1200000000</t>
  </si>
  <si>
    <t xml:space="preserve">Муниципальная программа «Профилактика правонарушений и обеспечение отдельных прав граждан в муниципальном образовании Октябрьский район» </t>
  </si>
  <si>
    <t>1210000000</t>
  </si>
  <si>
    <t xml:space="preserve">Подпрограмма»  Профилактика  правонарушений в сфере общественного  порядка» </t>
  </si>
  <si>
    <t>1210100000</t>
  </si>
  <si>
    <t xml:space="preserve">Основное  мероприятие»  Мероприятия направленные на профилактику правонарушений в сфере общественного  порядка» </t>
  </si>
  <si>
    <t>1210120050</t>
  </si>
  <si>
    <t>Мероприятия по профилактике правонарушений в сфере общественного порядка</t>
  </si>
  <si>
    <t>1220000000</t>
  </si>
  <si>
    <t xml:space="preserve">Подпрограмма «Формирование законопослушного поведения участников дорожного движения» </t>
  </si>
  <si>
    <t>1220100000</t>
  </si>
  <si>
    <t xml:space="preserve">Основное мероприятие «Профилактика правонарушений в сфере безопасности дорожного движения» </t>
  </si>
  <si>
    <t>1220120060</t>
  </si>
  <si>
    <t>Мероприятия по профилактике правонарушений в сфере безопасности дорожного движения</t>
  </si>
  <si>
    <t>1230000000</t>
  </si>
  <si>
    <t xml:space="preserve">Подпрограмма «Профилактика незаконного оборота и потребления наркотических средств и психотропных веществ» </t>
  </si>
  <si>
    <t>1230100000</t>
  </si>
  <si>
    <t xml:space="preserve">Основное мероприятие «Формирование в обществе ценностного отношения к здоровому образу жизни и антинаркотического мировоззрения» </t>
  </si>
  <si>
    <t>1230120040</t>
  </si>
  <si>
    <t>Проведение мероприятий направленных к здоровому образу жизни и антинаркотического мировоззрения</t>
  </si>
  <si>
    <t>2000000000</t>
  </si>
  <si>
    <t xml:space="preserve">Муниципальная программа «Реализация государственной национальной политики и профилактика экстремизма в муниципальном образовании Октябрьский район» </t>
  </si>
  <si>
    <t>2000100000</t>
  </si>
  <si>
    <t xml:space="preserve">Основное  мероприятие «Проведение мероприятий  направленных на формирование установки на позитивное восприятие этнического и конфессионального многообразия» </t>
  </si>
  <si>
    <t>2000120900</t>
  </si>
  <si>
    <t>2100000000</t>
  </si>
  <si>
    <t xml:space="preserve">Муниципальная программа «Профилактика терроризма в муниципальном образовании Октябрьский район» </t>
  </si>
  <si>
    <t>2100100000</t>
  </si>
  <si>
    <t xml:space="preserve">Основное мероприятие «Мероприятия направленные на повышение эффективности профилактической работы с лицами, подверженными воздействию идеологии терроризма, а так же совершенствование мер информационно - пропагандистского характера и защиты информационного пространства от идеологии терроризма» </t>
  </si>
  <si>
    <t>2100120900</t>
  </si>
  <si>
    <t>2100200000</t>
  </si>
  <si>
    <t xml:space="preserve">Основное мероприятие «Мероприятия, направленные на создание условий для антитеррористической безопасности мест массового пребывания людей, а также совершенствование антитеррористической защищенности объектов, находящихся в ведении муниципального образования» </t>
  </si>
  <si>
    <t>2100220900</t>
  </si>
  <si>
    <t>2200000000</t>
  </si>
  <si>
    <t xml:space="preserve">Муниципальная программа «Развитие гражданского общества в муниципальном образовании Октябрьский район» </t>
  </si>
  <si>
    <t>2200200000</t>
  </si>
  <si>
    <t xml:space="preserve">Основное мероприятие «Развитие гражданских инициатив» </t>
  </si>
  <si>
    <t>2200220900</t>
  </si>
  <si>
    <t>2200261600</t>
  </si>
  <si>
    <t>0300000000</t>
  </si>
  <si>
    <t xml:space="preserve">Муниципальная  программа «Развитие культуры и туризма в муниципальном образовании Октябрьский  район» </t>
  </si>
  <si>
    <t>0320000000</t>
  </si>
  <si>
    <t xml:space="preserve">Подпрограмма «Поддержка творческих инициатив, способствующих самореализации населения» </t>
  </si>
  <si>
    <t>0320300000</t>
  </si>
  <si>
    <t xml:space="preserve">Основное мероприятие «Стимулирование культурного разнообразия в Октябрьском районе» </t>
  </si>
  <si>
    <t>0320320700</t>
  </si>
  <si>
    <t>Расходы на проведение мероприятий по культуре  и туризму</t>
  </si>
  <si>
    <t>0320320900</t>
  </si>
  <si>
    <t>0220100000</t>
  </si>
  <si>
    <t xml:space="preserve">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 </t>
  </si>
  <si>
    <t>0220120900</t>
  </si>
  <si>
    <t>0400000000</t>
  </si>
  <si>
    <t xml:space="preserve">Муниципальная программа «Развитие  физической  культуры и спорта в муниципальном образовании  Октябрьский  район» </t>
  </si>
  <si>
    <t>0410000000</t>
  </si>
  <si>
    <t xml:space="preserve">Подпрограмма «Развитие физической культуры, массового и детско - юношеского спорта» </t>
  </si>
  <si>
    <t>0410100000</t>
  </si>
  <si>
    <t xml:space="preserve">Основное мероприятие «Развитие массовой физической культуры и спорта» </t>
  </si>
  <si>
    <t>0410120800</t>
  </si>
  <si>
    <t>Расходы на проведение мероприятий по физической культуре и спорту</t>
  </si>
  <si>
    <t>отдел культуры и туризма администрации Октябрьского района</t>
  </si>
  <si>
    <t>0310000000</t>
  </si>
  <si>
    <t xml:space="preserve">Подпрограмма «Модернизация и развитие учреждений и организаций культуры» </t>
  </si>
  <si>
    <t>031A100000</t>
  </si>
  <si>
    <t xml:space="preserve">Региональный проект «Культурная среда» </t>
  </si>
  <si>
    <t>031A155190</t>
  </si>
  <si>
    <t xml:space="preserve">Государственная поддержка отрасли культура в рамках реализации национального проекта «Культура» </t>
  </si>
  <si>
    <t>0320100000</t>
  </si>
  <si>
    <t xml:space="preserve">Основное мероприятие « Поддержка одаренных детей и молодежи, развитие художественного образования» </t>
  </si>
  <si>
    <t>0320100590</t>
  </si>
  <si>
    <t>0310100000</t>
  </si>
  <si>
    <t xml:space="preserve">Основное  мероприятие « Развитие  библиотечного  дела» </t>
  </si>
  <si>
    <t>0310100590</t>
  </si>
  <si>
    <t>0310182520</t>
  </si>
  <si>
    <t>Расходы на развитие сферы культуры в муниципальных образованиях Ханты-Мансийского автономного округа</t>
  </si>
  <si>
    <t>03101L5190</t>
  </si>
  <si>
    <t>Государственная поддержка отрасли культуры</t>
  </si>
  <si>
    <t>03101S2520</t>
  </si>
  <si>
    <t>Расходы на развитие сферы культуры в муниципальных образованиях Ханты-мансийского автономного округа</t>
  </si>
  <si>
    <t>0320200000</t>
  </si>
  <si>
    <t xml:space="preserve">Основное мероприятие «Сохранение нематериального и материального наследия Октябрьского района и продвижение муниципальных культурных проектов» </t>
  </si>
  <si>
    <t>0320200590</t>
  </si>
  <si>
    <t>0320120700</t>
  </si>
  <si>
    <t>0320220700</t>
  </si>
  <si>
    <t>0320361600</t>
  </si>
  <si>
    <t>0340000000</t>
  </si>
  <si>
    <t xml:space="preserve">Подпрограмма «Развитие туризма в Октябрьском  районе» </t>
  </si>
  <si>
    <t>0340100000</t>
  </si>
  <si>
    <t xml:space="preserve">Основное мероприятие «Формирование положительного имиджа Октябрьского района» </t>
  </si>
  <si>
    <t>0340120700</t>
  </si>
  <si>
    <t>1700000000</t>
  </si>
  <si>
    <t xml:space="preserve">Муниципальная  программа « Развитие  информационного общества в муниципальном образовании  Октябрьский  район» </t>
  </si>
  <si>
    <t>1700300000</t>
  </si>
  <si>
    <t xml:space="preserve">Основное мероприятие «Предоставление информационных услуг населению Октябрьского района» </t>
  </si>
  <si>
    <t>1700300590</t>
  </si>
  <si>
    <t>Расходы на предоставление информационных  услуг населению Октябрьского района</t>
  </si>
  <si>
    <t>Итого по на0</t>
  </si>
  <si>
    <t xml:space="preserve">Отдел физической культуры и спорта администрации Октябрьского района </t>
  </si>
  <si>
    <t>0410182130</t>
  </si>
  <si>
    <t>Расходы на софинансирование расходов муниципальных образований по развитию сети спортивных объектов шаговой доступности</t>
  </si>
  <si>
    <t>04101S2130</t>
  </si>
  <si>
    <t>0420000000</t>
  </si>
  <si>
    <t xml:space="preserve">Подпрограмма»  Развитие  спорта высших  достижений и системы  подготовки  спортивного резерва» </t>
  </si>
  <si>
    <t>0420100000</t>
  </si>
  <si>
    <t xml:space="preserve">Основное мероприятие «Создание условий для удовлетворения потребности населения Октябрьского  района в оказании услуг в сфере физической  культуры и спорта» </t>
  </si>
  <si>
    <t>0420100590</t>
  </si>
  <si>
    <t>0420200000</t>
  </si>
  <si>
    <t xml:space="preserve">Основное мероприятие «Обеспечение подготовки спортивного резерва и сборных команд Октябрьского района по видам спорта» </t>
  </si>
  <si>
    <t>0420220800</t>
  </si>
  <si>
    <t>041P500000</t>
  </si>
  <si>
    <t xml:space="preserve">Региональный проект «Спорт - норма жизни» </t>
  </si>
  <si>
    <t>041P550810</t>
  </si>
  <si>
    <t>Государственная поддержка спортивных организаций, входящих в систему спортивной подготовки</t>
  </si>
  <si>
    <t>0420282110</t>
  </si>
  <si>
    <t>Расходы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</si>
  <si>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04202S2110</t>
  </si>
  <si>
    <t>МКУ Контрольно-счетная палата Октябрьского района</t>
  </si>
  <si>
    <t>0700502250</t>
  </si>
  <si>
    <t>Руководитель контрольно-счетной палаты муниципального образования, и его заместители</t>
  </si>
  <si>
    <t>Администрация Октябрьского района</t>
  </si>
  <si>
    <t>0700502030</t>
  </si>
  <si>
    <t>Глава муниципального образования</t>
  </si>
  <si>
    <t>1600000000</t>
  </si>
  <si>
    <t xml:space="preserve">Муниципальная  программа»  Управление  муниципальными финансами в  муниципальном образовании Октябрьский район» </t>
  </si>
  <si>
    <t>1610000000</t>
  </si>
  <si>
    <t xml:space="preserve">Подпрограмма «Организация  бюджетного  процесса в муниципальном образовании Октябрьский район» </t>
  </si>
  <si>
    <t>1610100000</t>
  </si>
  <si>
    <t xml:space="preserve">Основное мероприятие «Обеспечение деятельности Комитета по управлению муниципальными финансами администрации Октябрьского района» </t>
  </si>
  <si>
    <t>1610102040</t>
  </si>
  <si>
    <t>Расходы на обеспечение функций  органов  местного  самоуправления</t>
  </si>
  <si>
    <t>1610184260</t>
  </si>
  <si>
    <t>Расходы муниципальным районам на исполнение полномочий по расчету и предоставлению дотаций на выравнивание бюджетной обеспеченности поселений, входящих в состав муниципальных районов (администрирование)</t>
  </si>
  <si>
    <t>0210000000</t>
  </si>
  <si>
    <t xml:space="preserve">Подпрограмма «Содействие 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 </t>
  </si>
  <si>
    <t>0210100000</t>
  </si>
  <si>
    <t xml:space="preserve">Основное мероприятие «Поддержка юридических и физических лиц из числа коренных малочисленных народов Севера, осуществляющих традиционную хозяйственную деятельность» </t>
  </si>
  <si>
    <t>0210184210</t>
  </si>
  <si>
    <t xml:space="preserve">Расходы на реализацию полномочия, указанного в пункте 2 статьи 2 Закона Ханты-Мансийского автономного округа – Югры от 31 января 2011 года № 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t>
  </si>
  <si>
    <t>0700300000</t>
  </si>
  <si>
    <t xml:space="preserve">Основное  мероприятие»  Организация повышения  профессионального  уровня работников органов местного самоуправления Октябрьского района» </t>
  </si>
  <si>
    <t>0700302400</t>
  </si>
  <si>
    <t>Прочие мероприятия  муниципальных  органов  местного самоуправления</t>
  </si>
  <si>
    <t>0700400000</t>
  </si>
  <si>
    <t xml:space="preserve">Основное мероприятие «Организация и проведение ежегодного конкурса «Лучший муниципальный служащий» </t>
  </si>
  <si>
    <t>0700402400</t>
  </si>
  <si>
    <t>830</t>
  </si>
  <si>
    <t>Исполнение судебных актов</t>
  </si>
  <si>
    <t>0700700000</t>
  </si>
  <si>
    <t xml:space="preserve">Основное мероприятие «Организация деятельности муниципальной комиссии по делам несовершеннолетних и защите их прав при администрации Октябрьского района» </t>
  </si>
  <si>
    <t>0700784270</t>
  </si>
  <si>
    <t>Расходы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</si>
  <si>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1210184250</t>
  </si>
  <si>
    <t xml:space="preserve">Расходы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t>
  </si>
  <si>
    <t>1800000000</t>
  </si>
  <si>
    <t xml:space="preserve">Муниципальная  программа «Управление  муниципальной  собственностью в муниципальном образовании Октябрьский район» </t>
  </si>
  <si>
    <t>1800100000</t>
  </si>
  <si>
    <t xml:space="preserve">Основное  мероприятие «Управление и распоряжение  муниципальным  имуществом муниципального  образования Октябрьский  район» </t>
  </si>
  <si>
    <t>1800199990</t>
  </si>
  <si>
    <t>1800400000</t>
  </si>
  <si>
    <t xml:space="preserve">Основное  мероприятие « Организация  материально- технического  обеспечения деятельности органов  местного  самоуправления» </t>
  </si>
  <si>
    <t>1800400590</t>
  </si>
  <si>
    <t xml:space="preserve">Расходы на обеспечение деятельности (оказание услуг)  муниципальных учреждений </t>
  </si>
  <si>
    <t>2000161600</t>
  </si>
  <si>
    <t>2200100000</t>
  </si>
  <si>
    <t xml:space="preserve">Основное мероприятие «Муниципальная поддержка проектов социально ориентированных некоммерческих организаций, направленных на развитие гражданского общества» » </t>
  </si>
  <si>
    <t>2200161600</t>
  </si>
  <si>
    <t>0700600000</t>
  </si>
  <si>
    <t xml:space="preserve">Основное мероприятие «Реализация переданных государственных полномочий по государственной регистрации актов гражданского состояния» </t>
  </si>
  <si>
    <t>0700659300</t>
  </si>
  <si>
    <t>Осуществление переданных полномочий Российской Федерации на государственную регистрацию актов гражданского состояния</t>
  </si>
  <si>
    <t>07006D9300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</si>
  <si>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</si>
  <si>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1400000000</t>
  </si>
  <si>
    <t xml:space="preserve">Муниципальная программа «Безопасность жизнедеятельности в муниципальном образовании Октябрьский район» </t>
  </si>
  <si>
    <t>1410000000</t>
  </si>
  <si>
    <t xml:space="preserve">Подпрограмма «Организация и осуществление мероприятий по гражданской обороне, защите населения и территории Октябрьского района от чрезвычайных ситуаций» </t>
  </si>
  <si>
    <t>1410100000</t>
  </si>
  <si>
    <t xml:space="preserve">Основное мероприятие «Предупреждение и ликвидация чрезвычайных ситуаций природного и техногенного характера в Октябрьском районе» </t>
  </si>
  <si>
    <t>1410120500</t>
  </si>
  <si>
    <t>Расходы на проведение мероприятий по гражданской обороне и чрезвычайным ситуациям</t>
  </si>
  <si>
    <t>1410200000</t>
  </si>
  <si>
    <t xml:space="preserve">Основное мероприятие «Обеспечение деятельности Единой дежурно-диспетчерской службы Октябрьского района МКУ «Служба материально-технического обеспечения» </t>
  </si>
  <si>
    <t>1410220500</t>
  </si>
  <si>
    <t>0500000000</t>
  </si>
  <si>
    <t xml:space="preserve">Муниципальная  программа»  Развитие агропромышленного  комплекса в муниципальном  образовании  Октябрьский  район» </t>
  </si>
  <si>
    <t>0500100000</t>
  </si>
  <si>
    <t xml:space="preserve">Основное  мероприятие  «Реализация мероприятий по развитию агропромышленного  комплекса Октябрьского района» </t>
  </si>
  <si>
    <t>0500161300</t>
  </si>
  <si>
    <t>Субсидии в части затрат по развитию агропромышленного комплекса</t>
  </si>
  <si>
    <t>810</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</si>
  <si>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</si>
  <si>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0500199990</t>
  </si>
  <si>
    <t>0500200000</t>
  </si>
  <si>
    <t xml:space="preserve">Основное  мероприятие «Государственная поддержка агропромышленного  комплекса» </t>
  </si>
  <si>
    <t>0500284140</t>
  </si>
  <si>
    <t>Расходы на поддержку и развитие растениеводства</t>
  </si>
  <si>
    <t>0500284170</t>
  </si>
  <si>
    <t>Расходы на поддержку и развитие малых форм хозяйствования</t>
  </si>
  <si>
    <t>0500284180</t>
  </si>
  <si>
    <t>Расходы на развитие рыбохозяйственного комплекса</t>
  </si>
  <si>
    <t>0500284350</t>
  </si>
  <si>
    <t>Расходы на поддержку и развитие животноводства</t>
  </si>
  <si>
    <t>0500300000</t>
  </si>
  <si>
    <t xml:space="preserve">Основное мероприятие «Проведение ветеренарно-профилактических,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 </t>
  </si>
  <si>
    <t>0500384200</t>
  </si>
  <si>
    <t>Расходы на организацию мероприятий при осуществлении деятельности по обращению с животными без владельцев</t>
  </si>
  <si>
    <t>0800000000</t>
  </si>
  <si>
    <t xml:space="preserve">Муниципальная программа «Развитие малого и среднего предпринимательства в муниципальном образовании Октябрьский район» </t>
  </si>
  <si>
    <t>0810000000</t>
  </si>
  <si>
    <t xml:space="preserve">Подпрограмма «Развитие малого и среднего предпринимательства» </t>
  </si>
  <si>
    <t>0810100000</t>
  </si>
  <si>
    <t xml:space="preserve">Основное мероприятие «Создание условий для развития субъектов малого и среднего предпринимательства» </t>
  </si>
  <si>
    <t>0810161200</t>
  </si>
  <si>
    <t>Субсидии по развитию малого и среднего предпринимательства</t>
  </si>
  <si>
    <t>0810199990</t>
  </si>
  <si>
    <t>0820000000</t>
  </si>
  <si>
    <t xml:space="preserve">Подпрограмма «Финансовая поддержка субъектов малого и среднего предпринимательства» </t>
  </si>
  <si>
    <t>0820100000</t>
  </si>
  <si>
    <t>Основное  мероприятие «Финансовая  поддержка  субъектов  малого  и среднего  предпринимательства «</t>
  </si>
  <si>
    <t>0820161200</t>
  </si>
  <si>
    <t>082I400000</t>
  </si>
  <si>
    <t xml:space="preserve">Региональный проект «Создание условий для легкого старта и комфортного ведения бизнеса» </t>
  </si>
  <si>
    <t>082I482330</t>
  </si>
  <si>
    <t>Расходы на финансовую поддержку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</si>
  <si>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082I4S2330</t>
  </si>
  <si>
    <t>082I500000</t>
  </si>
  <si>
    <t xml:space="preserve">Региональный проект «Акселерация субъектов малого и среднего предпринимательства» </t>
  </si>
  <si>
    <t>082I582380</t>
  </si>
  <si>
    <t>Расходы на финансовую поддержку субъектам малого и среднего предпринимательства</t>
  </si>
  <si>
    <t>082I5S2380</t>
  </si>
  <si>
    <t>1910000000</t>
  </si>
  <si>
    <t xml:space="preserve">Подпрограмма»  Улучшение условий и охраны  труда» </t>
  </si>
  <si>
    <t>1910100000</t>
  </si>
  <si>
    <t xml:space="preserve">Основное  мероприятие « Реализация полномочий в сфере трудовых  отношений и государственного управления  охраной  труда» </t>
  </si>
  <si>
    <t>1910184120</t>
  </si>
  <si>
    <t>Расходы на осуществление отдельных государственных полномочий в сфере трудовых отношений и государственного управления охраной труда</t>
  </si>
  <si>
    <t>1910199990</t>
  </si>
  <si>
    <t>0900000000</t>
  </si>
  <si>
    <t xml:space="preserve">Муниципальная программа «Развитие жилищной сферы в муниципальном образовании Октябрьский район» </t>
  </si>
  <si>
    <t>0920000000</t>
  </si>
  <si>
    <t xml:space="preserve">Подпрограмма «Обеспечение мерами государственной поддержки по улучшению жилищных условий  отдельных  категорий  граждан, проживающих  на территории Октябрьского  района» </t>
  </si>
  <si>
    <t>0920400000</t>
  </si>
  <si>
    <t xml:space="preserve">Основное  мероприятие «Осуществление отдельных государственных полномочий, указанных в пунктах 3.1, 3.2 статьи 2 Закона ХМАО-Югры от 31.03.2009 № 36-оз в рамках подпрограммы «Обеспечение мерами государственной поддержки по улучшению жилищных условий отдельных категорий граждан» </t>
  </si>
  <si>
    <t>0920484220</t>
  </si>
  <si>
    <t xml:space="preserve">Расходы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</si>
  <si>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0600000000</t>
  </si>
  <si>
    <t xml:space="preserve">Муниципальная программа «Экологическая безопасность в муниципальном образовании Октябрьский район» </t>
  </si>
  <si>
    <t>0600200000</t>
  </si>
  <si>
    <t xml:space="preserve">Основное мероприятие «Улучшение экологической ситуации на территории Октябрьского района» </t>
  </si>
  <si>
    <t>0600284290</t>
  </si>
  <si>
    <t>Расходы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</si>
  <si>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0330000000</t>
  </si>
  <si>
    <t xml:space="preserve">Подпрограмма «Организационные, экономические, механизмы развития культуры, архивного дела и историко-культурного наследия» </t>
  </si>
  <si>
    <t>0330100000</t>
  </si>
  <si>
    <t xml:space="preserve">Основное мероприятие «Реализация единой государственной политики в сфере культуры и архивного дела» </t>
  </si>
  <si>
    <t>0330184100</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</si>
  <si>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ХМАО-Югры</t>
  </si>
  <si>
    <t>1800600000</t>
  </si>
  <si>
    <t xml:space="preserve">Основное  мероприятие «Расходы на организацию осуществления мероприятий по проведению дезинсекции и дератизации в Ханты-Мансийском автономном округе - Югре» </t>
  </si>
  <si>
    <t>1800684280</t>
  </si>
  <si>
    <t>Расходы на организацию осуществления мероприятий по проведению дезинсекции и дератизации в Ханты-Мансийском автономном округе – Югре</t>
  </si>
  <si>
    <t>0700800000</t>
  </si>
  <si>
    <t xml:space="preserve">Основное мероприятие «Выплата пенсии за выслугу лет муниципальным служащим» </t>
  </si>
  <si>
    <t>0700871600</t>
  </si>
  <si>
    <t>Пенсионное обеспечение за выслугу лет</t>
  </si>
  <si>
    <t>310</t>
  </si>
  <si>
    <t>Публичные нормативные социальные выплаты гражданам</t>
  </si>
  <si>
    <t>Управление жилищно-коммунального хозяйства и строительства администрации Октябрьского района</t>
  </si>
  <si>
    <t>1420000000</t>
  </si>
  <si>
    <t xml:space="preserve">Подпрограмма «Укрепление пожарной безопасности» </t>
  </si>
  <si>
    <t>1420200000</t>
  </si>
  <si>
    <t xml:space="preserve">Основное мероприятие «Строительство, ремонт и содержание источников наружного противопожарного водоснабжения» </t>
  </si>
  <si>
    <t>1420220512</t>
  </si>
  <si>
    <t>Строительство источников наружного противопожарного водоснабжения</t>
  </si>
  <si>
    <t>1100000000</t>
  </si>
  <si>
    <t xml:space="preserve">Муниципальная программа «Современная транспортная система в муниципальном образовании Октябрьский район» </t>
  </si>
  <si>
    <t>1120000000</t>
  </si>
  <si>
    <t xml:space="preserve">Подпрограмма «Воздушный  транспорт» </t>
  </si>
  <si>
    <t>1120100000</t>
  </si>
  <si>
    <t xml:space="preserve">Основное  мероприятие «Реализация  мероприятий  воздушного  транспорта» </t>
  </si>
  <si>
    <t>1120161400</t>
  </si>
  <si>
    <t>Субсидии на возмещение убытков предприятиям, осуществляющим перевозки пассажиров</t>
  </si>
  <si>
    <t>1130000000</t>
  </si>
  <si>
    <t xml:space="preserve">Подпрограмма «Речной транспорт»  </t>
  </si>
  <si>
    <t>1130100000</t>
  </si>
  <si>
    <t xml:space="preserve">Основное  мероприятие «Реализация  мероприятий  речного  транспорта» </t>
  </si>
  <si>
    <t>1130161400</t>
  </si>
  <si>
    <t>1140000000</t>
  </si>
  <si>
    <t xml:space="preserve">Подпрограмма « Автомобильный  транспорт»  </t>
  </si>
  <si>
    <t>1140100000</t>
  </si>
  <si>
    <t xml:space="preserve">Основное  мероприятие «Реализация  мероприятий  автомобильного  транспорта» </t>
  </si>
  <si>
    <t>1140199990</t>
  </si>
  <si>
    <t>1110000000</t>
  </si>
  <si>
    <t xml:space="preserve">Подпрограмма «Дорожное хозяйство « </t>
  </si>
  <si>
    <t>1110100000</t>
  </si>
  <si>
    <t xml:space="preserve">Основное  мероприятие « Реализация  мероприятий в рамках дорожной  деятельности» </t>
  </si>
  <si>
    <t>1110199990</t>
  </si>
  <si>
    <t>1000000000</t>
  </si>
  <si>
    <t xml:space="preserve">Муниципальная программа «Развитие жилищно-коммунального хозяйства в муниципальном образовании Октябрьский район» </t>
  </si>
  <si>
    <t>1030000000</t>
  </si>
  <si>
    <t xml:space="preserve">Подпрограмма «Эффективное управление объектами жилищного хозяйства, муниципальной собственности» </t>
  </si>
  <si>
    <t>1030100000</t>
  </si>
  <si>
    <t xml:space="preserve">Основное мероприятие «Повышение эффективности управления и содержания муниципального жилищного фонда» </t>
  </si>
  <si>
    <t>1030142120</t>
  </si>
  <si>
    <t>Расходы на капитальный ремонт муниципального жилищного фонда</t>
  </si>
  <si>
    <t>1030200000</t>
  </si>
  <si>
    <t xml:space="preserve">Основное мероприятие «Признание объектов недвижимости аварийными и проведение мероприятий по их сносу» </t>
  </si>
  <si>
    <t>1030299108</t>
  </si>
  <si>
    <t>Расходы на снос объектов признанных аварийными</t>
  </si>
  <si>
    <t>1010000000</t>
  </si>
  <si>
    <t xml:space="preserve">Подпрограмма «Создание условий для обеспечения качественными коммунальными  услугами» </t>
  </si>
  <si>
    <t>1010100000</t>
  </si>
  <si>
    <t xml:space="preserve">Основное  мероприятие « Реализация полномочий в сфере жилищно-коммунального комплекса» </t>
  </si>
  <si>
    <t>1010120030</t>
  </si>
  <si>
    <t>Формирование резервов материальных ресурсов (запасов) для предупреждения, ликвидации чрезвычайных ситуаций</t>
  </si>
  <si>
    <t>1010199990</t>
  </si>
  <si>
    <t xml:space="preserve">Реализация мероприятий </t>
  </si>
  <si>
    <t>1010200000</t>
  </si>
  <si>
    <t xml:space="preserve">Основное мероприятие «Реконструкция, расширение, модернизация, строительство коммунальных объектов» </t>
  </si>
  <si>
    <t>1010242110</t>
  </si>
  <si>
    <t>Расходы на реконструкцию, расширение, модернизацию, строительство  и разработку проектно-сметной документации коммунальных объектов</t>
  </si>
  <si>
    <t>400</t>
  </si>
  <si>
    <t>Капитальные вложения в объекты государственной (муниципальной) собственности</t>
  </si>
  <si>
    <t>410</t>
  </si>
  <si>
    <t>Бюджетные инвестиции</t>
  </si>
  <si>
    <t>101F500000</t>
  </si>
  <si>
    <t xml:space="preserve">Региональный проект «Чистая вода» </t>
  </si>
  <si>
    <t>101F582140</t>
  </si>
  <si>
    <t>Расходы на реализацию мероприятий по строительству и реконструкции (модернизации) объектов питьевого водоснабжения</t>
  </si>
  <si>
    <t>101F5S2140</t>
  </si>
  <si>
    <t>1020000000</t>
  </si>
  <si>
    <t xml:space="preserve">Подпрограмма « Обеспечение равных  прав потребителей на получение  энергетических  ресурсов» </t>
  </si>
  <si>
    <t>1020100000</t>
  </si>
  <si>
    <t xml:space="preserve">Основное мероприятие « Реализация мероприятий обеспечения равных прав потребителей на получение энергетических  ресурсов» </t>
  </si>
  <si>
    <t>1020161110</t>
  </si>
  <si>
    <t>Субсидии на компенсацию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</si>
  <si>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1020161120</t>
  </si>
  <si>
    <t>Субсидии на компенсацию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</si>
  <si>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1020161130</t>
  </si>
  <si>
    <t>Субсидии на погашение задолженности за потребленные топливно-энергетические ресурсы производителям товаров, услуг в сфере теплоснабжения, водоснабжения и водоотведения, оказывающим коммунальные услуги потребителям</t>
  </si>
  <si>
    <t>1020161140</t>
  </si>
  <si>
    <t>Субсидии на финансовое возмещение фактических затрат, связанных с оказанием коммунальных услуг, не вошедших в экономически обоснованный тариф, установленный Региональной службой по тарифам Ханты-Мансийского автономного округа-Югры</t>
  </si>
  <si>
    <t>1020161150</t>
  </si>
  <si>
    <t>Субсидии, предоставляемые юридическим лицам по иным основаниям</t>
  </si>
  <si>
    <t>1020184340</t>
  </si>
  <si>
    <t>Расходы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</si>
  <si>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0140400000</t>
  </si>
  <si>
    <t xml:space="preserve">Основное мероприятие « Развитие материально- технической  базы образовательных организаций» </t>
  </si>
  <si>
    <t>0140499990</t>
  </si>
  <si>
    <t>014E100000</t>
  </si>
  <si>
    <t xml:space="preserve">Региональный проект «Современная школа» </t>
  </si>
  <si>
    <t>014E182860</t>
  </si>
  <si>
    <t>Расходы на создание новых мест в муниципальных общеобразовательных организациях</t>
  </si>
  <si>
    <t>014E1S2860</t>
  </si>
  <si>
    <t>0500400000</t>
  </si>
  <si>
    <t xml:space="preserve">Основное мероприятие «Улучшение жилищных условий граждан, проживающих на сельских территориях» </t>
  </si>
  <si>
    <t>05004L5760</t>
  </si>
  <si>
    <t>Расходы на обеспечение комплексного развития сельских территорий</t>
  </si>
  <si>
    <t>0920500000</t>
  </si>
  <si>
    <t xml:space="preserve">Основное мероприятие  «Переселение граждан из жилых помещений, не отвечающих требованиям в связи превышением предельно допустимой концентрации фенола и (или) формальдегида» </t>
  </si>
  <si>
    <t>09205L1780</t>
  </si>
  <si>
    <t>Переселение граждан из не предназначенных для проживания строений, созданных в период промышленного освоения Сибири и Дальнего Востока</t>
  </si>
  <si>
    <t>0420142130</t>
  </si>
  <si>
    <t>Строительство, реконструкция и разработка проектно-сметной документации объектов муниципальной собственности</t>
  </si>
  <si>
    <t>0420199990</t>
  </si>
  <si>
    <t>Комитет по управлению муниципальными финансами администрации Октябрьского района</t>
  </si>
  <si>
    <t>1800189181</t>
  </si>
  <si>
    <t>Иные межбюджетные трансферты на проведение работ по технической паспортизации муниципального имущества</t>
  </si>
  <si>
    <t>500</t>
  </si>
  <si>
    <t>Межбюджетные трансферты</t>
  </si>
  <si>
    <t>540</t>
  </si>
  <si>
    <t>Иные межбюджетные трансферты</t>
  </si>
  <si>
    <t>2000189201</t>
  </si>
  <si>
    <t>Иные межбюджетные трансферты на содействие этнокультурному многообразию народов России</t>
  </si>
  <si>
    <t>2000189202</t>
  </si>
  <si>
    <t>Иные межбюджетные трансферты на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t>
  </si>
  <si>
    <t>2000189203</t>
  </si>
  <si>
    <t>Иные межбюджетные трансферты на просветительские мероприятия, направленные на популяризацию и поддержку родных языков народов России, проживающих в муниципальном образовании</t>
  </si>
  <si>
    <t>1630000000</t>
  </si>
  <si>
    <t xml:space="preserve">Подпрограмма «Совершенствование межбюджетных отношений в Октябрьском районе» </t>
  </si>
  <si>
    <t>1630700000</t>
  </si>
  <si>
    <t xml:space="preserve">Основное мероприятие «Расходы на осуществление первичного воинского учета на территориях, где отсутствуют военные комиссариаты» </t>
  </si>
  <si>
    <t>1630751180</t>
  </si>
  <si>
    <t>Осуществление первичного воинского учета органами местного самоуправления поселений, муниципальных и городских округов</t>
  </si>
  <si>
    <t>530</t>
  </si>
  <si>
    <t>Субвенции</t>
  </si>
  <si>
    <t>1410189141</t>
  </si>
  <si>
    <t>Иные межбюджетные трансферты на содержание резервов материальных ресурсов (запасов) для предупреждения, ликвидации чрезвычайных  ситуаций в целях гражданской обороны</t>
  </si>
  <si>
    <t>1210182300</t>
  </si>
  <si>
    <t>Расходы на создание условий для деятельности  народных дружин</t>
  </si>
  <si>
    <t>520</t>
  </si>
  <si>
    <t>Субсидии</t>
  </si>
  <si>
    <t>1930189191</t>
  </si>
  <si>
    <t>Иные межбюджетные трансферты на реализацию мероприятий по содействию  трудоустройству  граждан</t>
  </si>
  <si>
    <t>1940000000</t>
  </si>
  <si>
    <t xml:space="preserve">Подпрограмма «Содействие трудоустройству лиц с инвалидностью» </t>
  </si>
  <si>
    <t>1940200000</t>
  </si>
  <si>
    <t xml:space="preserve">Основное мероприятие «Привлечение работодателей к трудоустройству инвалидов» </t>
  </si>
  <si>
    <t>1940285060</t>
  </si>
  <si>
    <t>0500389051</t>
  </si>
  <si>
    <t>Иные межбюджетные трансферты на организацию мероприятий при осуществлении деятельности по обращению с животными без владельцев (бюджет района)</t>
  </si>
  <si>
    <t>1110189111</t>
  </si>
  <si>
    <t>Иные межбюджетные трансферты на  капитальный ремонт и ремонт автомобильных  дорог  общего пользования местного значения</t>
  </si>
  <si>
    <t>1500000000</t>
  </si>
  <si>
    <t xml:space="preserve">Муниципальная программа « Осуществление поселком городского  типа Октябрьское функций  административного центра  муниципального  образования Октябрьский  район» </t>
  </si>
  <si>
    <t>1500200000</t>
  </si>
  <si>
    <t xml:space="preserve">Основное  мероприятие «Обеспечение дополнительных мер безопасности на автомобильных дорогах административного центра» </t>
  </si>
  <si>
    <t>1500289152</t>
  </si>
  <si>
    <t>1800200000</t>
  </si>
  <si>
    <t xml:space="preserve">Основное  мероприятие «Управление и распоряжение земельными ресурсами» </t>
  </si>
  <si>
    <t>1800289182</t>
  </si>
  <si>
    <t>Иные межбюджетные трансферты на межевание земельных участков</t>
  </si>
  <si>
    <t>1030189102</t>
  </si>
  <si>
    <t>Иные межбюджетные трансферты на капитальный ремонт жилого фонда</t>
  </si>
  <si>
    <t>1030289107</t>
  </si>
  <si>
    <t>Иные межбюджетные трансферты на обследование технического состояния объектов с целью признания их аварийным</t>
  </si>
  <si>
    <t>1030289108</t>
  </si>
  <si>
    <t>Иные межбюджетные трансферты на снос объектов признанных аварийными</t>
  </si>
  <si>
    <t>1010189101</t>
  </si>
  <si>
    <t>Иные межбюджетные трансферты на формирование резервов материальных ресурсов (запасов) для предупреждения, ликвидации чрезвычайных ситуаций</t>
  </si>
  <si>
    <t>1300000000</t>
  </si>
  <si>
    <t xml:space="preserve">Муниципальная  программа « Пространственное развитие и формирование комфортной городской среды в муниципальном образовании Октябрьский район» </t>
  </si>
  <si>
    <t>1320000000</t>
  </si>
  <si>
    <t xml:space="preserve">Подпрограмма «Формирование комфортной городской среды» </t>
  </si>
  <si>
    <t>1320100000</t>
  </si>
  <si>
    <t xml:space="preserve">Основное мероприятие «Реализация мероприятий по благоустройству» </t>
  </si>
  <si>
    <t>1320189130</t>
  </si>
  <si>
    <t>Иные межбюджетные трансферты на обработку контейнерных площадок и контейнеров</t>
  </si>
  <si>
    <t>132F200000</t>
  </si>
  <si>
    <t xml:space="preserve">Региональный проект «Формирование комфортной городской среды» </t>
  </si>
  <si>
    <t>132F255550</t>
  </si>
  <si>
    <t>Реализация программ формирования современной городской среды</t>
  </si>
  <si>
    <t>1500100000</t>
  </si>
  <si>
    <t xml:space="preserve">Основное  мероприятие «Обеспечение и организация мероприятий по благоустройству улиц, тротуаров, сохранение объектов внешнего благоустройства (зеленое хозяйство), содержание, ремонт объектов уличного освещения» </t>
  </si>
  <si>
    <t>1500189151</t>
  </si>
  <si>
    <t>Иные межбюджетные трансферты на обеспечение и организация мероприятий по благоустройству</t>
  </si>
  <si>
    <t>0600289061</t>
  </si>
  <si>
    <t>Иные межбюджетные трансферты на создание площадок временного накопления твердых коммунальных отходов</t>
  </si>
  <si>
    <t>0600289062</t>
  </si>
  <si>
    <t>Расходы на ликвидацию мест несанкционированного размещения отходов</t>
  </si>
  <si>
    <t>0220189021</t>
  </si>
  <si>
    <t>Иные межбюджетные трансферты на организацию и проведения фестиваля</t>
  </si>
  <si>
    <t>0320389031</t>
  </si>
  <si>
    <t>Иные межбюджетные трансферты на проведение организационных и культурно-просветительных мероприятий с ветеранами Октябрьского района</t>
  </si>
  <si>
    <t>0320389032</t>
  </si>
  <si>
    <t>Иные межбюджетные трансферты на стимулирование культурного разнообразия в Октябрьском районе</t>
  </si>
  <si>
    <t>2200300000</t>
  </si>
  <si>
    <t xml:space="preserve">Основное мероприятие «Расходы на конкурсный отбор инициативных проектов» </t>
  </si>
  <si>
    <t>2200382752</t>
  </si>
  <si>
    <t>Расходы на реализацию инициативного проекта «Устройство ограждения, модульного вспомогательного здания воздухоопорного сооружения многофункционального спортивного зала в селе Шеркалы с его комплектованием (III этап)»</t>
  </si>
  <si>
    <t>1620000000</t>
  </si>
  <si>
    <t xml:space="preserve">Подпрограмма « Управление муниципальным долгом Октябрьского  района»  </t>
  </si>
  <si>
    <t>1620100000</t>
  </si>
  <si>
    <t xml:space="preserve">Основное мероприятие «Обслуживание муниципального долга Октябрьского района» </t>
  </si>
  <si>
    <t>1620120170</t>
  </si>
  <si>
    <t>Обслуживание муниципального долга</t>
  </si>
  <si>
    <t>700</t>
  </si>
  <si>
    <t>Обслуживание государственного (муниципального) долга</t>
  </si>
  <si>
    <t>730</t>
  </si>
  <si>
    <t>1630100000</t>
  </si>
  <si>
    <t xml:space="preserve">Основное мероприятие «Расчет и распределение дотации на выравнивание уровня бюджетной обеспеченности бюджетов поселений Октябрьского района» </t>
  </si>
  <si>
    <t>1630186010</t>
  </si>
  <si>
    <t>Дотации на выравнивание уровня бюджетной обеспеченности бюджетов поселений, находящихся на территории Октябрьского района</t>
  </si>
  <si>
    <t>510</t>
  </si>
  <si>
    <t>Дотации</t>
  </si>
  <si>
    <t>1630200000</t>
  </si>
  <si>
    <t xml:space="preserve">Основное мероприятие «Расчет и предоставление бюджетам поселений Октябрьского района иных межбюджетных трансфертов на обеспечение сбалансированности бюджетов поселений» </t>
  </si>
  <si>
    <t>1630286020</t>
  </si>
  <si>
    <t>Поддержка по обеспечению сбалансированности бюджетов</t>
  </si>
  <si>
    <t>1630500000</t>
  </si>
  <si>
    <t xml:space="preserve">Основное мероприятие «Повышение эффективности деятельности органов местного самоуправления городских и сельских поселений, входящих в состав Октябрьского района» </t>
  </si>
  <si>
    <t>1630589020</t>
  </si>
  <si>
    <t>Расходы на поощрения достигнутых наилучших значений показателей в своей деятельности органов местного самоуправления</t>
  </si>
  <si>
    <t>1630600000</t>
  </si>
  <si>
    <t xml:space="preserve">Основное мероприятие «Расходы на повышение качества управления муниципальными финансами в органах местного самоуправления городских и сельских поселений, входящих в состав Октябрьского района» </t>
  </si>
  <si>
    <t>1630689030</t>
  </si>
  <si>
    <t>Расходы на стимулирование роста налоговых и неналоговых доходов и качества планирования доходов</t>
  </si>
  <si>
    <t>Комитет по управлению муниципальной собственностью администрации Октябрьского района</t>
  </si>
  <si>
    <t>1700200000</t>
  </si>
  <si>
    <t xml:space="preserve">Основное  мероприятие «Осуществление муниципальных закупок на опубликование  муниципальных правовых актов органов местного самоуправления и информации о деятельности органов местного самоуправления» </t>
  </si>
  <si>
    <t>1700202400</t>
  </si>
  <si>
    <t>1800300000</t>
  </si>
  <si>
    <t xml:space="preserve">Основное  мероприятие «Организация  страховой  защиты имущества муниципального  образования  Октябрьский   район» </t>
  </si>
  <si>
    <t>1800399990</t>
  </si>
  <si>
    <t>1420100000</t>
  </si>
  <si>
    <t xml:space="preserve">Основное мероприятие «Обеспечение пожарной безопасности в Октябрьском районе» </t>
  </si>
  <si>
    <t>1420120500</t>
  </si>
  <si>
    <t>1800299990</t>
  </si>
  <si>
    <t>0910000000</t>
  </si>
  <si>
    <t xml:space="preserve">Подпрограмма «Содействие развитию жилищного строительства» </t>
  </si>
  <si>
    <t>0910100000</t>
  </si>
  <si>
    <t xml:space="preserve">Основное  мероприятие «Приобретение жилых  помещений в целях предоставления  гражданам , формирование муниципального маневренного  жилищного фонда» </t>
  </si>
  <si>
    <t>0910182901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</si>
  <si>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</si>
  <si>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0910199990</t>
  </si>
  <si>
    <t>09101S2901</t>
  </si>
  <si>
    <t>0600299990</t>
  </si>
  <si>
    <t>244</t>
  </si>
  <si>
    <t>Приложение  № 4</t>
  </si>
  <si>
    <t>Отчет об исполнении бюджета муниципального образования Октябрьский район за 9 месяцев 2023 года по расходам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t>
  </si>
  <si>
    <t>ВР1</t>
  </si>
  <si>
    <t>Муниципальная программа  «Развитие  образования в муниципальном образовании Октябрьский  район»</t>
  </si>
  <si>
    <t>Подпрограмма  «Общее образование. Дополнительное образование детей»</t>
  </si>
  <si>
    <t>Основное  мероприятие «Развитие системы  дошкольного и общего  образования»</t>
  </si>
  <si>
    <t>0000000100</t>
  </si>
  <si>
    <t>0000000110</t>
  </si>
  <si>
    <t>0000000200</t>
  </si>
  <si>
    <t>0000000240</t>
  </si>
  <si>
    <t>0000000300</t>
  </si>
  <si>
    <t>0000000350</t>
  </si>
  <si>
    <t>0000000600</t>
  </si>
  <si>
    <t>0000000610</t>
  </si>
  <si>
    <t>0000000620</t>
  </si>
  <si>
    <t>Основное мероприятие «Развитие системы дополнительного образования детей»</t>
  </si>
  <si>
    <t>Основное  мероприятие  «Обеспечение  реализации основных общеобразовательных  программ в образовательных организациях и организациях дополнительного образования расположенных на территории Октябрьского района»</t>
  </si>
  <si>
    <t>0000000630</t>
  </si>
  <si>
    <t>Основное мероприятие «Организация летнего отдыха и оздоровление детей»</t>
  </si>
  <si>
    <t>0000000120</t>
  </si>
  <si>
    <t>Подпрограмма «Система оценки  качества образования и информационная  прозрачность системы образования»</t>
  </si>
  <si>
    <t>Основное  мероприятие «Развитие системы оценки качества образования, проведение государственной итоговой аттестации, единого государственного экзамена обучающихся»</t>
  </si>
  <si>
    <t>0120200000</t>
  </si>
  <si>
    <t>Основное мероприятие «Повышение информационной открытости и прозрачности системы образования»</t>
  </si>
  <si>
    <t>0120220600</t>
  </si>
  <si>
    <t>Подпрограмма «Молодежь Октябрьского  района и допризывная  подготовка»</t>
  </si>
  <si>
    <t>Основное  мероприятие « Реализация  эффективной  системы  социализации и самореализации молодежи, развитие  потенциала молодежи»</t>
  </si>
  <si>
    <t>Подпрограмма  «Ресурсное  обеспечение  системы  образования и молодежной  политики»</t>
  </si>
  <si>
    <t>Основное  мероприятие « Обеспечение функций  управления и контроля в сфере образования и молодежной  политики»</t>
  </si>
  <si>
    <t>0000000800</t>
  </si>
  <si>
    <t>0000000850</t>
  </si>
  <si>
    <t>0000000320</t>
  </si>
  <si>
    <t>Основное мероприятие «Финансовое обеспечение полномочий исполнительного  органа муниципального  образования по исполнению публичных  обязательств перед  физическими  лицами»</t>
  </si>
  <si>
    <t>Основное  мероприятие « Обеспечение комплексной безопасности и комфортных условий  образовательного  процесса»</t>
  </si>
  <si>
    <t>Основное мероприятие « Развитие материально- технической  базы образовательных организаций»</t>
  </si>
  <si>
    <t>0000000400</t>
  </si>
  <si>
    <t>0000000410</t>
  </si>
  <si>
    <t>Региональный проект «Современная школа»</t>
  </si>
  <si>
    <t>Основное мероприятие «Формирование условий для беспрепятственного доступа инвалидов и других маломобильных групп населения к объектам и услугам в сфере образования»</t>
  </si>
  <si>
    <t>Муниципальная  программа  «Устойчивое развитие коренных малочисленных народов Севера в муниципальном образовании Октябрьский район»</t>
  </si>
  <si>
    <t>Подпрограмма «Содействие 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t>
  </si>
  <si>
    <t>Основное мероприятие «Поддержка юридических и физических лиц из числа коренных малочисленных народов Севера, осуществляющих традиционную хозяйственную деятельность»</t>
  </si>
  <si>
    <t>Расходы на реализацию полномочия, указанного в пункте 2 статьи 2 Закона Ханты-Мансийского автономного округа – Югры от 31 января 2011 года № 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</si>
  <si>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</si>
  <si>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</si>
  <si>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0000000500</t>
  </si>
  <si>
    <t>0000000540</t>
  </si>
  <si>
    <t>Основное мероприятие «Просветительские мероприятия, направленные на популяризацию и поддержку родных языков народов ханты, манси»</t>
  </si>
  <si>
    <t>Подпрограмма «Модернизация и развитие учреждений и организаций культуры»</t>
  </si>
  <si>
    <t>Основное  мероприятие « Развитие  библиотечного  дела»</t>
  </si>
  <si>
    <t>0310120700</t>
  </si>
  <si>
    <t>0000000520</t>
  </si>
  <si>
    <t>0310300000</t>
  </si>
  <si>
    <t>Основное мероприятие «Сохранение, популяризация и государственная охрана объектов культурного наследия»</t>
  </si>
  <si>
    <t>0310342130</t>
  </si>
  <si>
    <t>0330120700</t>
  </si>
  <si>
    <t>0340200000</t>
  </si>
  <si>
    <t xml:space="preserve">Основное  мероприятие «Разработка, изготовление и распространение информационно-рекламных материалов о туристских ресурсах Октябрьского района» </t>
  </si>
  <si>
    <t>0340220700</t>
  </si>
  <si>
    <t>0410161600</t>
  </si>
  <si>
    <t xml:space="preserve">Подпрограмма» Развитие  спорта высших  достижений и системы  подготовки  спортивного резерва» </t>
  </si>
  <si>
    <t>0420182755</t>
  </si>
  <si>
    <t xml:space="preserve">Расходы на реализацию инициативного проекта «Реконструкция лыжероллерной трассы лыжной базы МБУ СП «Районная спортивная школа олимпийского резерва» Октябрьского района» </t>
  </si>
  <si>
    <t>0420192755</t>
  </si>
  <si>
    <t>04201S2755</t>
  </si>
  <si>
    <t>Расходы на реализацию инициативного проекта «Реконструкция лыжероллерной трассы лыжной базы МБУ СП «Районная спортивная школа олимпийчкого резерва» Октябрьского района (первый этап)</t>
  </si>
  <si>
    <t xml:space="preserve">Муниципальная  программа» Развитие агропромышленного  комплекса в муниципальном  образовании  Октябрьский  район» </t>
  </si>
  <si>
    <t>0000000810</t>
  </si>
  <si>
    <t>0500342130</t>
  </si>
  <si>
    <t>0000000530</t>
  </si>
  <si>
    <t>0600298020</t>
  </si>
  <si>
    <t>Расходы на создание в соответствии с концессионными соглашениями объектов обращения с отходами, за счет бюджетных кредитов на реализацию инфраструктурных проектов</t>
  </si>
  <si>
    <t xml:space="preserve">Основное  мероприятие» Организация повышения  профессионального  уровня работников органов местного самоуправления Октябрьского района» </t>
  </si>
  <si>
    <t>0000000360</t>
  </si>
  <si>
    <t>0000000830</t>
  </si>
  <si>
    <t>0000000310</t>
  </si>
  <si>
    <t>091F300000</t>
  </si>
  <si>
    <t xml:space="preserve">Региональный проект «Обеспечение устойчивого сокращения непригодного для проживания жилищного фонда» </t>
  </si>
  <si>
    <t>091F367484</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</si>
  <si>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округа-Югры</t>
  </si>
  <si>
    <t>091F36748S</t>
  </si>
  <si>
    <t>Расходы на обеспечение устойчивого сокращения непригодного для проживания жилищного фонда, за счет средств местного бюджета</t>
  </si>
  <si>
    <t>0920200000</t>
  </si>
  <si>
    <t xml:space="preserve">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на территории Октябрьского района» </t>
  </si>
  <si>
    <t>0920251350</t>
  </si>
  <si>
    <t xml:space="preserve">Осуществление полномочий по обеспечению жильем отдельных категорий граждан, установленных Федеральными законами от 12 января 1995 года № 5-ФЗ «О ветеранах» </t>
  </si>
  <si>
    <t>1010109505</t>
  </si>
  <si>
    <t xml:space="preserve">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t>
  </si>
  <si>
    <t>1010109605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</si>
  <si>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</si>
  <si>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1010189105</t>
  </si>
  <si>
    <t>Иные межбюджетные трансферты на реализацию полномочий в сфере жилищно-коммунального комплекса</t>
  </si>
  <si>
    <t>10101S9605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</si>
  <si>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</si>
  <si>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1030199990</t>
  </si>
  <si>
    <t xml:space="preserve">Подпрограмма «Речной транспорт» </t>
  </si>
  <si>
    <t xml:space="preserve">Подпрограмма « Автомобильный  транспорт» </t>
  </si>
  <si>
    <t xml:space="preserve">Подпрограмма» Профилактика  правонарушений в сфере общественного  порядка» </t>
  </si>
  <si>
    <t xml:space="preserve">Основное  мероприятие» Мероприятия направленные на профилактику правонарушений в сфере общественного  порядка» </t>
  </si>
  <si>
    <t>1210151200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</si>
  <si>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</si>
  <si>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1310000000</t>
  </si>
  <si>
    <t xml:space="preserve">Подпрограмма «Градостроительное обеспечение и комплексное развитие территории Октябрьского района» </t>
  </si>
  <si>
    <t>1310082911</t>
  </si>
  <si>
    <t>Расходы для реализации полномочий в области градостроительной деятельности</t>
  </si>
  <si>
    <t>13100S2911</t>
  </si>
  <si>
    <t>1410120510</t>
  </si>
  <si>
    <t>Содержание противопаводковой дамбы обвалования</t>
  </si>
  <si>
    <t>1420189143</t>
  </si>
  <si>
    <t>Иные межбюджетные трансферты на противопожарные разрывы</t>
  </si>
  <si>
    <t>1420220513</t>
  </si>
  <si>
    <t>Содержание противопожарных резервуаров</t>
  </si>
  <si>
    <t xml:space="preserve">Муниципальная  программа» Управление  муниципальными финансами в  муниципальном образовании Октябрьский район» </t>
  </si>
  <si>
    <t>1610300000</t>
  </si>
  <si>
    <t xml:space="preserve">Основное  мероприятие «Управление резервными средствами бюджета муниципального образования Октябрьский район» </t>
  </si>
  <si>
    <t>1610320210</t>
  </si>
  <si>
    <t>Резервный фонд администрации Октябрьского района</t>
  </si>
  <si>
    <t>0000000870</t>
  </si>
  <si>
    <t>Резервные средства</t>
  </si>
  <si>
    <t>870</t>
  </si>
  <si>
    <t xml:space="preserve">Подпрограмма « Управление муниципальным долгом Октябрьского  района» </t>
  </si>
  <si>
    <t>0000000700</t>
  </si>
  <si>
    <t>0000000730</t>
  </si>
  <si>
    <t>0000000510</t>
  </si>
  <si>
    <t>1700500000</t>
  </si>
  <si>
    <t xml:space="preserve">Основное  мероприятие «Развитие электронного правительства, формирование и сопровождение информационных ресурсов и систем, обеспечение доступа к ним» </t>
  </si>
  <si>
    <t>1700502400</t>
  </si>
  <si>
    <t>Прочие мероприятия органов местного самоуправления</t>
  </si>
  <si>
    <t>1800500000</t>
  </si>
  <si>
    <t xml:space="preserve">Основное мероприятие «Укрепление материально-технической базы объектов муниципальной собственности» </t>
  </si>
  <si>
    <t>1800599990</t>
  </si>
  <si>
    <t xml:space="preserve">Подпрограмма» Улучшение условий и охраны  труда» </t>
  </si>
  <si>
    <t>2200382756</t>
  </si>
  <si>
    <t xml:space="preserve">Расходы на реализацию инициативного проекта «Крытый хоккейный корт холодного исполнения «Стальная тентовая конструкция СТК 30*60» в с. Перегребное» </t>
  </si>
  <si>
    <t>2200382757</t>
  </si>
  <si>
    <t xml:space="preserve">Расходы на реализацию инициативного проекта «Хоккейный корт в гп. Талинка» </t>
  </si>
  <si>
    <t>622</t>
  </si>
  <si>
    <t>Приложение № 5</t>
  </si>
  <si>
    <t>Отчет об исполнении бюджета муниципального образования Октябрьский район за 9 месяцев 2023 года по источникам внутреннего финансирования дефицита  бюджета по кодам классификации источников финансирования дефицитов бюджетов</t>
  </si>
  <si>
    <t xml:space="preserve"> </t>
  </si>
  <si>
    <t>Код источника финансирования по КИВФ, КИВнФ</t>
  </si>
  <si>
    <t>Сумма (тыс.руб)</t>
  </si>
  <si>
    <t>2</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</si>
  <si>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</si>
  <si>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</si>
  <si>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</si>
  <si>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</si>
  <si>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</si>
  <si>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</si>
  <si>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000 01 02 00 00 05 0000 710</t>
  </si>
  <si>
    <t>Получение кредитов от кредитных организаций бюджетами муниципальных районов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</si>
  <si>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</si>
  <si>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</si>
  <si>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</si>
  <si>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</si>
  <si>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000 01 03 00 00 00 0000 000</t>
  </si>
  <si>
    <t>Бюджетные кредиты из других бюджетов бюджетной системы Российской Федерации</t>
  </si>
  <si>
    <t>000 01 03 01 00 00 0000 700</t>
  </si>
  <si>
    <t>Привлечение бюджетных кредитов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</si>
  <si>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</si>
  <si>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</si>
  <si>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</si>
  <si>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</si>
  <si>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</si>
  <si>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</si>
  <si>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</si>
  <si>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</si>
  <si>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000 01 05 02 01 05 0000 510</t>
  </si>
  <si>
    <t>Увеличение прочих остатков денежных средств бюджетов муниципальных районов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</si>
  <si>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</si>
  <si>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</si>
  <si>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</si>
  <si>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</si>
  <si>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000 01 06 05 00 00 0000 600</t>
  </si>
  <si>
    <t>Возврат бюджетных кредитов, предоставленных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</si>
  <si>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</si>
  <si>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</si>
  <si>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</si>
  <si>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</si>
  <si>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000 01 06 05 00 00 0000 500</t>
  </si>
  <si>
    <t xml:space="preserve">Предоставление бюджетных кредитов внутри страны в валюте Российской Федерации
</t>
  </si>
  <si>
    <t>000 01 06 05 01 05 0000 540</t>
  </si>
  <si>
    <t>Предоставление бюджетных кредитов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</si>
  <si>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</si>
  <si>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</si>
  <si>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от  «13» декабря  2023 года № 2267</t>
  </si>
  <si>
    <t>от "13" декабря 2023 года №2267</t>
  </si>
  <si>
    <t>от "13" декабря 2023 года № 2267</t>
  </si>
  <si>
    <t xml:space="preserve"> от  «13» декабря  2023 года № 2267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</si>
</sst>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0.00"/>
    <numFmt numFmtId="165" formatCode="#,##0.0;[Red]\-#,##0.0;0.0"/>
    <numFmt numFmtId="166" formatCode="000"/>
    <numFmt numFmtId="167" formatCode="00"/>
    <numFmt numFmtId="168" formatCode="#,##0.0_ ;[Red]\-#,##0.0\ "/>
    <numFmt numFmtId="169" formatCode="#,##0.0"/>
    <numFmt numFmtId="170" formatCode="0000000000"/>
    <numFmt numFmtId="171" formatCode="_-* #,##0.00_р_._-;\-* #,##0.00_р_._-;_-* &quot;-&quot;??_р_._-;_-@_-"/>
    <numFmt numFmtId="172" formatCode="#,##0.0_ ;\-#,##0.0\ "/>
  </numFmts>
  <fonts count="52">
    <font>
      <sz val="10"/>
      <name val="Arial"/>
      <family val="0"/>
    </font>
    <font>
      <sz val="11"/>
      <color indexed="8"/>
      <name val="Calibri"/>
      <family val="2"/>
    </font>
    <font>
      <b/>
      <sz val="8"/>
      <name val="Arial"/>
      <family val="0"/>
    </font>
    <font>
      <sz val="8"/>
      <name val="Arial"/>
      <family val="0"/>
    </font>
    <font>
      <b/>
      <sz val="10"/>
      <name val="Arial"/>
      <family val="0"/>
    </font>
    <font>
      <sz val="10"/>
      <name val="Arial Cyr"/>
      <family val="0"/>
    </font>
    <font>
      <sz val="10"/>
      <name val="Times New Roman"/>
      <family val="1"/>
    </font>
    <font>
      <b/>
      <sz val="14"/>
      <name val="Times New Roman"/>
      <family val="1"/>
    </font>
    <font>
      <b/>
      <sz val="10"/>
      <name val="Times New Roman"/>
      <family val="1"/>
    </font>
    <font>
      <b/>
      <i/>
      <sz val="10"/>
      <name val="Times New Roman"/>
      <family val="1"/>
    </font>
    <font>
      <i/>
      <sz val="10"/>
      <name val="Times New Roman"/>
      <family val="1"/>
    </font>
    <font>
      <b/>
      <sz val="8"/>
      <name val="Times New Roman"/>
      <family val="1"/>
    </font>
    <font>
      <sz val="7"/>
      <name val="Arial"/>
      <family val="0"/>
    </font>
    <font>
      <sz val="11"/>
      <name val="Times New Roman"/>
      <family val="1"/>
    </font>
    <font>
      <sz val="11"/>
      <name val="Times New Roman Cyr"/>
      <family val="1"/>
    </font>
    <font>
      <sz val="11"/>
      <color indexed="8"/>
      <name val="Times New Roman"/>
      <family val="1"/>
    </font>
    <font>
      <b/>
      <sz val="12"/>
      <name val="Times New Roman"/>
      <family val="1"/>
    </font>
    <font>
      <sz val="11"/>
      <name val="Arial Cyr"/>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border>
    <border>
      <left style="medium"/>
      <right/>
      <top/>
      <bottom/>
    </border>
    <border>
      <left/>
      <right/>
      <top style="thin"/>
      <bottom style="medium"/>
    </border>
    <border>
      <left style="thin"/>
      <right style="thin"/>
      <top style="thin"/>
      <bottom style="medium"/>
    </border>
    <border>
      <left style="thin"/>
      <right/>
      <top style="thin"/>
      <bottom style="medium"/>
    </border>
    <border>
      <left/>
      <right style="medium"/>
      <top/>
      <bottom/>
    </border>
    <border>
      <left/>
      <right style="medium"/>
      <top/>
      <bottom style="thin"/>
    </border>
    <border>
      <left style="thin"/>
      <right style="thin"/>
      <top style="thin"/>
      <bottom style="thin"/>
    </border>
    <border>
      <left style="thin"/>
      <right/>
      <top style="thin"/>
      <bottom style="thin"/>
    </border>
    <border>
      <left style="thin"/>
      <right/>
      <top/>
      <bottom style="thin"/>
    </border>
    <border>
      <left/>
      <right/>
      <top/>
      <bottom style="thin"/>
    </border>
    <border>
      <left/>
      <right/>
      <top style="thin"/>
      <bottom style="thin"/>
    </border>
    <border>
      <left style="thin"/>
      <right style="thin"/>
      <top/>
      <bottom/>
    </border>
    <border>
      <left style="medium"/>
      <right style="medium"/>
      <top style="thin"/>
      <bottom style="medium"/>
    </border>
    <border>
      <left/>
      <right style="medium"/>
      <top style="thin"/>
      <bottom style="medium"/>
    </border>
    <border>
      <left style="medium"/>
      <right/>
      <top style="thin"/>
      <bottom style="medium"/>
    </border>
    <border>
      <left style="thin"/>
      <right style="medium"/>
      <top style="thin"/>
      <bottom style="medium"/>
    </border>
    <border>
      <left style="medium"/>
      <right style="medium"/>
      <top style="thin"/>
      <bottom style="thin"/>
    </border>
    <border>
      <left/>
      <right style="medium"/>
      <top style="thin"/>
      <bottom style="thin"/>
    </border>
    <border>
      <left style="medium"/>
      <right/>
      <top style="thin"/>
      <bottom style="thin"/>
    </border>
    <border>
      <left style="thin"/>
      <right style="medium"/>
      <top style="thin"/>
      <bottom style="thin"/>
    </border>
    <border>
      <left style="medium"/>
      <right style="medium"/>
      <top style="medium"/>
      <bottom style="thin"/>
    </border>
    <border>
      <left/>
      <right style="medium"/>
      <top style="medium"/>
      <bottom style="thin"/>
    </border>
    <border>
      <left style="medium"/>
      <right/>
      <top style="medium"/>
      <bottom style="thin"/>
    </border>
    <border>
      <left style="medium"/>
      <right style="medium"/>
      <top style="medium"/>
      <bottom style="medium"/>
    </border>
    <border>
      <left style="medium"/>
      <right style="medium"/>
      <top/>
      <bottom style="medium"/>
    </border>
    <border>
      <left style="medium"/>
      <right style="medium"/>
      <top style="medium"/>
      <bottom/>
    </border>
    <border>
      <left/>
      <right style="medium"/>
      <top style="medium"/>
      <bottom style="medium"/>
    </border>
    <border>
      <left/>
      <right/>
      <top style="medium"/>
      <bottom style="medium"/>
    </border>
    <border>
      <left style="medium"/>
      <right/>
      <top style="medium"/>
      <bottom style="medium"/>
    </border>
    <border>
      <left/>
      <right/>
      <top/>
      <bottom style="medium"/>
    </border>
    <border>
      <left/>
      <right style="thin"/>
      <top style="thin"/>
      <bottom style="medium"/>
    </border>
    <border>
      <left style="thin"/>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style="thin"/>
      <right style="thin"/>
      <top style="thin"/>
      <bottom/>
    </border>
    <border>
      <left/>
      <right style="medium"/>
      <top style="medium"/>
      <bottom/>
    </border>
    <border>
      <left style="medium"/>
      <right/>
      <top style="medium"/>
      <bottom/>
    </border>
    <border>
      <left style="thin"/>
      <right style="medium"/>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0" fillId="0" borderId="0">
      <alignment/>
      <protection/>
    </xf>
    <xf numFmtId="0" fontId="34" fillId="0" borderId="0">
      <alignment/>
      <protection/>
    </xf>
    <xf numFmtId="0" fontId="0"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4" fillId="0" borderId="0" applyFont="0" applyFill="0" applyBorder="0" applyAlignment="0" applyProtection="0"/>
    <xf numFmtId="0" fontId="50" fillId="32" borderId="0" applyNumberFormat="0" applyBorder="0" applyAlignment="0" applyProtection="0"/>
  </cellStyleXfs>
  <cellXfs count="346">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164" fontId="2" fillId="0" borderId="0" xfId="0" applyNumberFormat="1" applyFont="1" applyAlignment="1" applyProtection="1">
      <alignment/>
      <protection hidden="1"/>
    </xf>
    <xf numFmtId="164" fontId="2" fillId="0" borderId="12" xfId="0" applyNumberFormat="1" applyFont="1" applyBorder="1" applyAlignment="1" applyProtection="1">
      <alignment/>
      <protection hidden="1"/>
    </xf>
    <xf numFmtId="164" fontId="2" fillId="0" borderId="13" xfId="0" applyNumberFormat="1" applyFont="1" applyBorder="1" applyAlignment="1" applyProtection="1">
      <alignment/>
      <protection hidden="1"/>
    </xf>
    <xf numFmtId="164" fontId="2" fillId="0" borderId="14" xfId="0" applyNumberFormat="1" applyFont="1" applyBorder="1" applyAlignment="1" applyProtection="1">
      <alignment/>
      <protection hidden="1"/>
    </xf>
    <xf numFmtId="0" fontId="0" fillId="0" borderId="12" xfId="0" applyBorder="1" applyAlignment="1" applyProtection="1">
      <alignment/>
      <protection hidden="1"/>
    </xf>
    <xf numFmtId="0" fontId="2" fillId="0" borderId="15" xfId="0" applyFont="1" applyBorder="1" applyAlignment="1" applyProtection="1">
      <alignment/>
      <protection hidden="1"/>
    </xf>
    <xf numFmtId="164" fontId="2" fillId="0" borderId="16" xfId="0" applyNumberFormat="1" applyFont="1" applyBorder="1" applyAlignment="1" applyProtection="1">
      <alignment/>
      <protection hidden="1"/>
    </xf>
    <xf numFmtId="164" fontId="2" fillId="0" borderId="17" xfId="0" applyNumberFormat="1" applyFont="1" applyBorder="1" applyAlignment="1" applyProtection="1">
      <alignment/>
      <protection hidden="1"/>
    </xf>
    <xf numFmtId="164" fontId="2" fillId="0" borderId="18" xfId="0" applyNumberFormat="1" applyFont="1" applyBorder="1" applyAlignment="1" applyProtection="1">
      <alignment/>
      <protection hidden="1"/>
    </xf>
    <xf numFmtId="164" fontId="2" fillId="0" borderId="19" xfId="0" applyNumberFormat="1" applyFont="1" applyBorder="1" applyAlignment="1" applyProtection="1">
      <alignment/>
      <protection hidden="1"/>
    </xf>
    <xf numFmtId="0" fontId="3" fillId="0" borderId="20" xfId="0" applyFont="1" applyBorder="1" applyAlignment="1" applyProtection="1">
      <alignment/>
      <protection hidden="1"/>
    </xf>
    <xf numFmtId="0" fontId="3" fillId="0" borderId="21" xfId="0" applyFont="1" applyBorder="1" applyAlignment="1" applyProtection="1">
      <alignment/>
      <protection hidden="1"/>
    </xf>
    <xf numFmtId="0" fontId="2" fillId="0" borderId="22" xfId="0" applyFont="1" applyBorder="1" applyAlignment="1" applyProtection="1">
      <alignment/>
      <protection hidden="1"/>
    </xf>
    <xf numFmtId="0" fontId="3" fillId="0" borderId="15" xfId="0" applyFont="1" applyBorder="1" applyAlignment="1" applyProtection="1">
      <alignment/>
      <protection hidden="1"/>
    </xf>
    <xf numFmtId="164" fontId="3" fillId="0" borderId="23" xfId="0" applyNumberFormat="1" applyFont="1" applyBorder="1" applyAlignment="1" applyProtection="1">
      <alignment/>
      <protection hidden="1"/>
    </xf>
    <xf numFmtId="164" fontId="3" fillId="0" borderId="24" xfId="0" applyNumberFormat="1" applyFont="1" applyBorder="1" applyAlignment="1" applyProtection="1">
      <alignment/>
      <protection hidden="1"/>
    </xf>
    <xf numFmtId="164" fontId="3" fillId="0" borderId="25" xfId="0" applyNumberFormat="1" applyFont="1" applyBorder="1" applyAlignment="1" applyProtection="1">
      <alignment/>
      <protection hidden="1"/>
    </xf>
    <xf numFmtId="165" fontId="3" fillId="0" borderId="26" xfId="0" applyNumberFormat="1" applyFont="1" applyBorder="1" applyAlignment="1" applyProtection="1">
      <alignment/>
      <protection hidden="1"/>
    </xf>
    <xf numFmtId="165" fontId="3" fillId="0" borderId="14" xfId="0" applyNumberFormat="1" applyFont="1" applyBorder="1" applyAlignment="1" applyProtection="1">
      <alignment/>
      <protection hidden="1"/>
    </xf>
    <xf numFmtId="166" fontId="3" fillId="0" borderId="12" xfId="0" applyNumberFormat="1" applyFont="1" applyBorder="1" applyAlignment="1" applyProtection="1">
      <alignment/>
      <protection hidden="1"/>
    </xf>
    <xf numFmtId="167" fontId="3" fillId="0" borderId="13" xfId="0" applyNumberFormat="1" applyFont="1" applyBorder="1" applyAlignment="1" applyProtection="1">
      <alignment/>
      <protection hidden="1"/>
    </xf>
    <xf numFmtId="167" fontId="3" fillId="0" borderId="14" xfId="0" applyNumberFormat="1" applyFont="1" applyBorder="1" applyAlignment="1" applyProtection="1">
      <alignment/>
      <protection hidden="1"/>
    </xf>
    <xf numFmtId="0" fontId="3" fillId="33" borderId="25" xfId="0" applyFont="1" applyFill="1" applyBorder="1" applyAlignment="1" applyProtection="1">
      <alignment wrapText="1"/>
      <protection hidden="1"/>
    </xf>
    <xf numFmtId="164" fontId="3" fillId="0" borderId="27" xfId="0" applyNumberFormat="1" applyFont="1" applyBorder="1" applyAlignment="1" applyProtection="1">
      <alignment/>
      <protection hidden="1"/>
    </xf>
    <xf numFmtId="164" fontId="3" fillId="0" borderId="28" xfId="0" applyNumberFormat="1" applyFont="1" applyBorder="1" applyAlignment="1" applyProtection="1">
      <alignment/>
      <protection hidden="1"/>
    </xf>
    <xf numFmtId="164" fontId="3" fillId="0" borderId="29" xfId="0" applyNumberFormat="1" applyFont="1" applyBorder="1" applyAlignment="1" applyProtection="1">
      <alignment/>
      <protection hidden="1"/>
    </xf>
    <xf numFmtId="165" fontId="3" fillId="0" borderId="30" xfId="0" applyNumberFormat="1" applyFont="1" applyBorder="1" applyAlignment="1" applyProtection="1">
      <alignment/>
      <protection hidden="1"/>
    </xf>
    <xf numFmtId="165" fontId="3" fillId="0" borderId="18" xfId="0" applyNumberFormat="1" applyFont="1" applyBorder="1" applyAlignment="1" applyProtection="1">
      <alignment/>
      <protection hidden="1"/>
    </xf>
    <xf numFmtId="166" fontId="3" fillId="0" borderId="21" xfId="0" applyNumberFormat="1" applyFont="1" applyBorder="1" applyAlignment="1" applyProtection="1">
      <alignment/>
      <protection hidden="1"/>
    </xf>
    <xf numFmtId="167" fontId="3" fillId="0" borderId="17" xfId="0" applyNumberFormat="1" applyFont="1" applyBorder="1" applyAlignment="1" applyProtection="1">
      <alignment/>
      <protection hidden="1"/>
    </xf>
    <xf numFmtId="167" fontId="3" fillId="0" borderId="18" xfId="0" applyNumberFormat="1" applyFont="1" applyBorder="1" applyAlignment="1" applyProtection="1">
      <alignment/>
      <protection hidden="1"/>
    </xf>
    <xf numFmtId="0" fontId="3" fillId="33" borderId="29" xfId="0" applyFont="1" applyFill="1" applyBorder="1" applyAlignment="1" applyProtection="1">
      <alignment wrapText="1"/>
      <protection hidden="1"/>
    </xf>
    <xf numFmtId="164" fontId="3" fillId="0" borderId="31" xfId="0" applyNumberFormat="1" applyFont="1" applyBorder="1" applyAlignment="1" applyProtection="1">
      <alignment/>
      <protection hidden="1"/>
    </xf>
    <xf numFmtId="164" fontId="3" fillId="0" borderId="32" xfId="0" applyNumberFormat="1" applyFont="1" applyBorder="1" applyAlignment="1" applyProtection="1">
      <alignment/>
      <protection hidden="1"/>
    </xf>
    <xf numFmtId="164" fontId="3" fillId="0" borderId="33" xfId="0" applyNumberFormat="1" applyFont="1" applyBorder="1" applyAlignment="1" applyProtection="1">
      <alignment/>
      <protection hidden="1"/>
    </xf>
    <xf numFmtId="0" fontId="2" fillId="0" borderId="0" xfId="0" applyFont="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 fillId="0" borderId="40" xfId="0" applyFont="1" applyBorder="1" applyAlignment="1" applyProtection="1">
      <alignment horizontal="centerContinuous"/>
      <protection hidden="1"/>
    </xf>
    <xf numFmtId="0" fontId="2"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centerContinuous"/>
      <protection hidden="1"/>
    </xf>
    <xf numFmtId="0" fontId="4" fillId="0" borderId="0" xfId="0" applyFont="1" applyAlignment="1" applyProtection="1">
      <alignment horizontal="centerContinuous"/>
      <protection hidden="1"/>
    </xf>
    <xf numFmtId="0" fontId="2" fillId="0" borderId="35" xfId="0" applyFont="1" applyBorder="1" applyAlignment="1" applyProtection="1">
      <alignment horizontal="center" vertical="center" wrapText="1"/>
      <protection hidden="1"/>
    </xf>
    <xf numFmtId="0" fontId="4" fillId="12" borderId="14" xfId="0" applyFont="1" applyFill="1" applyBorder="1" applyAlignment="1" applyProtection="1">
      <alignment/>
      <protection hidden="1"/>
    </xf>
    <xf numFmtId="0" fontId="0" fillId="12" borderId="12" xfId="0" applyFont="1" applyFill="1" applyBorder="1" applyAlignment="1" applyProtection="1">
      <alignment/>
      <protection hidden="1"/>
    </xf>
    <xf numFmtId="0" fontId="4" fillId="12" borderId="41" xfId="0" applyFont="1" applyFill="1" applyBorder="1" applyAlignment="1" applyProtection="1">
      <alignment horizontal="right"/>
      <protection hidden="1"/>
    </xf>
    <xf numFmtId="0" fontId="4" fillId="12" borderId="12" xfId="0" applyFont="1" applyFill="1" applyBorder="1" applyAlignment="1" applyProtection="1">
      <alignment horizontal="right"/>
      <protection hidden="1"/>
    </xf>
    <xf numFmtId="168" fontId="4" fillId="12" borderId="12" xfId="0" applyNumberFormat="1" applyFont="1" applyFill="1" applyBorder="1" applyAlignment="1" applyProtection="1">
      <alignment/>
      <protection hidden="1"/>
    </xf>
    <xf numFmtId="0" fontId="2" fillId="12" borderId="33" xfId="0" applyFont="1" applyFill="1" applyBorder="1" applyAlignment="1" applyProtection="1">
      <alignment wrapText="1"/>
      <protection hidden="1"/>
    </xf>
    <xf numFmtId="167" fontId="2" fillId="12" borderId="42" xfId="0" applyNumberFormat="1" applyFont="1" applyFill="1" applyBorder="1" applyAlignment="1" applyProtection="1">
      <alignment/>
      <protection hidden="1"/>
    </xf>
    <xf numFmtId="167" fontId="2" fillId="12" borderId="43" xfId="0" applyNumberFormat="1" applyFont="1" applyFill="1" applyBorder="1" applyAlignment="1" applyProtection="1">
      <alignment/>
      <protection hidden="1"/>
    </xf>
    <xf numFmtId="166" fontId="2" fillId="12" borderId="44" xfId="0" applyNumberFormat="1" applyFont="1" applyFill="1" applyBorder="1" applyAlignment="1" applyProtection="1">
      <alignment/>
      <protection hidden="1"/>
    </xf>
    <xf numFmtId="165" fontId="2" fillId="12" borderId="42" xfId="0" applyNumberFormat="1" applyFont="1" applyFill="1" applyBorder="1" applyAlignment="1" applyProtection="1">
      <alignment/>
      <protection hidden="1"/>
    </xf>
    <xf numFmtId="165" fontId="2" fillId="12" borderId="45" xfId="0" applyNumberFormat="1" applyFont="1" applyFill="1" applyBorder="1" applyAlignment="1" applyProtection="1">
      <alignment/>
      <protection hidden="1"/>
    </xf>
    <xf numFmtId="0" fontId="2" fillId="12" borderId="29" xfId="0" applyFont="1" applyFill="1" applyBorder="1" applyAlignment="1" applyProtection="1">
      <alignment wrapText="1"/>
      <protection hidden="1"/>
    </xf>
    <xf numFmtId="167" fontId="2" fillId="12" borderId="18" xfId="0" applyNumberFormat="1" applyFont="1" applyFill="1" applyBorder="1" applyAlignment="1" applyProtection="1">
      <alignment/>
      <protection hidden="1"/>
    </xf>
    <xf numFmtId="167" fontId="2" fillId="12" borderId="17" xfId="0" applyNumberFormat="1" applyFont="1" applyFill="1" applyBorder="1" applyAlignment="1" applyProtection="1">
      <alignment/>
      <protection hidden="1"/>
    </xf>
    <xf numFmtId="166" fontId="2" fillId="12" borderId="21" xfId="0" applyNumberFormat="1" applyFont="1" applyFill="1" applyBorder="1" applyAlignment="1" applyProtection="1">
      <alignment/>
      <protection hidden="1"/>
    </xf>
    <xf numFmtId="165" fontId="2" fillId="12" borderId="18" xfId="0" applyNumberFormat="1" applyFont="1" applyFill="1" applyBorder="1" applyAlignment="1" applyProtection="1">
      <alignment/>
      <protection hidden="1"/>
    </xf>
    <xf numFmtId="165" fontId="2" fillId="12" borderId="30" xfId="0" applyNumberFormat="1" applyFont="1" applyFill="1" applyBorder="1" applyAlignment="1" applyProtection="1">
      <alignment/>
      <protection hidden="1"/>
    </xf>
    <xf numFmtId="0" fontId="3" fillId="0" borderId="27" xfId="0" applyFont="1" applyBorder="1" applyAlignment="1" applyProtection="1">
      <alignment wrapText="1"/>
      <protection hidden="1"/>
    </xf>
    <xf numFmtId="0" fontId="3" fillId="0" borderId="29" xfId="0" applyFont="1" applyBorder="1" applyAlignment="1" applyProtection="1">
      <alignment wrapText="1"/>
      <protection hidden="1"/>
    </xf>
    <xf numFmtId="164" fontId="3" fillId="0" borderId="27" xfId="0" applyNumberFormat="1" applyFont="1" applyBorder="1" applyAlignment="1" applyProtection="1">
      <alignment/>
      <protection hidden="1"/>
    </xf>
    <xf numFmtId="164" fontId="3" fillId="0" borderId="23" xfId="0" applyNumberFormat="1" applyFont="1" applyBorder="1" applyAlignment="1" applyProtection="1">
      <alignment/>
      <protection hidden="1"/>
    </xf>
    <xf numFmtId="164" fontId="3" fillId="0" borderId="31" xfId="0" applyNumberFormat="1" applyFont="1" applyBorder="1" applyAlignment="1" applyProtection="1">
      <alignment/>
      <protection hidden="1"/>
    </xf>
    <xf numFmtId="0" fontId="0" fillId="0" borderId="0" xfId="0" applyFont="1" applyAlignment="1" applyProtection="1">
      <alignment horizontal="right"/>
      <protection hidden="1"/>
    </xf>
    <xf numFmtId="0" fontId="2" fillId="0" borderId="39"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6" fillId="0" borderId="0" xfId="52" applyFont="1" applyFill="1">
      <alignment/>
      <protection/>
    </xf>
    <xf numFmtId="0" fontId="7" fillId="0" borderId="0" xfId="52" applyFont="1" applyAlignment="1">
      <alignment/>
      <protection/>
    </xf>
    <xf numFmtId="0" fontId="7" fillId="0" borderId="0" xfId="52" applyFont="1" applyFill="1" applyAlignment="1">
      <alignment/>
      <protection/>
    </xf>
    <xf numFmtId="49" fontId="8" fillId="16" borderId="17" xfId="52" applyNumberFormat="1" applyFont="1" applyFill="1" applyBorder="1" applyAlignment="1">
      <alignment horizontal="left" vertical="top" wrapText="1"/>
      <protection/>
    </xf>
    <xf numFmtId="0" fontId="8" fillId="16" borderId="18" xfId="52" applyFont="1" applyFill="1" applyBorder="1" applyAlignment="1">
      <alignment horizontal="left" vertical="top" wrapText="1"/>
      <protection/>
    </xf>
    <xf numFmtId="169" fontId="8" fillId="16" borderId="17" xfId="52" applyNumberFormat="1" applyFont="1" applyFill="1" applyBorder="1" applyAlignment="1">
      <alignment vertical="top"/>
      <protection/>
    </xf>
    <xf numFmtId="49" fontId="8" fillId="6" borderId="17" xfId="52" applyNumberFormat="1" applyFont="1" applyFill="1" applyBorder="1" applyAlignment="1">
      <alignment horizontal="left" vertical="top" wrapText="1"/>
      <protection/>
    </xf>
    <xf numFmtId="0" fontId="8" fillId="6" borderId="18" xfId="52" applyFont="1" applyFill="1" applyBorder="1" applyAlignment="1">
      <alignment vertical="top" wrapText="1"/>
      <protection/>
    </xf>
    <xf numFmtId="169" fontId="8" fillId="6" borderId="17" xfId="52" applyNumberFormat="1" applyFont="1" applyFill="1" applyBorder="1" applyAlignment="1">
      <alignment vertical="top" wrapText="1"/>
      <protection/>
    </xf>
    <xf numFmtId="49" fontId="9" fillId="0" borderId="17" xfId="52" applyNumberFormat="1" applyFont="1" applyFill="1" applyBorder="1" applyAlignment="1">
      <alignment horizontal="left" vertical="top" wrapText="1"/>
      <protection/>
    </xf>
    <xf numFmtId="0" fontId="9" fillId="0" borderId="18" xfId="52" applyFont="1" applyFill="1" applyBorder="1" applyAlignment="1">
      <alignment vertical="top" wrapText="1"/>
      <protection/>
    </xf>
    <xf numFmtId="169" fontId="9" fillId="0" borderId="17" xfId="52" applyNumberFormat="1" applyFont="1" applyFill="1" applyBorder="1" applyAlignment="1">
      <alignment vertical="top" wrapText="1"/>
      <protection/>
    </xf>
    <xf numFmtId="49" fontId="6" fillId="0" borderId="17" xfId="52" applyNumberFormat="1" applyFont="1" applyFill="1" applyBorder="1" applyAlignment="1">
      <alignment horizontal="left" vertical="top" wrapText="1"/>
      <protection/>
    </xf>
    <xf numFmtId="0" fontId="6" fillId="33" borderId="18" xfId="52" applyFont="1" applyFill="1" applyBorder="1" applyAlignment="1">
      <alignment vertical="top" wrapText="1"/>
      <protection/>
    </xf>
    <xf numFmtId="169" fontId="6" fillId="0" borderId="17" xfId="52" applyNumberFormat="1" applyFont="1" applyFill="1" applyBorder="1" applyAlignment="1">
      <alignment vertical="top"/>
      <protection/>
    </xf>
    <xf numFmtId="49" fontId="6" fillId="0" borderId="17" xfId="52" applyNumberFormat="1" applyFont="1" applyBorder="1" applyAlignment="1">
      <alignment horizontal="left" vertical="top" wrapText="1"/>
      <protection/>
    </xf>
    <xf numFmtId="49" fontId="8" fillId="6" borderId="46" xfId="52" applyNumberFormat="1" applyFont="1" applyFill="1" applyBorder="1" applyAlignment="1">
      <alignment horizontal="left" vertical="top" wrapText="1"/>
      <protection/>
    </xf>
    <xf numFmtId="49" fontId="9" fillId="0" borderId="46" xfId="52" applyNumberFormat="1" applyFont="1" applyFill="1" applyBorder="1" applyAlignment="1">
      <alignment horizontal="left" vertical="top" wrapText="1"/>
      <protection/>
    </xf>
    <xf numFmtId="49" fontId="6" fillId="0" borderId="46" xfId="52" applyNumberFormat="1" applyFont="1" applyFill="1" applyBorder="1" applyAlignment="1">
      <alignment horizontal="left" vertical="top" wrapText="1"/>
      <protection/>
    </xf>
    <xf numFmtId="49" fontId="10" fillId="0" borderId="46" xfId="52" applyNumberFormat="1" applyFont="1" applyFill="1" applyBorder="1" applyAlignment="1">
      <alignment horizontal="left" vertical="top" wrapText="1"/>
      <protection/>
    </xf>
    <xf numFmtId="0" fontId="10" fillId="33" borderId="18" xfId="52" applyFont="1" applyFill="1" applyBorder="1" applyAlignment="1">
      <alignment vertical="top" wrapText="1"/>
      <protection/>
    </xf>
    <xf numFmtId="169" fontId="10" fillId="0" borderId="17" xfId="52" applyNumberFormat="1" applyFont="1" applyFill="1" applyBorder="1" applyAlignment="1">
      <alignment vertical="top"/>
      <protection/>
    </xf>
    <xf numFmtId="49" fontId="6" fillId="0" borderId="46" xfId="52" applyNumberFormat="1" applyFont="1" applyBorder="1" applyAlignment="1">
      <alignment horizontal="left" vertical="top" wrapText="1"/>
      <protection/>
    </xf>
    <xf numFmtId="49" fontId="10" fillId="0" borderId="46" xfId="52" applyNumberFormat="1" applyFont="1" applyBorder="1" applyAlignment="1">
      <alignment horizontal="left" vertical="top" wrapText="1"/>
      <protection/>
    </xf>
    <xf numFmtId="0" fontId="6" fillId="0" borderId="18" xfId="52" applyFont="1" applyFill="1" applyBorder="1" applyAlignment="1">
      <alignment vertical="top" wrapText="1"/>
      <protection/>
    </xf>
    <xf numFmtId="49" fontId="10" fillId="0" borderId="17" xfId="52" applyNumberFormat="1" applyFont="1" applyFill="1" applyBorder="1" applyAlignment="1">
      <alignment horizontal="left" vertical="top" wrapText="1"/>
      <protection/>
    </xf>
    <xf numFmtId="0" fontId="10" fillId="0" borderId="18" xfId="52" applyFont="1" applyFill="1" applyBorder="1" applyAlignment="1">
      <alignment vertical="top" wrapText="1"/>
      <protection/>
    </xf>
    <xf numFmtId="0" fontId="6" fillId="0" borderId="18" xfId="52" applyFont="1" applyBorder="1" applyAlignment="1">
      <alignment vertical="top" wrapText="1"/>
      <protection/>
    </xf>
    <xf numFmtId="49" fontId="9" fillId="0" borderId="17" xfId="52" applyNumberFormat="1" applyFont="1" applyBorder="1" applyAlignment="1">
      <alignment horizontal="left" vertical="top" wrapText="1"/>
      <protection/>
    </xf>
    <xf numFmtId="0" fontId="9" fillId="0" borderId="18" xfId="52" applyFont="1" applyBorder="1" applyAlignment="1">
      <alignment vertical="top" wrapText="1"/>
      <protection/>
    </xf>
    <xf numFmtId="169" fontId="9" fillId="0" borderId="17" xfId="52" applyNumberFormat="1" applyFont="1" applyFill="1" applyBorder="1" applyAlignment="1">
      <alignment vertical="top"/>
      <protection/>
    </xf>
    <xf numFmtId="49" fontId="9" fillId="34" borderId="17" xfId="52" applyNumberFormat="1" applyFont="1" applyFill="1" applyBorder="1" applyAlignment="1">
      <alignment horizontal="left" vertical="top" wrapText="1"/>
      <protection/>
    </xf>
    <xf numFmtId="0" fontId="9" fillId="34" borderId="18" xfId="52" applyFont="1" applyFill="1" applyBorder="1" applyAlignment="1">
      <alignment vertical="top" wrapText="1"/>
      <protection/>
    </xf>
    <xf numFmtId="49" fontId="6" fillId="34" borderId="17" xfId="52" applyNumberFormat="1" applyFont="1" applyFill="1" applyBorder="1" applyAlignment="1">
      <alignment horizontal="left" vertical="top" wrapText="1"/>
      <protection/>
    </xf>
    <xf numFmtId="0" fontId="6" fillId="34" borderId="18" xfId="52" applyFont="1" applyFill="1" applyBorder="1" applyAlignment="1">
      <alignment vertical="top" wrapText="1"/>
      <protection/>
    </xf>
    <xf numFmtId="0" fontId="9" fillId="33" borderId="18" xfId="52" applyFont="1" applyFill="1" applyBorder="1" applyAlignment="1">
      <alignment vertical="top" wrapText="1"/>
      <protection/>
    </xf>
    <xf numFmtId="0" fontId="6" fillId="0" borderId="17" xfId="52" applyFont="1" applyBorder="1" applyAlignment="1">
      <alignment horizontal="justify" vertical="top" wrapText="1"/>
      <protection/>
    </xf>
    <xf numFmtId="0" fontId="9" fillId="0" borderId="18" xfId="52" applyFont="1" applyBorder="1" applyAlignment="1">
      <alignment horizontal="justify" vertical="top" wrapText="1"/>
      <protection/>
    </xf>
    <xf numFmtId="0" fontId="6" fillId="0" borderId="18" xfId="52" applyFont="1" applyBorder="1" applyAlignment="1">
      <alignment horizontal="justify" vertical="top" wrapText="1"/>
      <protection/>
    </xf>
    <xf numFmtId="169" fontId="6" fillId="0" borderId="17" xfId="52" applyNumberFormat="1" applyFont="1" applyFill="1" applyBorder="1" applyAlignment="1">
      <alignment vertical="top" wrapText="1"/>
      <protection/>
    </xf>
    <xf numFmtId="49" fontId="10" fillId="34" borderId="17" xfId="52" applyNumberFormat="1" applyFont="1" applyFill="1" applyBorder="1" applyAlignment="1">
      <alignment horizontal="left" vertical="top" wrapText="1"/>
      <protection/>
    </xf>
    <xf numFmtId="0" fontId="10" fillId="34" borderId="18" xfId="52" applyFont="1" applyFill="1" applyBorder="1" applyAlignment="1">
      <alignment vertical="top" wrapText="1"/>
      <protection/>
    </xf>
    <xf numFmtId="169" fontId="8" fillId="6" borderId="17" xfId="52" applyNumberFormat="1" applyFont="1" applyFill="1" applyBorder="1" applyAlignment="1">
      <alignment vertical="top"/>
      <protection/>
    </xf>
    <xf numFmtId="169" fontId="9" fillId="0" borderId="17" xfId="52" applyNumberFormat="1" applyFont="1" applyFill="1" applyBorder="1" applyAlignment="1">
      <alignment horizontal="right" vertical="top"/>
      <protection/>
    </xf>
    <xf numFmtId="169" fontId="6" fillId="0" borderId="17" xfId="52" applyNumberFormat="1" applyFont="1" applyFill="1" applyBorder="1" applyAlignment="1">
      <alignment horizontal="right" vertical="top"/>
      <protection/>
    </xf>
    <xf numFmtId="49" fontId="6" fillId="0" borderId="17" xfId="52" applyNumberFormat="1" applyFont="1" applyBorder="1" applyAlignment="1">
      <alignment horizontal="left" vertical="top"/>
      <protection/>
    </xf>
    <xf numFmtId="49" fontId="6" fillId="0" borderId="17" xfId="52" applyNumberFormat="1" applyFont="1" applyFill="1" applyBorder="1" applyAlignment="1">
      <alignment horizontal="left" vertical="top"/>
      <protection/>
    </xf>
    <xf numFmtId="0" fontId="8" fillId="6" borderId="17" xfId="52" applyFont="1" applyFill="1" applyBorder="1" applyAlignment="1">
      <alignment vertical="top" wrapText="1"/>
      <protection/>
    </xf>
    <xf numFmtId="49" fontId="8" fillId="10" borderId="17" xfId="52" applyNumberFormat="1" applyFont="1" applyFill="1" applyBorder="1" applyAlignment="1">
      <alignment horizontal="left" vertical="top" wrapText="1"/>
      <protection/>
    </xf>
    <xf numFmtId="0" fontId="8" fillId="10" borderId="18" xfId="52" applyFont="1" applyFill="1" applyBorder="1" applyAlignment="1">
      <alignment vertical="top" wrapText="1"/>
      <protection/>
    </xf>
    <xf numFmtId="169" fontId="8" fillId="10" borderId="17" xfId="52" applyNumberFormat="1" applyFont="1" applyFill="1" applyBorder="1" applyAlignment="1">
      <alignment vertical="top"/>
      <protection/>
    </xf>
    <xf numFmtId="0" fontId="8" fillId="6" borderId="18" xfId="52" applyFont="1" applyFill="1" applyBorder="1" applyAlignment="1">
      <alignment horizontal="justify" vertical="top" wrapText="1"/>
      <protection/>
    </xf>
    <xf numFmtId="49" fontId="9" fillId="6" borderId="17" xfId="52" applyNumberFormat="1" applyFont="1" applyFill="1" applyBorder="1" applyAlignment="1">
      <alignment horizontal="left" vertical="top" wrapText="1"/>
      <protection/>
    </xf>
    <xf numFmtId="0" fontId="9" fillId="6" borderId="18" xfId="52" applyFont="1" applyFill="1" applyBorder="1" applyAlignment="1">
      <alignment vertical="top" wrapText="1"/>
      <protection/>
    </xf>
    <xf numFmtId="169" fontId="9" fillId="6" borderId="17" xfId="52" applyNumberFormat="1" applyFont="1" applyFill="1" applyBorder="1" applyAlignment="1">
      <alignment vertical="top"/>
      <protection/>
    </xf>
    <xf numFmtId="49" fontId="6" fillId="0" borderId="47" xfId="52" applyNumberFormat="1" applyFont="1" applyFill="1" applyBorder="1" applyAlignment="1">
      <alignment horizontal="left" vertical="top" wrapText="1"/>
      <protection/>
    </xf>
    <xf numFmtId="49" fontId="6" fillId="0" borderId="47" xfId="52" applyNumberFormat="1" applyFont="1" applyBorder="1" applyAlignment="1">
      <alignment horizontal="left" vertical="top" wrapText="1"/>
      <protection/>
    </xf>
    <xf numFmtId="169" fontId="9" fillId="6" borderId="17" xfId="52" applyNumberFormat="1" applyFont="1" applyFill="1" applyBorder="1" applyAlignment="1">
      <alignment horizontal="right" vertical="top"/>
      <protection/>
    </xf>
    <xf numFmtId="49" fontId="9" fillId="6" borderId="46" xfId="52" applyNumberFormat="1" applyFont="1" applyFill="1" applyBorder="1" applyAlignment="1">
      <alignment horizontal="left" vertical="top" wrapText="1"/>
      <protection/>
    </xf>
    <xf numFmtId="0" fontId="6" fillId="0" borderId="17" xfId="52" applyFont="1" applyFill="1" applyBorder="1" applyAlignment="1">
      <alignment vertical="top" wrapText="1"/>
      <protection/>
    </xf>
    <xf numFmtId="49" fontId="6" fillId="0" borderId="18" xfId="52" applyNumberFormat="1" applyFont="1" applyFill="1" applyBorder="1" applyAlignment="1">
      <alignment vertical="top" wrapText="1"/>
      <protection/>
    </xf>
    <xf numFmtId="169" fontId="8" fillId="6" borderId="17" xfId="52" applyNumberFormat="1" applyFont="1" applyFill="1" applyBorder="1" applyAlignment="1">
      <alignment horizontal="right" vertical="top"/>
      <protection/>
    </xf>
    <xf numFmtId="49" fontId="9" fillId="0" borderId="46" xfId="52" applyNumberFormat="1" applyFont="1" applyBorder="1" applyAlignment="1">
      <alignment horizontal="left" vertical="top" wrapText="1"/>
      <protection/>
    </xf>
    <xf numFmtId="49" fontId="6" fillId="35" borderId="17" xfId="52" applyNumberFormat="1" applyFont="1" applyFill="1" applyBorder="1" applyAlignment="1">
      <alignment horizontal="left" vertical="top" wrapText="1"/>
      <protection/>
    </xf>
    <xf numFmtId="0" fontId="8" fillId="35" borderId="18" xfId="52" applyFont="1" applyFill="1" applyBorder="1" applyAlignment="1">
      <alignment horizontal="center" vertical="top" wrapText="1"/>
      <protection/>
    </xf>
    <xf numFmtId="169" fontId="8" fillId="35" borderId="17" xfId="52" applyNumberFormat="1" applyFont="1" applyFill="1" applyBorder="1" applyAlignment="1">
      <alignment vertical="top"/>
      <protection/>
    </xf>
    <xf numFmtId="0" fontId="6" fillId="0" borderId="0" xfId="52" applyFont="1" applyFill="1" applyAlignment="1">
      <alignment vertical="top" wrapText="1"/>
      <protection/>
    </xf>
    <xf numFmtId="0" fontId="6" fillId="0" borderId="0" xfId="52" applyFont="1" applyFill="1" applyBorder="1" applyAlignment="1">
      <alignment vertical="top" wrapText="1"/>
      <protection/>
    </xf>
    <xf numFmtId="0" fontId="6" fillId="0" borderId="0" xfId="52" applyFont="1" applyFill="1" applyBorder="1">
      <alignment/>
      <protection/>
    </xf>
    <xf numFmtId="0" fontId="0" fillId="0" borderId="0" xfId="0" applyAlignment="1">
      <alignment horizontal="right"/>
    </xf>
    <xf numFmtId="0" fontId="3" fillId="0" borderId="0" xfId="0" applyFont="1" applyAlignment="1" applyProtection="1">
      <alignment horizontal="right"/>
      <protection hidden="1"/>
    </xf>
    <xf numFmtId="169" fontId="3" fillId="0" borderId="0" xfId="0" applyNumberFormat="1" applyFont="1" applyAlignment="1" applyProtection="1">
      <alignment horizontal="right"/>
      <protection hidden="1"/>
    </xf>
    <xf numFmtId="169" fontId="0" fillId="0" borderId="0" xfId="0" applyNumberFormat="1" applyFont="1" applyAlignment="1" applyProtection="1">
      <alignment horizontal="right"/>
      <protection hidden="1"/>
    </xf>
    <xf numFmtId="169" fontId="3" fillId="0" borderId="0" xfId="0" applyNumberFormat="1" applyFont="1" applyAlignment="1">
      <alignment horizontal="right"/>
    </xf>
    <xf numFmtId="0" fontId="2" fillId="0" borderId="39" xfId="0" applyFont="1" applyBorder="1" applyAlignment="1" applyProtection="1">
      <alignment horizontal="center" vertical="center" wrapText="1"/>
      <protection hidden="1"/>
    </xf>
    <xf numFmtId="0" fontId="11" fillId="0" borderId="34" xfId="53" applyFont="1" applyBorder="1" applyAlignment="1" applyProtection="1">
      <alignment horizontal="center" vertical="center" wrapText="1"/>
      <protection hidden="1"/>
    </xf>
    <xf numFmtId="0" fontId="11" fillId="0" borderId="37" xfId="53" applyFont="1" applyBorder="1" applyAlignment="1" applyProtection="1">
      <alignment horizontal="center" vertical="center" wrapText="1"/>
      <protection hidden="1"/>
    </xf>
    <xf numFmtId="169" fontId="2" fillId="0" borderId="39" xfId="0" applyNumberFormat="1" applyFont="1" applyBorder="1" applyAlignment="1">
      <alignment horizontal="center" vertical="center" wrapText="1"/>
    </xf>
    <xf numFmtId="169" fontId="2" fillId="0" borderId="48" xfId="0" applyNumberFormat="1" applyFont="1" applyBorder="1" applyAlignment="1" applyProtection="1">
      <alignment horizontal="center" vertical="center" wrapText="1"/>
      <protection hidden="1"/>
    </xf>
    <xf numFmtId="169" fontId="2" fillId="0" borderId="10" xfId="0" applyNumberFormat="1" applyFont="1" applyBorder="1" applyAlignment="1" applyProtection="1">
      <alignment horizontal="center" vertical="center" wrapText="1"/>
      <protection hidden="1"/>
    </xf>
    <xf numFmtId="169" fontId="0" fillId="0" borderId="49" xfId="0" applyNumberFormat="1" applyBorder="1" applyAlignment="1" applyProtection="1">
      <alignment horizontal="center" vertical="center" wrapText="1"/>
      <protection hidden="1"/>
    </xf>
    <xf numFmtId="169" fontId="0" fillId="0" borderId="10" xfId="0" applyNumberFormat="1" applyBorder="1" applyAlignment="1" applyProtection="1">
      <alignment horizontal="center" vertical="center" wrapText="1"/>
      <protection hidden="1"/>
    </xf>
    <xf numFmtId="169" fontId="2" fillId="0" borderId="34" xfId="0" applyNumberFormat="1" applyFont="1" applyBorder="1" applyAlignment="1">
      <alignment horizontal="center" vertical="center" wrapText="1"/>
    </xf>
    <xf numFmtId="0" fontId="2" fillId="0" borderId="34"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4" fillId="0" borderId="11" xfId="0" applyFont="1" applyBorder="1" applyAlignment="1" applyProtection="1">
      <alignment/>
      <protection hidden="1"/>
    </xf>
    <xf numFmtId="0" fontId="4" fillId="0" borderId="0" xfId="0" applyFont="1" applyAlignment="1" applyProtection="1">
      <alignment/>
      <protection hidden="1"/>
    </xf>
    <xf numFmtId="0" fontId="2" fillId="0" borderId="34" xfId="0" applyFont="1" applyBorder="1" applyAlignment="1" applyProtection="1">
      <alignment horizontal="center"/>
      <protection hidden="1"/>
    </xf>
    <xf numFmtId="0" fontId="2" fillId="0" borderId="34" xfId="0" applyFont="1" applyBorder="1" applyAlignment="1">
      <alignment horizontal="center"/>
    </xf>
    <xf numFmtId="0" fontId="3" fillId="18" borderId="33" xfId="0" applyFont="1" applyFill="1" applyBorder="1" applyAlignment="1" applyProtection="1">
      <alignment wrapText="1"/>
      <protection hidden="1"/>
    </xf>
    <xf numFmtId="166" fontId="3" fillId="18" borderId="42" xfId="0" applyNumberFormat="1" applyFont="1" applyFill="1" applyBorder="1" applyAlignment="1" applyProtection="1">
      <alignment wrapText="1"/>
      <protection hidden="1"/>
    </xf>
    <xf numFmtId="167" fontId="3" fillId="18" borderId="42" xfId="0" applyNumberFormat="1" applyFont="1" applyFill="1" applyBorder="1" applyAlignment="1" applyProtection="1">
      <alignment/>
      <protection hidden="1"/>
    </xf>
    <xf numFmtId="170" fontId="3" fillId="18" borderId="42" xfId="0" applyNumberFormat="1" applyFont="1" applyFill="1" applyBorder="1" applyAlignment="1" applyProtection="1">
      <alignment/>
      <protection hidden="1"/>
    </xf>
    <xf numFmtId="166" fontId="3" fillId="18" borderId="43" xfId="0" applyNumberFormat="1" applyFont="1" applyFill="1" applyBorder="1" applyAlignment="1" applyProtection="1">
      <alignment/>
      <protection hidden="1"/>
    </xf>
    <xf numFmtId="166" fontId="3" fillId="18" borderId="44" xfId="0" applyNumberFormat="1" applyFont="1" applyFill="1" applyBorder="1" applyAlignment="1" applyProtection="1">
      <alignment/>
      <protection hidden="1"/>
    </xf>
    <xf numFmtId="169" fontId="3" fillId="18" borderId="42" xfId="0" applyNumberFormat="1" applyFont="1" applyFill="1" applyBorder="1" applyAlignment="1" applyProtection="1">
      <alignment wrapText="1"/>
      <protection hidden="1"/>
    </xf>
    <xf numFmtId="169" fontId="3" fillId="18" borderId="32" xfId="0" applyNumberFormat="1" applyFont="1" applyFill="1" applyBorder="1" applyAlignment="1" applyProtection="1">
      <alignment/>
      <protection hidden="1"/>
    </xf>
    <xf numFmtId="169" fontId="3" fillId="18" borderId="31" xfId="0" applyNumberFormat="1" applyFont="1" applyFill="1" applyBorder="1" applyAlignment="1" applyProtection="1">
      <alignment/>
      <protection hidden="1"/>
    </xf>
    <xf numFmtId="169" fontId="0" fillId="18" borderId="11" xfId="0" applyNumberFormat="1" applyFill="1" applyBorder="1" applyAlignment="1" applyProtection="1">
      <alignment/>
      <protection hidden="1"/>
    </xf>
    <xf numFmtId="169" fontId="0" fillId="18" borderId="0" xfId="0" applyNumberFormat="1" applyFill="1" applyAlignment="1" applyProtection="1">
      <alignment/>
      <protection hidden="1"/>
    </xf>
    <xf numFmtId="169" fontId="3" fillId="18" borderId="46" xfId="0" applyNumberFormat="1" applyFont="1" applyFill="1" applyBorder="1" applyAlignment="1" applyProtection="1">
      <alignment/>
      <protection hidden="1"/>
    </xf>
    <xf numFmtId="169" fontId="3" fillId="18" borderId="50" xfId="0" applyNumberFormat="1" applyFont="1" applyFill="1" applyBorder="1" applyAlignment="1">
      <alignment/>
    </xf>
    <xf numFmtId="0" fontId="3" fillId="6" borderId="29" xfId="0" applyFont="1" applyFill="1" applyBorder="1" applyAlignment="1" applyProtection="1">
      <alignment wrapText="1"/>
      <protection hidden="1"/>
    </xf>
    <xf numFmtId="166" fontId="3" fillId="6" borderId="18" xfId="0" applyNumberFormat="1" applyFont="1" applyFill="1" applyBorder="1" applyAlignment="1" applyProtection="1">
      <alignment wrapText="1"/>
      <protection hidden="1"/>
    </xf>
    <xf numFmtId="167" fontId="3" fillId="6" borderId="18" xfId="0" applyNumberFormat="1" applyFont="1" applyFill="1" applyBorder="1" applyAlignment="1" applyProtection="1">
      <alignment/>
      <protection hidden="1"/>
    </xf>
    <xf numFmtId="170" fontId="3" fillId="6" borderId="18" xfId="0" applyNumberFormat="1" applyFont="1" applyFill="1" applyBorder="1" applyAlignment="1" applyProtection="1">
      <alignment/>
      <protection hidden="1"/>
    </xf>
    <xf numFmtId="166" fontId="3" fillId="6" borderId="17" xfId="0" applyNumberFormat="1" applyFont="1" applyFill="1" applyBorder="1" applyAlignment="1" applyProtection="1">
      <alignment/>
      <protection hidden="1"/>
    </xf>
    <xf numFmtId="166" fontId="3" fillId="6" borderId="21" xfId="0" applyNumberFormat="1" applyFont="1" applyFill="1" applyBorder="1" applyAlignment="1" applyProtection="1">
      <alignment/>
      <protection hidden="1"/>
    </xf>
    <xf numFmtId="169" fontId="3" fillId="6" borderId="18" xfId="0" applyNumberFormat="1" applyFont="1" applyFill="1" applyBorder="1" applyAlignment="1" applyProtection="1">
      <alignment wrapText="1"/>
      <protection hidden="1"/>
    </xf>
    <xf numFmtId="169" fontId="3" fillId="6" borderId="28" xfId="0" applyNumberFormat="1" applyFont="1" applyFill="1" applyBorder="1" applyAlignment="1" applyProtection="1">
      <alignment/>
      <protection hidden="1"/>
    </xf>
    <xf numFmtId="169" fontId="3" fillId="6" borderId="27" xfId="0" applyNumberFormat="1" applyFont="1" applyFill="1" applyBorder="1" applyAlignment="1" applyProtection="1">
      <alignment/>
      <protection hidden="1"/>
    </xf>
    <xf numFmtId="169" fontId="0" fillId="6" borderId="11" xfId="0" applyNumberFormat="1" applyFill="1" applyBorder="1" applyAlignment="1" applyProtection="1">
      <alignment/>
      <protection hidden="1"/>
    </xf>
    <xf numFmtId="169" fontId="0" fillId="6" borderId="0" xfId="0" applyNumberFormat="1" applyFill="1" applyAlignment="1" applyProtection="1">
      <alignment/>
      <protection hidden="1"/>
    </xf>
    <xf numFmtId="169" fontId="3" fillId="6" borderId="17" xfId="0" applyNumberFormat="1" applyFont="1" applyFill="1" applyBorder="1" applyAlignment="1" applyProtection="1">
      <alignment/>
      <protection hidden="1"/>
    </xf>
    <xf numFmtId="169" fontId="3" fillId="6" borderId="30" xfId="0" applyNumberFormat="1" applyFont="1" applyFill="1" applyBorder="1" applyAlignment="1">
      <alignment/>
    </xf>
    <xf numFmtId="166" fontId="3" fillId="33" borderId="18" xfId="0" applyNumberFormat="1" applyFont="1" applyFill="1" applyBorder="1" applyAlignment="1" applyProtection="1">
      <alignment wrapText="1"/>
      <protection hidden="1"/>
    </xf>
    <xf numFmtId="170" fontId="3" fillId="0" borderId="18" xfId="0" applyNumberFormat="1" applyFont="1" applyBorder="1" applyAlignment="1" applyProtection="1">
      <alignment/>
      <protection hidden="1"/>
    </xf>
    <xf numFmtId="166" fontId="3" fillId="0" borderId="17" xfId="0" applyNumberFormat="1" applyFont="1" applyBorder="1" applyAlignment="1" applyProtection="1">
      <alignment/>
      <protection hidden="1"/>
    </xf>
    <xf numFmtId="169" fontId="3" fillId="0" borderId="18" xfId="0" applyNumberFormat="1" applyFont="1" applyBorder="1" applyAlignment="1" applyProtection="1">
      <alignment wrapText="1"/>
      <protection hidden="1"/>
    </xf>
    <xf numFmtId="169" fontId="3" fillId="0" borderId="28" xfId="0" applyNumberFormat="1" applyFont="1" applyBorder="1" applyAlignment="1" applyProtection="1">
      <alignment/>
      <protection hidden="1"/>
    </xf>
    <xf numFmtId="169" fontId="3" fillId="0" borderId="27" xfId="0" applyNumberFormat="1" applyFont="1" applyBorder="1" applyAlignment="1" applyProtection="1">
      <alignment/>
      <protection hidden="1"/>
    </xf>
    <xf numFmtId="169" fontId="0" fillId="0" borderId="11" xfId="0" applyNumberFormat="1" applyBorder="1" applyAlignment="1" applyProtection="1">
      <alignment/>
      <protection hidden="1"/>
    </xf>
    <xf numFmtId="169" fontId="0" fillId="0" borderId="0" xfId="0" applyNumberFormat="1" applyAlignment="1" applyProtection="1">
      <alignment/>
      <protection hidden="1"/>
    </xf>
    <xf numFmtId="169" fontId="3" fillId="0" borderId="17" xfId="0" applyNumberFormat="1" applyFont="1" applyBorder="1" applyAlignment="1" applyProtection="1">
      <alignment/>
      <protection hidden="1"/>
    </xf>
    <xf numFmtId="169" fontId="3" fillId="0" borderId="30" xfId="0" applyNumberFormat="1" applyFont="1" applyBorder="1" applyAlignment="1">
      <alignment/>
    </xf>
    <xf numFmtId="166" fontId="3" fillId="0" borderId="27" xfId="0" applyNumberFormat="1" applyFont="1" applyBorder="1" applyAlignment="1" applyProtection="1">
      <alignment wrapText="1"/>
      <protection hidden="1"/>
    </xf>
    <xf numFmtId="170" fontId="3" fillId="0" borderId="29" xfId="0" applyNumberFormat="1" applyFont="1" applyBorder="1" applyAlignment="1" applyProtection="1">
      <alignment wrapText="1"/>
      <protection hidden="1"/>
    </xf>
    <xf numFmtId="170" fontId="3" fillId="0" borderId="27" xfId="0" applyNumberFormat="1" applyFont="1" applyBorder="1" applyAlignment="1" applyProtection="1">
      <alignment wrapText="1"/>
      <protection hidden="1"/>
    </xf>
    <xf numFmtId="0" fontId="3" fillId="18" borderId="29" xfId="0" applyFont="1" applyFill="1" applyBorder="1" applyAlignment="1" applyProtection="1">
      <alignment wrapText="1"/>
      <protection hidden="1"/>
    </xf>
    <xf numFmtId="166" fontId="3" fillId="18" borderId="18" xfId="0" applyNumberFormat="1" applyFont="1" applyFill="1" applyBorder="1" applyAlignment="1" applyProtection="1">
      <alignment wrapText="1"/>
      <protection hidden="1"/>
    </xf>
    <xf numFmtId="167" fontId="3" fillId="18" borderId="18" xfId="0" applyNumberFormat="1" applyFont="1" applyFill="1" applyBorder="1" applyAlignment="1" applyProtection="1">
      <alignment/>
      <protection hidden="1"/>
    </xf>
    <xf numFmtId="170" fontId="3" fillId="18" borderId="18" xfId="0" applyNumberFormat="1" applyFont="1" applyFill="1" applyBorder="1" applyAlignment="1" applyProtection="1">
      <alignment/>
      <protection hidden="1"/>
    </xf>
    <xf numFmtId="166" fontId="3" fillId="18" borderId="17" xfId="0" applyNumberFormat="1" applyFont="1" applyFill="1" applyBorder="1" applyAlignment="1" applyProtection="1">
      <alignment/>
      <protection hidden="1"/>
    </xf>
    <xf numFmtId="166" fontId="3" fillId="18" borderId="21" xfId="0" applyNumberFormat="1" applyFont="1" applyFill="1" applyBorder="1" applyAlignment="1" applyProtection="1">
      <alignment/>
      <protection hidden="1"/>
    </xf>
    <xf numFmtId="169" fontId="3" fillId="18" borderId="18" xfId="0" applyNumberFormat="1" applyFont="1" applyFill="1" applyBorder="1" applyAlignment="1" applyProtection="1">
      <alignment wrapText="1"/>
      <protection hidden="1"/>
    </xf>
    <xf numFmtId="169" fontId="3" fillId="18" borderId="28" xfId="0" applyNumberFormat="1" applyFont="1" applyFill="1" applyBorder="1" applyAlignment="1" applyProtection="1">
      <alignment/>
      <protection hidden="1"/>
    </xf>
    <xf numFmtId="169" fontId="3" fillId="18" borderId="27" xfId="0" applyNumberFormat="1" applyFont="1" applyFill="1" applyBorder="1" applyAlignment="1" applyProtection="1">
      <alignment/>
      <protection hidden="1"/>
    </xf>
    <xf numFmtId="169" fontId="3" fillId="18" borderId="17" xfId="0" applyNumberFormat="1" applyFont="1" applyFill="1" applyBorder="1" applyAlignment="1" applyProtection="1">
      <alignment/>
      <protection hidden="1"/>
    </xf>
    <xf numFmtId="169" fontId="3" fillId="18" borderId="30" xfId="0" applyNumberFormat="1" applyFont="1" applyFill="1" applyBorder="1" applyAlignment="1">
      <alignment/>
    </xf>
    <xf numFmtId="166" fontId="3" fillId="33" borderId="14" xfId="0" applyNumberFormat="1" applyFont="1" applyFill="1" applyBorder="1" applyAlignment="1" applyProtection="1">
      <alignment wrapText="1"/>
      <protection hidden="1"/>
    </xf>
    <xf numFmtId="170" fontId="3" fillId="0" borderId="14" xfId="0" applyNumberFormat="1" applyFont="1" applyBorder="1" applyAlignment="1" applyProtection="1">
      <alignment/>
      <protection hidden="1"/>
    </xf>
    <xf numFmtId="166" fontId="3" fillId="0" borderId="13" xfId="0" applyNumberFormat="1" applyFont="1" applyBorder="1" applyAlignment="1" applyProtection="1">
      <alignment/>
      <protection hidden="1"/>
    </xf>
    <xf numFmtId="169" fontId="3" fillId="0" borderId="14" xfId="0" applyNumberFormat="1" applyFont="1" applyBorder="1" applyAlignment="1" applyProtection="1">
      <alignment wrapText="1"/>
      <protection hidden="1"/>
    </xf>
    <xf numFmtId="169" fontId="3" fillId="0" borderId="24" xfId="0" applyNumberFormat="1" applyFont="1" applyBorder="1" applyAlignment="1" applyProtection="1">
      <alignment/>
      <protection hidden="1"/>
    </xf>
    <xf numFmtId="169" fontId="3" fillId="0" borderId="23" xfId="0" applyNumberFormat="1" applyFont="1" applyBorder="1" applyAlignment="1" applyProtection="1">
      <alignment/>
      <protection hidden="1"/>
    </xf>
    <xf numFmtId="0" fontId="2" fillId="0" borderId="0" xfId="0" applyFont="1" applyAlignment="1" applyProtection="1">
      <alignment/>
      <protection hidden="1"/>
    </xf>
    <xf numFmtId="169" fontId="2" fillId="0" borderId="19" xfId="0" applyNumberFormat="1" applyFont="1" applyBorder="1" applyAlignment="1" applyProtection="1">
      <alignment/>
      <protection hidden="1"/>
    </xf>
    <xf numFmtId="169" fontId="2" fillId="0" borderId="16" xfId="0" applyNumberFormat="1" applyFont="1" applyBorder="1" applyAlignment="1" applyProtection="1">
      <alignment/>
      <protection hidden="1"/>
    </xf>
    <xf numFmtId="169" fontId="2" fillId="0" borderId="0" xfId="0" applyNumberFormat="1" applyFont="1" applyAlignment="1" applyProtection="1">
      <alignment/>
      <protection hidden="1"/>
    </xf>
    <xf numFmtId="169" fontId="3" fillId="0" borderId="47" xfId="0" applyNumberFormat="1" applyFont="1" applyBorder="1" applyAlignment="1" applyProtection="1">
      <alignment/>
      <protection hidden="1"/>
    </xf>
    <xf numFmtId="169" fontId="3" fillId="0" borderId="47" xfId="0" applyNumberFormat="1" applyFont="1" applyBorder="1" applyAlignment="1">
      <alignment/>
    </xf>
    <xf numFmtId="0" fontId="4" fillId="18" borderId="14" xfId="0" applyFont="1" applyFill="1" applyBorder="1" applyAlignment="1" applyProtection="1">
      <alignment/>
      <protection hidden="1"/>
    </xf>
    <xf numFmtId="0" fontId="4" fillId="18" borderId="12" xfId="0" applyFont="1" applyFill="1" applyBorder="1" applyAlignment="1" applyProtection="1">
      <alignment/>
      <protection hidden="1"/>
    </xf>
    <xf numFmtId="0" fontId="0" fillId="18" borderId="12" xfId="0" applyFont="1" applyFill="1" applyBorder="1" applyAlignment="1" applyProtection="1">
      <alignment/>
      <protection hidden="1"/>
    </xf>
    <xf numFmtId="0" fontId="4" fillId="18" borderId="41" xfId="0" applyFont="1" applyFill="1" applyBorder="1" applyAlignment="1" applyProtection="1">
      <alignment horizontal="right"/>
      <protection hidden="1"/>
    </xf>
    <xf numFmtId="169" fontId="4" fillId="18" borderId="12" xfId="0" applyNumberFormat="1" applyFont="1" applyFill="1" applyBorder="1" applyAlignment="1" applyProtection="1">
      <alignment/>
      <protection hidden="1"/>
    </xf>
    <xf numFmtId="169" fontId="4" fillId="18" borderId="0" xfId="0" applyNumberFormat="1" applyFont="1" applyFill="1" applyAlignment="1" applyProtection="1">
      <alignment/>
      <protection hidden="1"/>
    </xf>
    <xf numFmtId="169" fontId="0" fillId="18" borderId="11" xfId="0" applyNumberFormat="1" applyFont="1" applyFill="1" applyBorder="1" applyAlignment="1" applyProtection="1">
      <alignment/>
      <protection hidden="1"/>
    </xf>
    <xf numFmtId="169" fontId="0" fillId="18" borderId="0" xfId="0" applyNumberFormat="1" applyFont="1" applyFill="1" applyAlignment="1" applyProtection="1">
      <alignment/>
      <protection hidden="1"/>
    </xf>
    <xf numFmtId="169" fontId="4" fillId="18" borderId="34" xfId="0" applyNumberFormat="1" applyFont="1" applyFill="1" applyBorder="1" applyAlignment="1" applyProtection="1">
      <alignment/>
      <protection hidden="1"/>
    </xf>
    <xf numFmtId="169" fontId="4" fillId="18" borderId="34" xfId="0" applyNumberFormat="1" applyFont="1" applyFill="1" applyBorder="1" applyAlignment="1">
      <alignment/>
    </xf>
    <xf numFmtId="169" fontId="0" fillId="0" borderId="10" xfId="0" applyNumberFormat="1" applyBorder="1" applyAlignment="1" applyProtection="1">
      <alignment/>
      <protection hidden="1"/>
    </xf>
    <xf numFmtId="169" fontId="3" fillId="0" borderId="0" xfId="0" applyNumberFormat="1" applyFont="1" applyAlignment="1" applyProtection="1">
      <alignment/>
      <protection hidden="1"/>
    </xf>
    <xf numFmtId="169" fontId="3" fillId="0" borderId="0" xfId="0" applyNumberFormat="1" applyFont="1" applyAlignment="1">
      <alignment/>
    </xf>
    <xf numFmtId="169" fontId="0" fillId="0" borderId="0" xfId="0" applyNumberFormat="1" applyAlignment="1">
      <alignment/>
    </xf>
    <xf numFmtId="0" fontId="12" fillId="0" borderId="0" xfId="0" applyFont="1" applyAlignment="1" applyProtection="1">
      <alignment horizontal="center" vertical="center"/>
      <protection hidden="1"/>
    </xf>
    <xf numFmtId="0" fontId="4"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8" xfId="0" applyFont="1" applyBorder="1" applyAlignment="1" applyProtection="1">
      <alignment horizontal="center" vertical="center" wrapText="1"/>
      <protection hidden="1"/>
    </xf>
    <xf numFmtId="0" fontId="3" fillId="12" borderId="33" xfId="0" applyFont="1" applyFill="1" applyBorder="1" applyAlignment="1" applyProtection="1">
      <alignment wrapText="1"/>
      <protection hidden="1"/>
    </xf>
    <xf numFmtId="170" fontId="3" fillId="12" borderId="42" xfId="0" applyNumberFormat="1" applyFont="1" applyFill="1" applyBorder="1" applyAlignment="1" applyProtection="1">
      <alignment/>
      <protection hidden="1"/>
    </xf>
    <xf numFmtId="166" fontId="3" fillId="12" borderId="43" xfId="0" applyNumberFormat="1" applyFont="1" applyFill="1" applyBorder="1" applyAlignment="1" applyProtection="1">
      <alignment/>
      <protection hidden="1"/>
    </xf>
    <xf numFmtId="166" fontId="3" fillId="12" borderId="44" xfId="0" applyNumberFormat="1" applyFont="1" applyFill="1" applyBorder="1" applyAlignment="1" applyProtection="1">
      <alignment/>
      <protection hidden="1"/>
    </xf>
    <xf numFmtId="165" fontId="3" fillId="12" borderId="42" xfId="0" applyNumberFormat="1" applyFont="1" applyFill="1" applyBorder="1" applyAlignment="1" applyProtection="1">
      <alignment/>
      <protection hidden="1"/>
    </xf>
    <xf numFmtId="165" fontId="3" fillId="12" borderId="45" xfId="0" applyNumberFormat="1" applyFont="1" applyFill="1" applyBorder="1" applyAlignment="1" applyProtection="1">
      <alignment/>
      <protection hidden="1"/>
    </xf>
    <xf numFmtId="0" fontId="3" fillId="12" borderId="29" xfId="0" applyFont="1" applyFill="1" applyBorder="1" applyAlignment="1" applyProtection="1">
      <alignment wrapText="1"/>
      <protection hidden="1"/>
    </xf>
    <xf numFmtId="170" fontId="3" fillId="12" borderId="18" xfId="0" applyNumberFormat="1" applyFont="1" applyFill="1" applyBorder="1" applyAlignment="1" applyProtection="1">
      <alignment/>
      <protection hidden="1"/>
    </xf>
    <xf numFmtId="166" fontId="3" fillId="12" borderId="17" xfId="0" applyNumberFormat="1" applyFont="1" applyFill="1" applyBorder="1" applyAlignment="1" applyProtection="1">
      <alignment/>
      <protection hidden="1"/>
    </xf>
    <xf numFmtId="166" fontId="3" fillId="12" borderId="21" xfId="0" applyNumberFormat="1" applyFont="1" applyFill="1" applyBorder="1" applyAlignment="1" applyProtection="1">
      <alignment/>
      <protection hidden="1"/>
    </xf>
    <xf numFmtId="165" fontId="3" fillId="12" borderId="18" xfId="0" applyNumberFormat="1" applyFont="1" applyFill="1" applyBorder="1" applyAlignment="1" applyProtection="1">
      <alignment/>
      <protection hidden="1"/>
    </xf>
    <xf numFmtId="165" fontId="3" fillId="12" borderId="30" xfId="0" applyNumberFormat="1" applyFont="1" applyFill="1" applyBorder="1" applyAlignment="1" applyProtection="1">
      <alignment/>
      <protection hidden="1"/>
    </xf>
    <xf numFmtId="164" fontId="2" fillId="0" borderId="51" xfId="0" applyNumberFormat="1" applyFont="1" applyBorder="1" applyAlignment="1" applyProtection="1">
      <alignment/>
      <protection hidden="1"/>
    </xf>
    <xf numFmtId="0" fontId="4" fillId="12" borderId="12" xfId="0" applyFont="1" applyFill="1" applyBorder="1" applyAlignment="1" applyProtection="1">
      <alignment/>
      <protection hidden="1"/>
    </xf>
    <xf numFmtId="165" fontId="4" fillId="12" borderId="14" xfId="0" applyNumberFormat="1" applyFont="1" applyFill="1" applyBorder="1" applyAlignment="1" applyProtection="1">
      <alignment horizontal="right"/>
      <protection hidden="1"/>
    </xf>
    <xf numFmtId="165" fontId="4" fillId="12" borderId="41" xfId="0" applyNumberFormat="1" applyFont="1" applyFill="1" applyBorder="1" applyAlignment="1" applyProtection="1">
      <alignment/>
      <protection hidden="1"/>
    </xf>
    <xf numFmtId="0" fontId="34" fillId="0" borderId="0" xfId="54">
      <alignment/>
      <protection/>
    </xf>
    <xf numFmtId="0" fontId="14" fillId="0" borderId="0" xfId="55" applyFont="1" applyAlignment="1" applyProtection="1">
      <alignment horizontal="right"/>
      <protection hidden="1"/>
    </xf>
    <xf numFmtId="0" fontId="34" fillId="0" borderId="0" xfId="54" applyAlignment="1">
      <alignment horizontal="right"/>
      <protection/>
    </xf>
    <xf numFmtId="0" fontId="51" fillId="0" borderId="0" xfId="54" applyFont="1" applyAlignment="1">
      <alignment horizontal="right"/>
      <protection/>
    </xf>
    <xf numFmtId="0" fontId="13" fillId="0" borderId="0" xfId="54" applyFont="1" applyAlignment="1">
      <alignment horizontal="right"/>
      <protection/>
    </xf>
    <xf numFmtId="0" fontId="16" fillId="0" borderId="0" xfId="54" applyFont="1" applyAlignment="1">
      <alignment horizontal="center" vertical="center" wrapText="1"/>
      <protection/>
    </xf>
    <xf numFmtId="0" fontId="17" fillId="0" borderId="17" xfId="54" applyFont="1" applyBorder="1" applyAlignment="1">
      <alignment horizontal="center" vertical="center" wrapText="1"/>
      <protection/>
    </xf>
    <xf numFmtId="49" fontId="17" fillId="0" borderId="17" xfId="54" applyNumberFormat="1" applyFont="1" applyBorder="1" applyAlignment="1">
      <alignment horizontal="center"/>
      <protection/>
    </xf>
    <xf numFmtId="0" fontId="17" fillId="0" borderId="17" xfId="54" applyFont="1" applyBorder="1" applyAlignment="1">
      <alignment horizontal="center"/>
      <protection/>
    </xf>
    <xf numFmtId="49" fontId="13" fillId="0" borderId="17" xfId="54" applyNumberFormat="1" applyFont="1" applyBorder="1" applyAlignment="1">
      <alignment horizontal="center" vertical="center"/>
      <protection/>
    </xf>
    <xf numFmtId="0" fontId="13" fillId="0" borderId="17" xfId="54" applyFont="1" applyBorder="1" applyAlignment="1">
      <alignment horizontal="left" vertical="center" wrapText="1"/>
      <protection/>
    </xf>
    <xf numFmtId="172" fontId="13" fillId="0" borderId="17" xfId="64" applyNumberFormat="1" applyFont="1" applyBorder="1" applyAlignment="1">
      <alignment horizontal="right" vertical="center" wrapText="1"/>
    </xf>
    <xf numFmtId="49" fontId="15" fillId="0" borderId="17" xfId="54" applyNumberFormat="1" applyFont="1" applyBorder="1" applyAlignment="1">
      <alignment horizontal="center" vertical="center" wrapText="1"/>
      <protection/>
    </xf>
    <xf numFmtId="0" fontId="51" fillId="0" borderId="0" xfId="54" applyFont="1" applyAlignment="1">
      <alignment wrapText="1"/>
      <protection/>
    </xf>
    <xf numFmtId="0" fontId="15" fillId="0" borderId="17" xfId="54" applyFont="1" applyBorder="1" applyAlignment="1">
      <alignment horizontal="left" vertical="center" wrapText="1"/>
      <protection/>
    </xf>
    <xf numFmtId="172" fontId="13" fillId="0" borderId="17" xfId="64" applyNumberFormat="1" applyFont="1" applyFill="1" applyBorder="1" applyAlignment="1">
      <alignment horizontal="right" vertical="center" wrapText="1"/>
    </xf>
    <xf numFmtId="172" fontId="15" fillId="0" borderId="17" xfId="64" applyNumberFormat="1" applyFont="1" applyFill="1" applyBorder="1" applyAlignment="1">
      <alignment horizontal="right" vertical="center" wrapText="1"/>
    </xf>
    <xf numFmtId="172" fontId="15" fillId="0" borderId="17" xfId="64" applyNumberFormat="1" applyFont="1" applyBorder="1" applyAlignment="1">
      <alignment horizontal="right" vertical="center" wrapText="1"/>
    </xf>
    <xf numFmtId="0" fontId="15" fillId="34" borderId="17" xfId="54" applyFont="1" applyFill="1" applyBorder="1" applyAlignment="1">
      <alignment horizontal="left" vertical="center" wrapText="1"/>
      <protection/>
    </xf>
    <xf numFmtId="0" fontId="6" fillId="0" borderId="0" xfId="52" applyFont="1" applyFill="1" applyAlignment="1">
      <alignment horizontal="right"/>
      <protection/>
    </xf>
    <xf numFmtId="0" fontId="7" fillId="0" borderId="0" xfId="52" applyFont="1" applyAlignment="1">
      <alignment horizontal="center"/>
      <protection/>
    </xf>
    <xf numFmtId="0" fontId="8" fillId="0" borderId="47" xfId="52" applyFont="1" applyFill="1" applyBorder="1" applyAlignment="1">
      <alignment horizontal="center" vertical="top"/>
      <protection/>
    </xf>
    <xf numFmtId="0" fontId="8" fillId="0" borderId="22" xfId="52" applyFont="1" applyFill="1" applyBorder="1" applyAlignment="1">
      <alignment horizontal="center" vertical="top"/>
      <protection/>
    </xf>
    <xf numFmtId="0" fontId="8" fillId="0" borderId="46" xfId="52" applyFont="1" applyFill="1" applyBorder="1" applyAlignment="1">
      <alignment horizontal="center" vertical="top"/>
      <protection/>
    </xf>
    <xf numFmtId="0" fontId="8" fillId="0" borderId="47" xfId="52" applyFont="1" applyFill="1" applyBorder="1" applyAlignment="1">
      <alignment horizontal="center" vertical="top" wrapText="1"/>
      <protection/>
    </xf>
    <xf numFmtId="0" fontId="8" fillId="0" borderId="22" xfId="52" applyFont="1" applyFill="1" applyBorder="1" applyAlignment="1">
      <alignment horizontal="center" vertical="top" wrapText="1"/>
      <protection/>
    </xf>
    <xf numFmtId="0" fontId="8" fillId="0" borderId="46" xfId="52" applyFont="1" applyFill="1" applyBorder="1" applyAlignment="1">
      <alignment horizontal="center" vertical="top" wrapText="1"/>
      <protection/>
    </xf>
    <xf numFmtId="0" fontId="3" fillId="0" borderId="27" xfId="0" applyFont="1" applyBorder="1" applyAlignment="1" applyProtection="1">
      <alignment wrapText="1"/>
      <protection hidden="1"/>
    </xf>
    <xf numFmtId="0" fontId="3" fillId="0" borderId="29" xfId="0" applyFont="1" applyBorder="1" applyAlignment="1" applyProtection="1">
      <alignment wrapText="1"/>
      <protection hidden="1"/>
    </xf>
    <xf numFmtId="164" fontId="3" fillId="0" borderId="27" xfId="0" applyNumberFormat="1" applyFont="1" applyBorder="1" applyAlignment="1" applyProtection="1">
      <alignment/>
      <protection hidden="1"/>
    </xf>
    <xf numFmtId="0" fontId="3" fillId="0" borderId="23" xfId="0" applyFont="1" applyBorder="1" applyAlignment="1" applyProtection="1">
      <alignment wrapText="1"/>
      <protection hidden="1"/>
    </xf>
    <xf numFmtId="0" fontId="3" fillId="0" borderId="25" xfId="0" applyFont="1" applyBorder="1" applyAlignment="1" applyProtection="1">
      <alignment wrapText="1"/>
      <protection hidden="1"/>
    </xf>
    <xf numFmtId="164" fontId="3" fillId="0" borderId="23" xfId="0" applyNumberFormat="1" applyFont="1" applyBorder="1" applyAlignment="1" applyProtection="1">
      <alignment/>
      <protection hidden="1"/>
    </xf>
    <xf numFmtId="164" fontId="3" fillId="0" borderId="31" xfId="0" applyNumberFormat="1" applyFont="1" applyBorder="1" applyAlignment="1" applyProtection="1">
      <alignment/>
      <protection hidden="1"/>
    </xf>
    <xf numFmtId="0" fontId="0" fillId="0" borderId="0" xfId="0" applyFont="1" applyAlignment="1" applyProtection="1">
      <alignment horizontal="right"/>
      <protection hidden="1"/>
    </xf>
    <xf numFmtId="0" fontId="0" fillId="0" borderId="0" xfId="0" applyFont="1" applyAlignment="1">
      <alignment horizontal="right"/>
    </xf>
    <xf numFmtId="0" fontId="4" fillId="0" borderId="0" xfId="0" applyFont="1" applyAlignment="1" applyProtection="1">
      <alignment horizontal="center" wrapText="1"/>
      <protection hidden="1"/>
    </xf>
    <xf numFmtId="0" fontId="4" fillId="0" borderId="0" xfId="0" applyFont="1" applyAlignment="1">
      <alignment horizontal="center" wrapText="1"/>
    </xf>
    <xf numFmtId="0" fontId="2" fillId="0" borderId="39"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0" fontId="2" fillId="0" borderId="39" xfId="0" applyFont="1" applyBorder="1" applyAlignment="1" applyProtection="1">
      <alignment horizontal="center" vertical="center"/>
      <protection hidden="1"/>
    </xf>
    <xf numFmtId="0" fontId="0" fillId="0" borderId="38" xfId="0" applyBorder="1" applyAlignment="1">
      <alignment horizontal="center" vertical="center"/>
    </xf>
    <xf numFmtId="0" fontId="3" fillId="0" borderId="31" xfId="0" applyFont="1" applyBorder="1" applyAlignment="1" applyProtection="1">
      <alignment wrapText="1"/>
      <protection hidden="1"/>
    </xf>
    <xf numFmtId="0" fontId="3" fillId="0" borderId="33" xfId="0" applyFont="1" applyBorder="1" applyAlignment="1" applyProtection="1">
      <alignment wrapText="1"/>
      <protection hidden="1"/>
    </xf>
    <xf numFmtId="166" fontId="3" fillId="0" borderId="27" xfId="0" applyNumberFormat="1" applyFont="1" applyBorder="1" applyAlignment="1" applyProtection="1">
      <alignment wrapText="1"/>
      <protection hidden="1"/>
    </xf>
    <xf numFmtId="166" fontId="3" fillId="0" borderId="29" xfId="0" applyNumberFormat="1" applyFont="1" applyBorder="1" applyAlignment="1" applyProtection="1">
      <alignment wrapText="1"/>
      <protection hidden="1"/>
    </xf>
    <xf numFmtId="169" fontId="3" fillId="0" borderId="27" xfId="0" applyNumberFormat="1" applyFont="1" applyBorder="1" applyAlignment="1" applyProtection="1">
      <alignment/>
      <protection hidden="1"/>
    </xf>
    <xf numFmtId="166" fontId="3" fillId="0" borderId="23" xfId="0" applyNumberFormat="1" applyFont="1" applyBorder="1" applyAlignment="1" applyProtection="1">
      <alignment wrapText="1"/>
      <protection hidden="1"/>
    </xf>
    <xf numFmtId="166" fontId="3" fillId="0" borderId="25" xfId="0" applyNumberFormat="1" applyFont="1" applyBorder="1" applyAlignment="1" applyProtection="1">
      <alignment wrapText="1"/>
      <protection hidden="1"/>
    </xf>
    <xf numFmtId="169" fontId="3" fillId="0" borderId="23" xfId="0" applyNumberFormat="1" applyFont="1" applyBorder="1" applyAlignment="1" applyProtection="1">
      <alignment/>
      <protection hidden="1"/>
    </xf>
    <xf numFmtId="170" fontId="3" fillId="0" borderId="27" xfId="0" applyNumberFormat="1" applyFont="1" applyBorder="1" applyAlignment="1" applyProtection="1">
      <alignment wrapText="1"/>
      <protection hidden="1"/>
    </xf>
    <xf numFmtId="170" fontId="3" fillId="0" borderId="29" xfId="0" applyNumberFormat="1" applyFont="1" applyBorder="1" applyAlignment="1" applyProtection="1">
      <alignment wrapText="1"/>
      <protection hidden="1"/>
    </xf>
    <xf numFmtId="169" fontId="3" fillId="6" borderId="27" xfId="0" applyNumberFormat="1" applyFont="1" applyFill="1" applyBorder="1" applyAlignment="1" applyProtection="1">
      <alignment/>
      <protection hidden="1"/>
    </xf>
    <xf numFmtId="169" fontId="3" fillId="18" borderId="27" xfId="0" applyNumberFormat="1" applyFont="1" applyFill="1" applyBorder="1" applyAlignment="1" applyProtection="1">
      <alignment/>
      <protection hidden="1"/>
    </xf>
    <xf numFmtId="169" fontId="3" fillId="0" borderId="0" xfId="0" applyNumberFormat="1" applyFont="1" applyAlignment="1" applyProtection="1">
      <alignment horizontal="right"/>
      <protection hidden="1"/>
    </xf>
    <xf numFmtId="169" fontId="0" fillId="0" borderId="0" xfId="0" applyNumberFormat="1" applyAlignment="1">
      <alignment horizontal="right"/>
    </xf>
    <xf numFmtId="166" fontId="3" fillId="0" borderId="31" xfId="0" applyNumberFormat="1" applyFont="1" applyBorder="1" applyAlignment="1" applyProtection="1">
      <alignment wrapText="1"/>
      <protection hidden="1"/>
    </xf>
    <xf numFmtId="166" fontId="3" fillId="0" borderId="33" xfId="0" applyNumberFormat="1" applyFont="1" applyBorder="1" applyAlignment="1" applyProtection="1">
      <alignment wrapText="1"/>
      <protection hidden="1"/>
    </xf>
    <xf numFmtId="169" fontId="3" fillId="18" borderId="31" xfId="0" applyNumberFormat="1" applyFont="1" applyFill="1" applyBorder="1" applyAlignment="1" applyProtection="1">
      <alignment/>
      <protection hidden="1"/>
    </xf>
    <xf numFmtId="170" fontId="3" fillId="0" borderId="23" xfId="0" applyNumberFormat="1" applyFont="1" applyBorder="1" applyAlignment="1" applyProtection="1">
      <alignment wrapText="1"/>
      <protection hidden="1"/>
    </xf>
    <xf numFmtId="170" fontId="3" fillId="0" borderId="25" xfId="0" applyNumberFormat="1" applyFont="1" applyBorder="1" applyAlignment="1" applyProtection="1">
      <alignment wrapText="1"/>
      <protection hidden="1"/>
    </xf>
    <xf numFmtId="170" fontId="3" fillId="0" borderId="31" xfId="0" applyNumberFormat="1" applyFont="1" applyBorder="1" applyAlignment="1" applyProtection="1">
      <alignment wrapText="1"/>
      <protection hidden="1"/>
    </xf>
    <xf numFmtId="170" fontId="3" fillId="0" borderId="33" xfId="0" applyNumberFormat="1" applyFont="1" applyBorder="1" applyAlignment="1" applyProtection="1">
      <alignment wrapText="1"/>
      <protection hidden="1"/>
    </xf>
    <xf numFmtId="0" fontId="4" fillId="0" borderId="39"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4"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13" fillId="0" borderId="0" xfId="54" applyFont="1" applyAlignment="1">
      <alignment horizontal="right"/>
      <protection/>
    </xf>
    <xf numFmtId="0" fontId="34" fillId="0" borderId="0" xfId="54" applyAlignment="1">
      <alignment horizontal="right"/>
      <protection/>
    </xf>
    <xf numFmtId="0" fontId="14" fillId="0" borderId="0" xfId="55" applyFont="1" applyAlignment="1" applyProtection="1">
      <alignment horizontal="right"/>
      <protection hidden="1"/>
    </xf>
    <xf numFmtId="0" fontId="16" fillId="0" borderId="0" xfId="54" applyFont="1" applyAlignment="1">
      <alignment horizontal="center" vertical="center" wrapText="1"/>
      <protection/>
    </xf>
    <xf numFmtId="0" fontId="13" fillId="0" borderId="17" xfId="54" applyFont="1" applyBorder="1" applyAlignment="1">
      <alignment horizontal="center" vertical="center"/>
      <protection/>
    </xf>
    <xf numFmtId="0" fontId="13" fillId="0" borderId="17"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_Tmp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21"/>
  <sheetViews>
    <sheetView zoomScalePageLayoutView="0" workbookViewId="0" topLeftCell="A1">
      <selection activeCell="B16" sqref="B16"/>
    </sheetView>
  </sheetViews>
  <sheetFormatPr defaultColWidth="9.140625" defaultRowHeight="12.75"/>
  <cols>
    <col min="1" max="1" width="24.28125" style="83" customWidth="1"/>
    <col min="2" max="2" width="150.00390625" style="83" customWidth="1"/>
    <col min="3" max="3" width="12.28125" style="83" customWidth="1"/>
    <col min="4" max="16384" width="9.140625" style="83" customWidth="1"/>
  </cols>
  <sheetData>
    <row r="1" spans="2:3" ht="12.75">
      <c r="B1" s="289" t="s">
        <v>72</v>
      </c>
      <c r="C1" s="289"/>
    </row>
    <row r="2" spans="2:3" ht="12.75">
      <c r="B2" s="289" t="s">
        <v>73</v>
      </c>
      <c r="C2" s="289"/>
    </row>
    <row r="3" spans="2:3" ht="12.75">
      <c r="B3" s="289" t="s">
        <v>1246</v>
      </c>
      <c r="C3" s="289"/>
    </row>
    <row r="5" ht="14.25" customHeight="1"/>
    <row r="6" spans="1:5" ht="14.25" customHeight="1">
      <c r="A6" s="290" t="s">
        <v>74</v>
      </c>
      <c r="B6" s="290"/>
      <c r="C6" s="290"/>
      <c r="D6" s="84"/>
      <c r="E6" s="84"/>
    </row>
    <row r="7" spans="1:5" ht="14.25" customHeight="1">
      <c r="A7" s="290" t="s">
        <v>75</v>
      </c>
      <c r="B7" s="290"/>
      <c r="C7" s="290"/>
      <c r="D7" s="84"/>
      <c r="E7" s="84"/>
    </row>
    <row r="8" spans="1:2" ht="14.25" customHeight="1">
      <c r="A8" s="85"/>
      <c r="B8" s="85"/>
    </row>
    <row r="9" spans="1:2" ht="14.25" customHeight="1">
      <c r="A9" s="85"/>
      <c r="B9" s="85"/>
    </row>
    <row r="10" spans="1:3" ht="12.75" customHeight="1">
      <c r="A10" s="291" t="s">
        <v>76</v>
      </c>
      <c r="B10" s="291" t="s">
        <v>77</v>
      </c>
      <c r="C10" s="294" t="s">
        <v>78</v>
      </c>
    </row>
    <row r="11" spans="1:3" ht="27" customHeight="1">
      <c r="A11" s="292"/>
      <c r="B11" s="292"/>
      <c r="C11" s="295"/>
    </row>
    <row r="12" spans="1:3" ht="36.75" customHeight="1">
      <c r="A12" s="293"/>
      <c r="B12" s="293"/>
      <c r="C12" s="296"/>
    </row>
    <row r="13" spans="1:3" ht="16.5" customHeight="1">
      <c r="A13" s="86" t="s">
        <v>79</v>
      </c>
      <c r="B13" s="87" t="s">
        <v>80</v>
      </c>
      <c r="C13" s="88">
        <f>C14+C23+C33+C48+C57+C62+C79+C87+C92+C101+C104+C129</f>
        <v>906130.7000000001</v>
      </c>
    </row>
    <row r="14" spans="1:3" ht="16.5" customHeight="1">
      <c r="A14" s="89" t="s">
        <v>81</v>
      </c>
      <c r="B14" s="90" t="s">
        <v>82</v>
      </c>
      <c r="C14" s="91">
        <f>C15</f>
        <v>692908.5000000001</v>
      </c>
    </row>
    <row r="15" spans="1:3" ht="14.25" customHeight="1">
      <c r="A15" s="92" t="s">
        <v>83</v>
      </c>
      <c r="B15" s="93" t="s">
        <v>84</v>
      </c>
      <c r="C15" s="94">
        <f>C16+C17+C18+C19+C20+C21+C22</f>
        <v>692908.5000000001</v>
      </c>
    </row>
    <row r="16" spans="1:3" ht="28.5" customHeight="1">
      <c r="A16" s="95" t="s">
        <v>85</v>
      </c>
      <c r="B16" s="96" t="s">
        <v>86</v>
      </c>
      <c r="C16" s="97">
        <v>687042.9</v>
      </c>
    </row>
    <row r="17" spans="1:3" ht="41.25" customHeight="1">
      <c r="A17" s="95" t="s">
        <v>87</v>
      </c>
      <c r="B17" s="96" t="s">
        <v>88</v>
      </c>
      <c r="C17" s="97">
        <v>134.3</v>
      </c>
    </row>
    <row r="18" spans="1:3" ht="18" customHeight="1">
      <c r="A18" s="95" t="s">
        <v>89</v>
      </c>
      <c r="B18" s="96" t="s">
        <v>90</v>
      </c>
      <c r="C18" s="97">
        <v>1405.9</v>
      </c>
    </row>
    <row r="19" spans="1:3" ht="27" customHeight="1">
      <c r="A19" s="95" t="s">
        <v>91</v>
      </c>
      <c r="B19" s="96" t="s">
        <v>92</v>
      </c>
      <c r="C19" s="97">
        <v>2408.7</v>
      </c>
    </row>
    <row r="20" spans="1:3" ht="27" customHeight="1">
      <c r="A20" s="98" t="s">
        <v>93</v>
      </c>
      <c r="B20" s="96" t="s">
        <v>94</v>
      </c>
      <c r="C20" s="97">
        <v>1277.3</v>
      </c>
    </row>
    <row r="21" spans="1:3" ht="16.5" customHeight="1">
      <c r="A21" s="98" t="s">
        <v>95</v>
      </c>
      <c r="B21" s="96" t="s">
        <v>96</v>
      </c>
      <c r="C21" s="97">
        <v>289.9</v>
      </c>
    </row>
    <row r="22" spans="1:3" ht="16.5" customHeight="1">
      <c r="A22" s="98" t="s">
        <v>97</v>
      </c>
      <c r="B22" s="96" t="s">
        <v>98</v>
      </c>
      <c r="C22" s="97">
        <v>349.5</v>
      </c>
    </row>
    <row r="23" spans="1:3" ht="18" customHeight="1">
      <c r="A23" s="99" t="s">
        <v>99</v>
      </c>
      <c r="B23" s="90" t="s">
        <v>100</v>
      </c>
      <c r="C23" s="91">
        <f>C24</f>
        <v>3701.2000000000003</v>
      </c>
    </row>
    <row r="24" spans="1:3" ht="15.75" customHeight="1">
      <c r="A24" s="100" t="s">
        <v>101</v>
      </c>
      <c r="B24" s="93" t="s">
        <v>102</v>
      </c>
      <c r="C24" s="94">
        <f>C25+C27+C29+C31</f>
        <v>3701.2000000000003</v>
      </c>
    </row>
    <row r="25" spans="1:3" ht="25.5" customHeight="1">
      <c r="A25" s="101" t="s">
        <v>103</v>
      </c>
      <c r="B25" s="96" t="s">
        <v>104</v>
      </c>
      <c r="C25" s="97">
        <f>C26</f>
        <v>1895.9</v>
      </c>
    </row>
    <row r="26" spans="1:3" ht="39.75" customHeight="1">
      <c r="A26" s="102" t="s">
        <v>105</v>
      </c>
      <c r="B26" s="103" t="s">
        <v>106</v>
      </c>
      <c r="C26" s="104">
        <v>1895.9</v>
      </c>
    </row>
    <row r="27" spans="1:3" ht="28.5" customHeight="1">
      <c r="A27" s="101" t="s">
        <v>107</v>
      </c>
      <c r="B27" s="96" t="s">
        <v>108</v>
      </c>
      <c r="C27" s="97">
        <f>C28</f>
        <v>10.2</v>
      </c>
    </row>
    <row r="28" spans="1:3" ht="39" customHeight="1">
      <c r="A28" s="102" t="s">
        <v>109</v>
      </c>
      <c r="B28" s="103" t="s">
        <v>110</v>
      </c>
      <c r="C28" s="104">
        <v>10.2</v>
      </c>
    </row>
    <row r="29" spans="1:3" ht="25.5" customHeight="1">
      <c r="A29" s="101" t="s">
        <v>111</v>
      </c>
      <c r="B29" s="96" t="s">
        <v>112</v>
      </c>
      <c r="C29" s="97">
        <f>C30</f>
        <v>2017.5</v>
      </c>
    </row>
    <row r="30" spans="1:3" ht="37.5" customHeight="1">
      <c r="A30" s="102" t="s">
        <v>113</v>
      </c>
      <c r="B30" s="103" t="s">
        <v>114</v>
      </c>
      <c r="C30" s="104">
        <v>2017.5</v>
      </c>
    </row>
    <row r="31" spans="1:3" ht="27.75" customHeight="1">
      <c r="A31" s="105" t="s">
        <v>115</v>
      </c>
      <c r="B31" s="96" t="s">
        <v>116</v>
      </c>
      <c r="C31" s="97">
        <f>C32</f>
        <v>-222.4</v>
      </c>
    </row>
    <row r="32" spans="1:3" ht="39" customHeight="1">
      <c r="A32" s="106" t="s">
        <v>117</v>
      </c>
      <c r="B32" s="103" t="s">
        <v>118</v>
      </c>
      <c r="C32" s="104">
        <v>-222.4</v>
      </c>
    </row>
    <row r="33" spans="1:3" ht="15.75" customHeight="1">
      <c r="A33" s="89" t="s">
        <v>119</v>
      </c>
      <c r="B33" s="90" t="s">
        <v>120</v>
      </c>
      <c r="C33" s="91">
        <f>C34+C44+C46+C41</f>
        <v>55152.29999999999</v>
      </c>
    </row>
    <row r="34" spans="1:3" ht="17.25" customHeight="1">
      <c r="A34" s="92" t="s">
        <v>121</v>
      </c>
      <c r="B34" s="93" t="s">
        <v>122</v>
      </c>
      <c r="C34" s="94">
        <f>C35+C38+C40</f>
        <v>54622.59999999999</v>
      </c>
    </row>
    <row r="35" spans="1:3" ht="18" customHeight="1">
      <c r="A35" s="95" t="s">
        <v>123</v>
      </c>
      <c r="B35" s="107" t="s">
        <v>124</v>
      </c>
      <c r="C35" s="97">
        <f>C36+C37</f>
        <v>22315.1</v>
      </c>
    </row>
    <row r="36" spans="1:3" ht="17.25" customHeight="1">
      <c r="A36" s="108" t="s">
        <v>125</v>
      </c>
      <c r="B36" s="109" t="s">
        <v>124</v>
      </c>
      <c r="C36" s="104">
        <v>22315.6</v>
      </c>
    </row>
    <row r="37" spans="1:3" ht="14.25" customHeight="1">
      <c r="A37" s="108" t="s">
        <v>126</v>
      </c>
      <c r="B37" s="109" t="s">
        <v>127</v>
      </c>
      <c r="C37" s="97">
        <v>-0.5</v>
      </c>
    </row>
    <row r="38" spans="1:3" ht="16.5" customHeight="1">
      <c r="A38" s="95" t="s">
        <v>128</v>
      </c>
      <c r="B38" s="107" t="s">
        <v>129</v>
      </c>
      <c r="C38" s="97">
        <f>C39</f>
        <v>32308.8</v>
      </c>
    </row>
    <row r="39" spans="1:3" ht="27.75" customHeight="1">
      <c r="A39" s="108" t="s">
        <v>130</v>
      </c>
      <c r="B39" s="109" t="s">
        <v>131</v>
      </c>
      <c r="C39" s="104">
        <v>32308.8</v>
      </c>
    </row>
    <row r="40" spans="1:3" ht="14.25" customHeight="1">
      <c r="A40" s="98" t="s">
        <v>132</v>
      </c>
      <c r="B40" s="110" t="s">
        <v>133</v>
      </c>
      <c r="C40" s="104">
        <v>-1.3</v>
      </c>
    </row>
    <row r="41" spans="1:3" ht="15" customHeight="1">
      <c r="A41" s="111" t="s">
        <v>134</v>
      </c>
      <c r="B41" s="112" t="s">
        <v>135</v>
      </c>
      <c r="C41" s="113">
        <f>C42+C43</f>
        <v>-379</v>
      </c>
    </row>
    <row r="42" spans="1:3" ht="15.75" customHeight="1">
      <c r="A42" s="98" t="s">
        <v>136</v>
      </c>
      <c r="B42" s="110" t="s">
        <v>135</v>
      </c>
      <c r="C42" s="97">
        <v>-372.5</v>
      </c>
    </row>
    <row r="43" spans="1:3" ht="13.5" customHeight="1">
      <c r="A43" s="98" t="s">
        <v>137</v>
      </c>
      <c r="B43" s="110" t="s">
        <v>138</v>
      </c>
      <c r="C43" s="97">
        <v>-6.5</v>
      </c>
    </row>
    <row r="44" spans="1:3" ht="15" customHeight="1">
      <c r="A44" s="114" t="s">
        <v>139</v>
      </c>
      <c r="B44" s="115" t="s">
        <v>140</v>
      </c>
      <c r="C44" s="113">
        <f>C45</f>
        <v>326.1</v>
      </c>
    </row>
    <row r="45" spans="1:3" ht="15" customHeight="1">
      <c r="A45" s="116" t="s">
        <v>141</v>
      </c>
      <c r="B45" s="117" t="s">
        <v>140</v>
      </c>
      <c r="C45" s="97">
        <v>326.1</v>
      </c>
    </row>
    <row r="46" spans="1:3" ht="15.75" customHeight="1">
      <c r="A46" s="114" t="s">
        <v>142</v>
      </c>
      <c r="B46" s="115" t="s">
        <v>143</v>
      </c>
      <c r="C46" s="113">
        <f>C47</f>
        <v>582.6</v>
      </c>
    </row>
    <row r="47" spans="1:3" ht="16.5" customHeight="1">
      <c r="A47" s="116" t="s">
        <v>144</v>
      </c>
      <c r="B47" s="117" t="s">
        <v>145</v>
      </c>
      <c r="C47" s="97">
        <v>582.6</v>
      </c>
    </row>
    <row r="48" spans="1:3" ht="15" customHeight="1">
      <c r="A48" s="89" t="s">
        <v>146</v>
      </c>
      <c r="B48" s="90" t="s">
        <v>147</v>
      </c>
      <c r="C48" s="91">
        <f>C49+C54+C51</f>
        <v>6281.5</v>
      </c>
    </row>
    <row r="49" spans="1:3" ht="17.25" customHeight="1">
      <c r="A49" s="92" t="s">
        <v>148</v>
      </c>
      <c r="B49" s="118" t="s">
        <v>149</v>
      </c>
      <c r="C49" s="94">
        <f>C50</f>
        <v>0.2</v>
      </c>
    </row>
    <row r="50" spans="1:3" ht="15.75" customHeight="1">
      <c r="A50" s="95" t="s">
        <v>150</v>
      </c>
      <c r="B50" s="96" t="s">
        <v>151</v>
      </c>
      <c r="C50" s="97">
        <v>0.2</v>
      </c>
    </row>
    <row r="51" spans="1:3" ht="15" customHeight="1">
      <c r="A51" s="92" t="s">
        <v>152</v>
      </c>
      <c r="B51" s="118" t="s">
        <v>153</v>
      </c>
      <c r="C51" s="113">
        <f>C52+C53</f>
        <v>2804.8</v>
      </c>
    </row>
    <row r="52" spans="1:3" ht="16.5" customHeight="1">
      <c r="A52" s="95" t="s">
        <v>154</v>
      </c>
      <c r="B52" s="96" t="s">
        <v>155</v>
      </c>
      <c r="C52" s="97">
        <v>1553.9</v>
      </c>
    </row>
    <row r="53" spans="1:3" ht="15.75" customHeight="1">
      <c r="A53" s="95" t="s">
        <v>156</v>
      </c>
      <c r="B53" s="96" t="s">
        <v>157</v>
      </c>
      <c r="C53" s="97">
        <v>1250.9</v>
      </c>
    </row>
    <row r="54" spans="1:3" ht="15" customHeight="1">
      <c r="A54" s="92" t="s">
        <v>158</v>
      </c>
      <c r="B54" s="118" t="s">
        <v>159</v>
      </c>
      <c r="C54" s="94">
        <f>C55+C56</f>
        <v>3476.5</v>
      </c>
    </row>
    <row r="55" spans="1:3" ht="17.25" customHeight="1">
      <c r="A55" s="95" t="s">
        <v>160</v>
      </c>
      <c r="B55" s="96" t="s">
        <v>161</v>
      </c>
      <c r="C55" s="97">
        <v>3475.5</v>
      </c>
    </row>
    <row r="56" spans="1:3" ht="14.25" customHeight="1">
      <c r="A56" s="95" t="s">
        <v>162</v>
      </c>
      <c r="B56" s="96" t="s">
        <v>163</v>
      </c>
      <c r="C56" s="97">
        <v>1</v>
      </c>
    </row>
    <row r="57" spans="1:3" ht="16.5" customHeight="1">
      <c r="A57" s="89" t="s">
        <v>164</v>
      </c>
      <c r="B57" s="90" t="s">
        <v>165</v>
      </c>
      <c r="C57" s="91">
        <f>C58+C60</f>
        <v>3454.9</v>
      </c>
    </row>
    <row r="58" spans="1:3" ht="16.5" customHeight="1">
      <c r="A58" s="92" t="s">
        <v>166</v>
      </c>
      <c r="B58" s="93" t="s">
        <v>167</v>
      </c>
      <c r="C58" s="94">
        <f>C59</f>
        <v>3454.9</v>
      </c>
    </row>
    <row r="59" spans="1:3" ht="16.5" customHeight="1">
      <c r="A59" s="95" t="s">
        <v>168</v>
      </c>
      <c r="B59" s="119" t="s">
        <v>169</v>
      </c>
      <c r="C59" s="97">
        <v>3454.9</v>
      </c>
    </row>
    <row r="60" spans="1:3" ht="17.25" customHeight="1">
      <c r="A60" s="92" t="s">
        <v>170</v>
      </c>
      <c r="B60" s="120" t="s">
        <v>171</v>
      </c>
      <c r="C60" s="113">
        <f>C61</f>
        <v>0</v>
      </c>
    </row>
    <row r="61" spans="1:3" ht="19.5" customHeight="1">
      <c r="A61" s="95" t="s">
        <v>172</v>
      </c>
      <c r="B61" s="121" t="s">
        <v>173</v>
      </c>
      <c r="C61" s="97">
        <v>0</v>
      </c>
    </row>
    <row r="62" spans="1:3" ht="18" customHeight="1">
      <c r="A62" s="89" t="s">
        <v>174</v>
      </c>
      <c r="B62" s="90" t="s">
        <v>175</v>
      </c>
      <c r="C62" s="91">
        <f>C63+C65+C67+C75+C77</f>
        <v>94443.4</v>
      </c>
    </row>
    <row r="63" spans="1:3" ht="27.75" customHeight="1">
      <c r="A63" s="92" t="s">
        <v>176</v>
      </c>
      <c r="B63" s="118" t="s">
        <v>177</v>
      </c>
      <c r="C63" s="113">
        <f>C64</f>
        <v>3751.5</v>
      </c>
    </row>
    <row r="64" spans="1:3" ht="26.25" customHeight="1">
      <c r="A64" s="95" t="s">
        <v>178</v>
      </c>
      <c r="B64" s="96" t="s">
        <v>179</v>
      </c>
      <c r="C64" s="97">
        <v>3751.5</v>
      </c>
    </row>
    <row r="65" spans="1:3" ht="15.75" customHeight="1">
      <c r="A65" s="111" t="s">
        <v>180</v>
      </c>
      <c r="B65" s="112" t="s">
        <v>181</v>
      </c>
      <c r="C65" s="113">
        <f>C66</f>
        <v>6.9</v>
      </c>
    </row>
    <row r="66" spans="1:3" ht="18" customHeight="1">
      <c r="A66" s="98" t="s">
        <v>182</v>
      </c>
      <c r="B66" s="110" t="s">
        <v>183</v>
      </c>
      <c r="C66" s="97">
        <v>6.9</v>
      </c>
    </row>
    <row r="67" spans="1:3" ht="27.75" customHeight="1">
      <c r="A67" s="92" t="s">
        <v>184</v>
      </c>
      <c r="B67" s="118" t="s">
        <v>185</v>
      </c>
      <c r="C67" s="94">
        <f>C68+C71+C73</f>
        <v>84942.6</v>
      </c>
    </row>
    <row r="68" spans="1:3" ht="28.5" customHeight="1">
      <c r="A68" s="95" t="s">
        <v>186</v>
      </c>
      <c r="B68" s="96" t="s">
        <v>187</v>
      </c>
      <c r="C68" s="122">
        <f>C69+C70</f>
        <v>64780</v>
      </c>
    </row>
    <row r="69" spans="1:3" ht="29.25" customHeight="1">
      <c r="A69" s="108" t="s">
        <v>188</v>
      </c>
      <c r="B69" s="103" t="s">
        <v>189</v>
      </c>
      <c r="C69" s="104">
        <v>55425.1</v>
      </c>
    </row>
    <row r="70" spans="1:3" ht="26.25" customHeight="1">
      <c r="A70" s="108" t="s">
        <v>190</v>
      </c>
      <c r="B70" s="103" t="s">
        <v>191</v>
      </c>
      <c r="C70" s="104">
        <v>9354.9</v>
      </c>
    </row>
    <row r="71" spans="1:3" ht="25.5" customHeight="1">
      <c r="A71" s="95" t="s">
        <v>192</v>
      </c>
      <c r="B71" s="96" t="s">
        <v>193</v>
      </c>
      <c r="C71" s="97">
        <f>C72</f>
        <v>2526.1</v>
      </c>
    </row>
    <row r="72" spans="1:3" ht="27.75" customHeight="1">
      <c r="A72" s="108" t="s">
        <v>194</v>
      </c>
      <c r="B72" s="103" t="s">
        <v>195</v>
      </c>
      <c r="C72" s="104">
        <v>2526.1</v>
      </c>
    </row>
    <row r="73" spans="1:3" ht="15.75" customHeight="1">
      <c r="A73" s="95" t="s">
        <v>196</v>
      </c>
      <c r="B73" s="96" t="s">
        <v>197</v>
      </c>
      <c r="C73" s="97">
        <f>C74</f>
        <v>17636.5</v>
      </c>
    </row>
    <row r="74" spans="1:3" ht="15.75" customHeight="1">
      <c r="A74" s="123" t="s">
        <v>198</v>
      </c>
      <c r="B74" s="124" t="s">
        <v>199</v>
      </c>
      <c r="C74" s="104">
        <v>17636.5</v>
      </c>
    </row>
    <row r="75" spans="1:3" ht="18" customHeight="1" hidden="1">
      <c r="A75" s="114" t="s">
        <v>200</v>
      </c>
      <c r="B75" s="115" t="s">
        <v>201</v>
      </c>
      <c r="C75" s="97"/>
    </row>
    <row r="76" spans="1:3" ht="33.75" customHeight="1" hidden="1">
      <c r="A76" s="95" t="s">
        <v>202</v>
      </c>
      <c r="B76" s="96" t="s">
        <v>203</v>
      </c>
      <c r="C76" s="97"/>
    </row>
    <row r="77" spans="1:3" ht="26.25" customHeight="1">
      <c r="A77" s="92" t="s">
        <v>204</v>
      </c>
      <c r="B77" s="118" t="s">
        <v>205</v>
      </c>
      <c r="C77" s="113">
        <f>C78</f>
        <v>5742.4</v>
      </c>
    </row>
    <row r="78" spans="1:3" ht="27" customHeight="1">
      <c r="A78" s="95" t="s">
        <v>206</v>
      </c>
      <c r="B78" s="96" t="s">
        <v>207</v>
      </c>
      <c r="C78" s="97">
        <v>5742.4</v>
      </c>
    </row>
    <row r="79" spans="1:3" ht="18.75" customHeight="1">
      <c r="A79" s="89" t="s">
        <v>208</v>
      </c>
      <c r="B79" s="90" t="s">
        <v>209</v>
      </c>
      <c r="C79" s="125">
        <f>C80</f>
        <v>17792.6</v>
      </c>
    </row>
    <row r="80" spans="1:3" ht="18.75" customHeight="1">
      <c r="A80" s="92" t="s">
        <v>210</v>
      </c>
      <c r="B80" s="93" t="s">
        <v>211</v>
      </c>
      <c r="C80" s="126">
        <f>C81+C82+C83+C86</f>
        <v>17792.6</v>
      </c>
    </row>
    <row r="81" spans="1:3" ht="15.75" customHeight="1">
      <c r="A81" s="95" t="s">
        <v>212</v>
      </c>
      <c r="B81" s="96" t="s">
        <v>213</v>
      </c>
      <c r="C81" s="97">
        <v>5063.4</v>
      </c>
    </row>
    <row r="82" spans="1:3" ht="17.25" customHeight="1">
      <c r="A82" s="95" t="s">
        <v>214</v>
      </c>
      <c r="B82" s="96" t="s">
        <v>215</v>
      </c>
      <c r="C82" s="97">
        <v>803.1</v>
      </c>
    </row>
    <row r="83" spans="1:3" ht="15.75" customHeight="1">
      <c r="A83" s="95" t="s">
        <v>216</v>
      </c>
      <c r="B83" s="96" t="s">
        <v>217</v>
      </c>
      <c r="C83" s="127">
        <f>C84+C85</f>
        <v>1341.2</v>
      </c>
    </row>
    <row r="84" spans="1:3" ht="18" customHeight="1">
      <c r="A84" s="108" t="s">
        <v>218</v>
      </c>
      <c r="B84" s="103" t="s">
        <v>219</v>
      </c>
      <c r="C84" s="104">
        <v>1116.7</v>
      </c>
    </row>
    <row r="85" spans="1:3" ht="18" customHeight="1">
      <c r="A85" s="108" t="s">
        <v>220</v>
      </c>
      <c r="B85" s="103" t="s">
        <v>221</v>
      </c>
      <c r="C85" s="104">
        <v>224.5</v>
      </c>
    </row>
    <row r="86" spans="1:3" ht="29.25" customHeight="1">
      <c r="A86" s="95" t="s">
        <v>222</v>
      </c>
      <c r="B86" s="96" t="s">
        <v>223</v>
      </c>
      <c r="C86" s="97">
        <v>10584.9</v>
      </c>
    </row>
    <row r="87" spans="1:3" ht="18" customHeight="1">
      <c r="A87" s="89" t="s">
        <v>224</v>
      </c>
      <c r="B87" s="90" t="s">
        <v>225</v>
      </c>
      <c r="C87" s="125">
        <f>C88+C90</f>
        <v>341.8</v>
      </c>
    </row>
    <row r="88" spans="1:3" ht="14.25" customHeight="1" hidden="1">
      <c r="A88" s="92" t="s">
        <v>226</v>
      </c>
      <c r="B88" s="93" t="s">
        <v>227</v>
      </c>
      <c r="C88" s="113">
        <f>C89</f>
        <v>0</v>
      </c>
    </row>
    <row r="89" spans="1:3" ht="27.75" customHeight="1" hidden="1">
      <c r="A89" s="98" t="s">
        <v>228</v>
      </c>
      <c r="B89" s="110" t="s">
        <v>229</v>
      </c>
      <c r="C89" s="97"/>
    </row>
    <row r="90" spans="1:3" ht="18" customHeight="1">
      <c r="A90" s="92" t="s">
        <v>230</v>
      </c>
      <c r="B90" s="112" t="s">
        <v>231</v>
      </c>
      <c r="C90" s="113">
        <f>C91</f>
        <v>341.8</v>
      </c>
    </row>
    <row r="91" spans="1:3" ht="14.25" customHeight="1">
      <c r="A91" s="98" t="s">
        <v>232</v>
      </c>
      <c r="B91" s="110" t="s">
        <v>233</v>
      </c>
      <c r="C91" s="97">
        <v>341.8</v>
      </c>
    </row>
    <row r="92" spans="1:3" ht="19.5" customHeight="1">
      <c r="A92" s="89" t="s">
        <v>234</v>
      </c>
      <c r="B92" s="90" t="s">
        <v>235</v>
      </c>
      <c r="C92" s="125">
        <f>C93+C95+C97</f>
        <v>20513.100000000002</v>
      </c>
    </row>
    <row r="93" spans="1:3" ht="19.5" customHeight="1">
      <c r="A93" s="92" t="s">
        <v>236</v>
      </c>
      <c r="B93" s="93" t="s">
        <v>237</v>
      </c>
      <c r="C93" s="113">
        <f>C94</f>
        <v>17116.7</v>
      </c>
    </row>
    <row r="94" spans="1:3" ht="18" customHeight="1">
      <c r="A94" s="98" t="s">
        <v>238</v>
      </c>
      <c r="B94" s="107" t="s">
        <v>239</v>
      </c>
      <c r="C94" s="97">
        <v>17116.7</v>
      </c>
    </row>
    <row r="95" spans="1:3" ht="28.5" customHeight="1">
      <c r="A95" s="111" t="s">
        <v>240</v>
      </c>
      <c r="B95" s="93" t="s">
        <v>241</v>
      </c>
      <c r="C95" s="113">
        <f>C96</f>
        <v>1694.2</v>
      </c>
    </row>
    <row r="96" spans="1:3" ht="27" customHeight="1">
      <c r="A96" s="95" t="s">
        <v>242</v>
      </c>
      <c r="B96" s="107" t="s">
        <v>243</v>
      </c>
      <c r="C96" s="97">
        <v>1694.2</v>
      </c>
    </row>
    <row r="97" spans="1:3" ht="17.25" customHeight="1">
      <c r="A97" s="92" t="s">
        <v>244</v>
      </c>
      <c r="B97" s="118" t="s">
        <v>245</v>
      </c>
      <c r="C97" s="113">
        <f>C98+C99+C100</f>
        <v>1702.1999999999998</v>
      </c>
    </row>
    <row r="98" spans="1:3" ht="27" customHeight="1">
      <c r="A98" s="95" t="s">
        <v>246</v>
      </c>
      <c r="B98" s="96" t="s">
        <v>247</v>
      </c>
      <c r="C98" s="97">
        <v>177.4</v>
      </c>
    </row>
    <row r="99" spans="1:3" ht="18.75" customHeight="1">
      <c r="A99" s="95" t="s">
        <v>248</v>
      </c>
      <c r="B99" s="96" t="s">
        <v>249</v>
      </c>
      <c r="C99" s="97">
        <v>655.8</v>
      </c>
    </row>
    <row r="100" spans="1:3" ht="28.5" customHeight="1">
      <c r="A100" s="95" t="s">
        <v>250</v>
      </c>
      <c r="B100" s="96" t="s">
        <v>251</v>
      </c>
      <c r="C100" s="97">
        <v>869</v>
      </c>
    </row>
    <row r="101" spans="1:3" ht="18" customHeight="1">
      <c r="A101" s="89" t="s">
        <v>252</v>
      </c>
      <c r="B101" s="90" t="s">
        <v>253</v>
      </c>
      <c r="C101" s="91">
        <f>C102</f>
        <v>0</v>
      </c>
    </row>
    <row r="102" spans="1:3" ht="18" customHeight="1">
      <c r="A102" s="92" t="s">
        <v>254</v>
      </c>
      <c r="B102" s="93" t="s">
        <v>255</v>
      </c>
      <c r="C102" s="94">
        <f>C103</f>
        <v>0</v>
      </c>
    </row>
    <row r="103" spans="1:3" ht="17.25" customHeight="1">
      <c r="A103" s="95" t="s">
        <v>256</v>
      </c>
      <c r="B103" s="96" t="s">
        <v>257</v>
      </c>
      <c r="C103" s="97">
        <v>0</v>
      </c>
    </row>
    <row r="104" spans="1:3" ht="18.75" customHeight="1">
      <c r="A104" s="89" t="s">
        <v>258</v>
      </c>
      <c r="B104" s="90" t="s">
        <v>259</v>
      </c>
      <c r="C104" s="125">
        <f>C105+C106+C108+C109+C110+C111+C116+C117+C120+C121+C122+C123+C124+C125+C127+C128+C118+C126+C114+C119+C115+C112+C107+C113</f>
        <v>11224.1</v>
      </c>
    </row>
    <row r="105" spans="1:3" ht="24.75" customHeight="1">
      <c r="A105" s="95" t="s">
        <v>260</v>
      </c>
      <c r="B105" s="107" t="s">
        <v>261</v>
      </c>
      <c r="C105" s="97">
        <v>34.9</v>
      </c>
    </row>
    <row r="106" spans="1:3" ht="39.75" customHeight="1">
      <c r="A106" s="95" t="s">
        <v>262</v>
      </c>
      <c r="B106" s="107" t="s">
        <v>263</v>
      </c>
      <c r="C106" s="97">
        <v>131.6</v>
      </c>
    </row>
    <row r="107" spans="1:3" ht="39.75" customHeight="1">
      <c r="A107" s="98" t="s">
        <v>264</v>
      </c>
      <c r="B107" s="96" t="s">
        <v>265</v>
      </c>
      <c r="C107" s="97">
        <v>80</v>
      </c>
    </row>
    <row r="108" spans="1:3" ht="30.75" customHeight="1">
      <c r="A108" s="95" t="s">
        <v>266</v>
      </c>
      <c r="B108" s="96" t="s">
        <v>267</v>
      </c>
      <c r="C108" s="97">
        <v>7.8</v>
      </c>
    </row>
    <row r="109" spans="1:3" ht="39" customHeight="1">
      <c r="A109" s="95" t="s">
        <v>268</v>
      </c>
      <c r="B109" s="96" t="s">
        <v>269</v>
      </c>
      <c r="C109" s="97">
        <v>2225.5</v>
      </c>
    </row>
    <row r="110" spans="1:3" ht="30" customHeight="1">
      <c r="A110" s="95" t="s">
        <v>270</v>
      </c>
      <c r="B110" s="96" t="s">
        <v>271</v>
      </c>
      <c r="C110" s="97">
        <v>107.6</v>
      </c>
    </row>
    <row r="111" spans="1:3" ht="40.5" customHeight="1">
      <c r="A111" s="95" t="s">
        <v>272</v>
      </c>
      <c r="B111" s="96" t="s">
        <v>273</v>
      </c>
      <c r="C111" s="97">
        <v>3.2</v>
      </c>
    </row>
    <row r="112" spans="1:3" ht="28.5" customHeight="1">
      <c r="A112" s="95" t="s">
        <v>274</v>
      </c>
      <c r="B112" s="96" t="s">
        <v>275</v>
      </c>
      <c r="C112" s="97">
        <v>104</v>
      </c>
    </row>
    <row r="113" spans="1:3" ht="28.5" customHeight="1">
      <c r="A113" s="98" t="s">
        <v>276</v>
      </c>
      <c r="B113" s="96" t="s">
        <v>277</v>
      </c>
      <c r="C113" s="97">
        <v>13</v>
      </c>
    </row>
    <row r="114" spans="1:3" ht="26.25" customHeight="1">
      <c r="A114" s="128" t="s">
        <v>278</v>
      </c>
      <c r="B114" s="96" t="s">
        <v>279</v>
      </c>
      <c r="C114" s="97">
        <v>0</v>
      </c>
    </row>
    <row r="115" spans="1:3" ht="39.75" customHeight="1">
      <c r="A115" s="129" t="s">
        <v>280</v>
      </c>
      <c r="B115" s="96" t="s">
        <v>281</v>
      </c>
      <c r="C115" s="97">
        <v>81.5</v>
      </c>
    </row>
    <row r="116" spans="1:3" ht="31.5" customHeight="1">
      <c r="A116" s="129" t="s">
        <v>282</v>
      </c>
      <c r="B116" s="96" t="s">
        <v>283</v>
      </c>
      <c r="C116" s="97">
        <v>67.2</v>
      </c>
    </row>
    <row r="117" spans="1:3" ht="43.5" customHeight="1">
      <c r="A117" s="129" t="s">
        <v>284</v>
      </c>
      <c r="B117" s="96" t="s">
        <v>285</v>
      </c>
      <c r="C117" s="97">
        <v>12.7</v>
      </c>
    </row>
    <row r="118" spans="1:3" ht="41.25" customHeight="1">
      <c r="A118" s="129" t="s">
        <v>286</v>
      </c>
      <c r="B118" s="96" t="s">
        <v>287</v>
      </c>
      <c r="C118" s="97">
        <v>0</v>
      </c>
    </row>
    <row r="119" spans="1:3" ht="27.75" customHeight="1">
      <c r="A119" s="128" t="s">
        <v>288</v>
      </c>
      <c r="B119" s="96" t="s">
        <v>289</v>
      </c>
      <c r="C119" s="97">
        <v>31</v>
      </c>
    </row>
    <row r="120" spans="1:3" ht="27.75" customHeight="1">
      <c r="A120" s="95" t="s">
        <v>290</v>
      </c>
      <c r="B120" s="96" t="s">
        <v>291</v>
      </c>
      <c r="C120" s="97">
        <v>104</v>
      </c>
    </row>
    <row r="121" spans="1:3" ht="30.75" customHeight="1">
      <c r="A121" s="95" t="s">
        <v>292</v>
      </c>
      <c r="B121" s="96" t="s">
        <v>293</v>
      </c>
      <c r="C121" s="97">
        <v>229</v>
      </c>
    </row>
    <row r="122" spans="1:3" ht="31.5" customHeight="1">
      <c r="A122" s="95" t="s">
        <v>294</v>
      </c>
      <c r="B122" s="96" t="s">
        <v>295</v>
      </c>
      <c r="C122" s="97">
        <v>782.8</v>
      </c>
    </row>
    <row r="123" spans="1:3" ht="27.75" customHeight="1">
      <c r="A123" s="95" t="s">
        <v>296</v>
      </c>
      <c r="B123" s="107" t="s">
        <v>297</v>
      </c>
      <c r="C123" s="97">
        <v>258.8</v>
      </c>
    </row>
    <row r="124" spans="1:3" ht="28.5" customHeight="1">
      <c r="A124" s="95" t="s">
        <v>298</v>
      </c>
      <c r="B124" s="96" t="s">
        <v>299</v>
      </c>
      <c r="C124" s="97">
        <v>49.8</v>
      </c>
    </row>
    <row r="125" spans="1:3" ht="27.75" customHeight="1">
      <c r="A125" s="95" t="s">
        <v>300</v>
      </c>
      <c r="B125" s="96" t="s">
        <v>301</v>
      </c>
      <c r="C125" s="97">
        <v>0</v>
      </c>
    </row>
    <row r="126" spans="1:3" ht="28.5" customHeight="1">
      <c r="A126" s="98" t="s">
        <v>302</v>
      </c>
      <c r="B126" s="96" t="s">
        <v>303</v>
      </c>
      <c r="C126" s="97">
        <v>128.4</v>
      </c>
    </row>
    <row r="127" spans="1:3" ht="26.25" customHeight="1">
      <c r="A127" s="95" t="s">
        <v>304</v>
      </c>
      <c r="B127" s="96" t="s">
        <v>305</v>
      </c>
      <c r="C127" s="97">
        <v>19.5</v>
      </c>
    </row>
    <row r="128" spans="1:3" ht="38.25" customHeight="1">
      <c r="A128" s="95" t="s">
        <v>306</v>
      </c>
      <c r="B128" s="107" t="s">
        <v>307</v>
      </c>
      <c r="C128" s="97">
        <v>6751.8</v>
      </c>
    </row>
    <row r="129" spans="1:3" ht="18" customHeight="1">
      <c r="A129" s="89" t="s">
        <v>308</v>
      </c>
      <c r="B129" s="130" t="s">
        <v>309</v>
      </c>
      <c r="C129" s="125">
        <f>C130+C132</f>
        <v>317.3</v>
      </c>
    </row>
    <row r="130" spans="1:3" ht="14.25" customHeight="1">
      <c r="A130" s="92" t="s">
        <v>310</v>
      </c>
      <c r="B130" s="93" t="s">
        <v>311</v>
      </c>
      <c r="C130" s="113">
        <f>C131</f>
        <v>-14.7</v>
      </c>
    </row>
    <row r="131" spans="1:3" ht="15" customHeight="1">
      <c r="A131" s="95" t="s">
        <v>312</v>
      </c>
      <c r="B131" s="107" t="s">
        <v>313</v>
      </c>
      <c r="C131" s="97">
        <v>-14.7</v>
      </c>
    </row>
    <row r="132" spans="1:3" ht="15" customHeight="1">
      <c r="A132" s="111" t="s">
        <v>314</v>
      </c>
      <c r="B132" s="112" t="s">
        <v>315</v>
      </c>
      <c r="C132" s="113">
        <f>C133</f>
        <v>332</v>
      </c>
    </row>
    <row r="133" spans="1:3" ht="15" customHeight="1">
      <c r="A133" s="98" t="s">
        <v>316</v>
      </c>
      <c r="B133" s="110" t="s">
        <v>317</v>
      </c>
      <c r="C133" s="97">
        <v>332</v>
      </c>
    </row>
    <row r="134" spans="1:3" ht="15.75" customHeight="1">
      <c r="A134" s="131" t="s">
        <v>318</v>
      </c>
      <c r="B134" s="132" t="s">
        <v>319</v>
      </c>
      <c r="C134" s="133">
        <f>C135+C167+C170+C164</f>
        <v>2535503.6</v>
      </c>
    </row>
    <row r="135" spans="1:3" ht="16.5" customHeight="1">
      <c r="A135" s="89" t="s">
        <v>320</v>
      </c>
      <c r="B135" s="134" t="s">
        <v>321</v>
      </c>
      <c r="C135" s="125">
        <f>C136+C140+C153+C160</f>
        <v>2485693.4000000004</v>
      </c>
    </row>
    <row r="136" spans="1:3" ht="17.25" customHeight="1">
      <c r="A136" s="135" t="s">
        <v>322</v>
      </c>
      <c r="B136" s="136" t="s">
        <v>323</v>
      </c>
      <c r="C136" s="137">
        <f>C137+C138+C139</f>
        <v>523705.8</v>
      </c>
    </row>
    <row r="137" spans="1:3" ht="17.25" customHeight="1">
      <c r="A137" s="138" t="s">
        <v>324</v>
      </c>
      <c r="B137" s="107" t="s">
        <v>325</v>
      </c>
      <c r="C137" s="97">
        <v>458892</v>
      </c>
    </row>
    <row r="138" spans="1:3" ht="16.5" customHeight="1">
      <c r="A138" s="138" t="s">
        <v>326</v>
      </c>
      <c r="B138" s="107" t="s">
        <v>327</v>
      </c>
      <c r="C138" s="97">
        <v>57007.8</v>
      </c>
    </row>
    <row r="139" spans="1:3" ht="19.5" customHeight="1">
      <c r="A139" s="139" t="s">
        <v>328</v>
      </c>
      <c r="B139" s="110" t="s">
        <v>329</v>
      </c>
      <c r="C139" s="97">
        <v>7806</v>
      </c>
    </row>
    <row r="140" spans="1:3" ht="16.5" customHeight="1">
      <c r="A140" s="135" t="s">
        <v>330</v>
      </c>
      <c r="B140" s="136" t="s">
        <v>331</v>
      </c>
      <c r="C140" s="140">
        <f>C141+C145+C150+C152+C148+C149+C151+C146+C147+C142+C143+C144</f>
        <v>559176</v>
      </c>
    </row>
    <row r="141" spans="1:3" ht="17.25" customHeight="1">
      <c r="A141" s="101" t="s">
        <v>332</v>
      </c>
      <c r="B141" s="107" t="s">
        <v>333</v>
      </c>
      <c r="C141" s="97">
        <v>295465.8</v>
      </c>
    </row>
    <row r="142" spans="1:3" ht="29.25" customHeight="1">
      <c r="A142" s="105" t="s">
        <v>334</v>
      </c>
      <c r="B142" s="110" t="s">
        <v>335</v>
      </c>
      <c r="C142" s="97">
        <v>0</v>
      </c>
    </row>
    <row r="143" spans="1:3" ht="29.25" customHeight="1">
      <c r="A143" s="105" t="s">
        <v>336</v>
      </c>
      <c r="B143" s="110" t="s">
        <v>337</v>
      </c>
      <c r="C143" s="97">
        <v>0</v>
      </c>
    </row>
    <row r="144" spans="1:3" ht="21" customHeight="1">
      <c r="A144" s="105" t="s">
        <v>338</v>
      </c>
      <c r="B144" s="110" t="s">
        <v>339</v>
      </c>
      <c r="C144" s="97">
        <v>0</v>
      </c>
    </row>
    <row r="145" spans="1:3" ht="20.25" customHeight="1">
      <c r="A145" s="101" t="s">
        <v>340</v>
      </c>
      <c r="B145" s="107" t="s">
        <v>341</v>
      </c>
      <c r="C145" s="97">
        <v>476.5</v>
      </c>
    </row>
    <row r="146" spans="1:3" ht="29.25" customHeight="1">
      <c r="A146" s="101" t="s">
        <v>342</v>
      </c>
      <c r="B146" s="107" t="s">
        <v>343</v>
      </c>
      <c r="C146" s="97">
        <v>2818</v>
      </c>
    </row>
    <row r="147" spans="1:3" ht="29.25" customHeight="1">
      <c r="A147" s="101" t="s">
        <v>344</v>
      </c>
      <c r="B147" s="107" t="s">
        <v>345</v>
      </c>
      <c r="C147" s="97">
        <v>2986.5</v>
      </c>
    </row>
    <row r="148" spans="1:3" ht="29.25" customHeight="1">
      <c r="A148" s="101" t="s">
        <v>346</v>
      </c>
      <c r="B148" s="107" t="s">
        <v>347</v>
      </c>
      <c r="C148" s="97">
        <v>8860</v>
      </c>
    </row>
    <row r="149" spans="1:3" ht="20.25" customHeight="1">
      <c r="A149" s="105" t="s">
        <v>348</v>
      </c>
      <c r="B149" s="110" t="s">
        <v>349</v>
      </c>
      <c r="C149" s="97">
        <v>6630</v>
      </c>
    </row>
    <row r="150" spans="1:3" ht="17.25" customHeight="1">
      <c r="A150" s="101" t="s">
        <v>350</v>
      </c>
      <c r="B150" s="107" t="s">
        <v>351</v>
      </c>
      <c r="C150" s="97">
        <v>9594.1</v>
      </c>
    </row>
    <row r="151" spans="1:3" ht="16.5" customHeight="1">
      <c r="A151" s="101" t="s">
        <v>352</v>
      </c>
      <c r="B151" s="107" t="s">
        <v>353</v>
      </c>
      <c r="C151" s="97">
        <v>1733.4</v>
      </c>
    </row>
    <row r="152" spans="1:3" ht="13.5" customHeight="1">
      <c r="A152" s="101" t="s">
        <v>354</v>
      </c>
      <c r="B152" s="107" t="s">
        <v>355</v>
      </c>
      <c r="C152" s="97">
        <v>230611.7</v>
      </c>
    </row>
    <row r="153" spans="1:3" ht="15.75" customHeight="1">
      <c r="A153" s="141" t="s">
        <v>356</v>
      </c>
      <c r="B153" s="136" t="s">
        <v>357</v>
      </c>
      <c r="C153" s="140">
        <f>C154+C155+C156+C157+C158+C159</f>
        <v>1327727.9</v>
      </c>
    </row>
    <row r="154" spans="1:3" ht="17.25" customHeight="1">
      <c r="A154" s="138" t="s">
        <v>358</v>
      </c>
      <c r="B154" s="107" t="s">
        <v>359</v>
      </c>
      <c r="C154" s="97">
        <v>1306657.7</v>
      </c>
    </row>
    <row r="155" spans="1:3" ht="29.25" customHeight="1">
      <c r="A155" s="95" t="s">
        <v>360</v>
      </c>
      <c r="B155" s="107" t="s">
        <v>361</v>
      </c>
      <c r="C155" s="97">
        <v>12619.6</v>
      </c>
    </row>
    <row r="156" spans="1:3" ht="17.25" customHeight="1">
      <c r="A156" s="138" t="s">
        <v>362</v>
      </c>
      <c r="B156" s="107" t="s">
        <v>363</v>
      </c>
      <c r="C156" s="97">
        <v>3167.2</v>
      </c>
    </row>
    <row r="157" spans="1:3" ht="26.25" customHeight="1">
      <c r="A157" s="138" t="s">
        <v>364</v>
      </c>
      <c r="B157" s="107" t="s">
        <v>365</v>
      </c>
      <c r="C157" s="97">
        <v>0</v>
      </c>
    </row>
    <row r="158" spans="1:3" ht="27.75" customHeight="1">
      <c r="A158" s="138" t="s">
        <v>366</v>
      </c>
      <c r="B158" s="107" t="s">
        <v>367</v>
      </c>
      <c r="C158" s="97">
        <v>0</v>
      </c>
    </row>
    <row r="159" spans="1:3" ht="18.75" customHeight="1">
      <c r="A159" s="138" t="s">
        <v>368</v>
      </c>
      <c r="B159" s="142" t="s">
        <v>369</v>
      </c>
      <c r="C159" s="97">
        <v>5283.4</v>
      </c>
    </row>
    <row r="160" spans="1:3" ht="17.25" customHeight="1">
      <c r="A160" s="135" t="s">
        <v>370</v>
      </c>
      <c r="B160" s="136" t="s">
        <v>371</v>
      </c>
      <c r="C160" s="140">
        <f>C161+C163+C162</f>
        <v>75083.7</v>
      </c>
    </row>
    <row r="161" spans="1:3" ht="28.5" customHeight="1">
      <c r="A161" s="101" t="s">
        <v>372</v>
      </c>
      <c r="B161" s="143" t="s">
        <v>373</v>
      </c>
      <c r="C161" s="97">
        <v>23912.8</v>
      </c>
    </row>
    <row r="162" spans="1:3" ht="41.25" customHeight="1">
      <c r="A162" s="101" t="s">
        <v>374</v>
      </c>
      <c r="B162" s="143" t="s">
        <v>375</v>
      </c>
      <c r="C162" s="97">
        <v>34283</v>
      </c>
    </row>
    <row r="163" spans="1:3" ht="18.75" customHeight="1">
      <c r="A163" s="101" t="s">
        <v>376</v>
      </c>
      <c r="B163" s="107" t="s">
        <v>377</v>
      </c>
      <c r="C163" s="97">
        <v>16887.9</v>
      </c>
    </row>
    <row r="164" spans="1:3" ht="15.75" customHeight="1">
      <c r="A164" s="99" t="s">
        <v>378</v>
      </c>
      <c r="B164" s="90" t="s">
        <v>379</v>
      </c>
      <c r="C164" s="144">
        <f>C165</f>
        <v>1202.8</v>
      </c>
    </row>
    <row r="165" spans="1:3" ht="18.75" customHeight="1">
      <c r="A165" s="145" t="s">
        <v>380</v>
      </c>
      <c r="B165" s="112" t="s">
        <v>381</v>
      </c>
      <c r="C165" s="126">
        <f>C166</f>
        <v>1202.8</v>
      </c>
    </row>
    <row r="166" spans="1:3" ht="18.75" customHeight="1">
      <c r="A166" s="105" t="s">
        <v>382</v>
      </c>
      <c r="B166" s="110" t="s">
        <v>383</v>
      </c>
      <c r="C166" s="97">
        <v>1202.8</v>
      </c>
    </row>
    <row r="167" spans="1:3" ht="17.25" customHeight="1">
      <c r="A167" s="99" t="s">
        <v>384</v>
      </c>
      <c r="B167" s="90" t="s">
        <v>385</v>
      </c>
      <c r="C167" s="144">
        <f>C168</f>
        <v>52546.3</v>
      </c>
    </row>
    <row r="168" spans="1:3" ht="16.5" customHeight="1">
      <c r="A168" s="145" t="s">
        <v>386</v>
      </c>
      <c r="B168" s="112" t="s">
        <v>387</v>
      </c>
      <c r="C168" s="126">
        <f>C169</f>
        <v>52546.3</v>
      </c>
    </row>
    <row r="169" spans="1:3" ht="18.75" customHeight="1">
      <c r="A169" s="105" t="s">
        <v>388</v>
      </c>
      <c r="B169" s="110" t="s">
        <v>387</v>
      </c>
      <c r="C169" s="97">
        <v>52546.3</v>
      </c>
    </row>
    <row r="170" spans="1:3" ht="27.75" customHeight="1">
      <c r="A170" s="99" t="s">
        <v>389</v>
      </c>
      <c r="B170" s="90" t="s">
        <v>390</v>
      </c>
      <c r="C170" s="144">
        <f>C171</f>
        <v>-3938.8999999999996</v>
      </c>
    </row>
    <row r="171" spans="1:3" ht="18" customHeight="1">
      <c r="A171" s="145" t="s">
        <v>391</v>
      </c>
      <c r="B171" s="93" t="s">
        <v>392</v>
      </c>
      <c r="C171" s="126">
        <f>C173+C172</f>
        <v>-3938.8999999999996</v>
      </c>
    </row>
    <row r="172" spans="1:3" ht="30.75" customHeight="1">
      <c r="A172" s="105" t="s">
        <v>393</v>
      </c>
      <c r="B172" s="107" t="s">
        <v>394</v>
      </c>
      <c r="C172" s="127">
        <v>-1014.7</v>
      </c>
    </row>
    <row r="173" spans="1:3" ht="16.5" customHeight="1">
      <c r="A173" s="105" t="s">
        <v>395</v>
      </c>
      <c r="B173" s="110" t="s">
        <v>396</v>
      </c>
      <c r="C173" s="127">
        <v>-2924.2</v>
      </c>
    </row>
    <row r="174" spans="1:3" ht="15.75" customHeight="1">
      <c r="A174" s="146"/>
      <c r="B174" s="147" t="s">
        <v>397</v>
      </c>
      <c r="C174" s="148">
        <f>C134+C13</f>
        <v>3441634.3000000003</v>
      </c>
    </row>
    <row r="175" ht="12.75">
      <c r="B175" s="149"/>
    </row>
    <row r="176" spans="2:3" ht="12.75">
      <c r="B176" s="150"/>
      <c r="C176" s="151"/>
    </row>
    <row r="177" spans="2:3" ht="12.75">
      <c r="B177" s="150"/>
      <c r="C177" s="151"/>
    </row>
    <row r="178" spans="2:3" ht="12.75">
      <c r="B178" s="150"/>
      <c r="C178" s="151"/>
    </row>
    <row r="179" spans="2:3" ht="12.75">
      <c r="B179" s="150"/>
      <c r="C179" s="151"/>
    </row>
    <row r="180" spans="2:3" ht="12.75">
      <c r="B180" s="150"/>
      <c r="C180" s="151"/>
    </row>
    <row r="181" spans="2:3" ht="12.75">
      <c r="B181" s="150"/>
      <c r="C181" s="151"/>
    </row>
    <row r="182" spans="2:3" ht="12.75">
      <c r="B182" s="150"/>
      <c r="C182" s="151"/>
    </row>
    <row r="183" spans="2:3" ht="12.75">
      <c r="B183" s="150"/>
      <c r="C183" s="151"/>
    </row>
    <row r="184" spans="2:3" ht="12.75">
      <c r="B184" s="150"/>
      <c r="C184" s="151"/>
    </row>
    <row r="185" spans="2:3" ht="12.75">
      <c r="B185" s="150"/>
      <c r="C185" s="151"/>
    </row>
    <row r="186" spans="2:3" ht="12.75">
      <c r="B186" s="150"/>
      <c r="C186" s="151"/>
    </row>
    <row r="187" spans="2:3" ht="12.75">
      <c r="B187" s="150"/>
      <c r="C187" s="151"/>
    </row>
    <row r="188" spans="2:3" ht="12.75">
      <c r="B188" s="150"/>
      <c r="C188" s="151"/>
    </row>
    <row r="189" spans="2:3" ht="12.75">
      <c r="B189" s="150"/>
      <c r="C189" s="151"/>
    </row>
    <row r="190" spans="2:3" ht="12.75">
      <c r="B190" s="150"/>
      <c r="C190" s="151"/>
    </row>
    <row r="191" spans="2:3" ht="12.75">
      <c r="B191" s="150"/>
      <c r="C191" s="151"/>
    </row>
    <row r="192" spans="2:3" ht="12.75">
      <c r="B192" s="150"/>
      <c r="C192" s="151"/>
    </row>
    <row r="193" spans="2:3" ht="12.75">
      <c r="B193" s="150"/>
      <c r="C193" s="151"/>
    </row>
    <row r="194" spans="2:3" ht="12.75">
      <c r="B194" s="150"/>
      <c r="C194" s="151"/>
    </row>
    <row r="195" spans="2:3" ht="12.75">
      <c r="B195" s="150"/>
      <c r="C195" s="151"/>
    </row>
    <row r="196" spans="2:3" ht="12.75">
      <c r="B196" s="150"/>
      <c r="C196" s="151"/>
    </row>
    <row r="197" spans="2:3" ht="12.75">
      <c r="B197" s="150"/>
      <c r="C197" s="151"/>
    </row>
    <row r="198" spans="2:3" ht="12.75">
      <c r="B198" s="150"/>
      <c r="C198" s="151"/>
    </row>
    <row r="199" spans="2:3" ht="12.75">
      <c r="B199" s="150"/>
      <c r="C199" s="151"/>
    </row>
    <row r="200" spans="2:3" ht="12.75">
      <c r="B200" s="150"/>
      <c r="C200" s="151"/>
    </row>
    <row r="201" spans="2:3" ht="12.75">
      <c r="B201" s="150"/>
      <c r="C201" s="151"/>
    </row>
    <row r="202" spans="2:3" ht="12.75">
      <c r="B202" s="150"/>
      <c r="C202" s="151"/>
    </row>
    <row r="203" spans="2:3" ht="12.75">
      <c r="B203" s="150"/>
      <c r="C203" s="151"/>
    </row>
    <row r="204" spans="2:3" ht="12.75">
      <c r="B204" s="150"/>
      <c r="C204" s="151"/>
    </row>
    <row r="205" spans="2:3" ht="12.75">
      <c r="B205" s="150"/>
      <c r="C205" s="151"/>
    </row>
    <row r="206" spans="2:3" ht="12.75">
      <c r="B206" s="150"/>
      <c r="C206" s="151"/>
    </row>
    <row r="207" ht="12.75">
      <c r="B207" s="149"/>
    </row>
    <row r="208" ht="12.75">
      <c r="B208" s="149"/>
    </row>
    <row r="209" ht="12.75">
      <c r="B209" s="149"/>
    </row>
    <row r="210" ht="12.75">
      <c r="B210" s="149"/>
    </row>
    <row r="211" ht="12.75">
      <c r="B211" s="149"/>
    </row>
    <row r="212" ht="12.75">
      <c r="B212" s="149"/>
    </row>
    <row r="213" ht="12.75">
      <c r="B213" s="149"/>
    </row>
    <row r="214" ht="12.75">
      <c r="B214" s="149"/>
    </row>
    <row r="215" ht="12.75">
      <c r="B215" s="149"/>
    </row>
    <row r="216" ht="12.75">
      <c r="B216" s="149"/>
    </row>
    <row r="217" ht="12.75">
      <c r="B217" s="149"/>
    </row>
    <row r="218" ht="12.75">
      <c r="B218" s="149"/>
    </row>
    <row r="219" ht="12.75">
      <c r="B219" s="149"/>
    </row>
    <row r="220" ht="12.75">
      <c r="B220" s="149"/>
    </row>
    <row r="221" ht="12.75">
      <c r="B221" s="149"/>
    </row>
    <row r="222" ht="12.75">
      <c r="B222" s="149"/>
    </row>
    <row r="223" ht="12.75">
      <c r="B223" s="149"/>
    </row>
    <row r="224" ht="12.75">
      <c r="B224" s="149"/>
    </row>
    <row r="225" ht="12.75">
      <c r="B225" s="149"/>
    </row>
    <row r="226" ht="12.75">
      <c r="B226" s="149"/>
    </row>
    <row r="227" ht="12.75">
      <c r="B227" s="149"/>
    </row>
    <row r="228" ht="12.75">
      <c r="B228" s="149"/>
    </row>
    <row r="229" ht="12.75">
      <c r="B229" s="149"/>
    </row>
    <row r="230" ht="12.75">
      <c r="B230" s="149"/>
    </row>
    <row r="231" ht="12.75">
      <c r="B231" s="149"/>
    </row>
    <row r="232" ht="12.75">
      <c r="B232" s="149"/>
    </row>
    <row r="233" ht="12.75">
      <c r="B233" s="149"/>
    </row>
    <row r="234" ht="12.75">
      <c r="B234" s="149"/>
    </row>
    <row r="235" ht="12.75">
      <c r="B235" s="149"/>
    </row>
    <row r="236" ht="12.75">
      <c r="B236" s="149"/>
    </row>
    <row r="237" ht="12.75">
      <c r="B237" s="149"/>
    </row>
    <row r="238" ht="12.75">
      <c r="B238" s="149"/>
    </row>
    <row r="239" ht="12.75">
      <c r="B239" s="149"/>
    </row>
    <row r="240" ht="12.75">
      <c r="B240" s="149"/>
    </row>
    <row r="241" ht="12.75">
      <c r="B241" s="149"/>
    </row>
    <row r="242" ht="12.75">
      <c r="B242" s="149"/>
    </row>
    <row r="243" ht="12.75">
      <c r="B243" s="149"/>
    </row>
    <row r="244" ht="12.75">
      <c r="B244" s="149"/>
    </row>
    <row r="245" ht="12.75">
      <c r="B245" s="149"/>
    </row>
    <row r="246" ht="12.75">
      <c r="B246" s="149"/>
    </row>
    <row r="247" ht="12.75">
      <c r="B247" s="149"/>
    </row>
    <row r="248" ht="12.75">
      <c r="B248" s="149"/>
    </row>
    <row r="249" ht="12.75">
      <c r="B249" s="149"/>
    </row>
    <row r="250" ht="12.75">
      <c r="B250" s="149"/>
    </row>
    <row r="251" ht="12.75">
      <c r="B251" s="149"/>
    </row>
    <row r="252" ht="12.75">
      <c r="B252" s="149"/>
    </row>
    <row r="253" ht="12.75">
      <c r="B253" s="149"/>
    </row>
    <row r="254" ht="12.75">
      <c r="B254" s="149"/>
    </row>
    <row r="255" ht="12.75">
      <c r="B255" s="149"/>
    </row>
    <row r="256" ht="12.75">
      <c r="B256" s="149"/>
    </row>
    <row r="257" ht="12.75">
      <c r="B257" s="149"/>
    </row>
    <row r="258" ht="12.75">
      <c r="B258" s="149"/>
    </row>
    <row r="259" ht="12.75">
      <c r="B259" s="149"/>
    </row>
    <row r="260" ht="12.75">
      <c r="B260" s="149"/>
    </row>
    <row r="261" ht="12.75">
      <c r="B261" s="149"/>
    </row>
    <row r="262" ht="12.75">
      <c r="B262" s="149"/>
    </row>
    <row r="263" ht="12.75">
      <c r="B263" s="149"/>
    </row>
    <row r="264" ht="12.75">
      <c r="B264" s="149"/>
    </row>
    <row r="265" ht="12.75">
      <c r="B265" s="149"/>
    </row>
    <row r="266" ht="12.75">
      <c r="B266" s="149"/>
    </row>
    <row r="267" ht="12.75">
      <c r="B267" s="149"/>
    </row>
    <row r="268" ht="12.75">
      <c r="B268" s="149"/>
    </row>
    <row r="269" ht="12.75">
      <c r="B269" s="149"/>
    </row>
    <row r="270" ht="12.75">
      <c r="B270" s="149"/>
    </row>
    <row r="271" ht="12.75">
      <c r="B271" s="149"/>
    </row>
    <row r="272" ht="12.75">
      <c r="B272" s="149"/>
    </row>
    <row r="273" ht="12.75">
      <c r="B273" s="149"/>
    </row>
    <row r="274" ht="12.75">
      <c r="B274" s="149"/>
    </row>
    <row r="275" ht="12.75">
      <c r="B275" s="149"/>
    </row>
    <row r="276" ht="12.75">
      <c r="B276" s="149"/>
    </row>
    <row r="277" ht="12.75">
      <c r="B277" s="149"/>
    </row>
    <row r="278" ht="12.75">
      <c r="B278" s="149"/>
    </row>
    <row r="279" ht="12.75">
      <c r="B279" s="149"/>
    </row>
    <row r="280" ht="12.75">
      <c r="B280" s="149"/>
    </row>
    <row r="281" ht="12.75">
      <c r="B281" s="149"/>
    </row>
    <row r="282" ht="12.75">
      <c r="B282" s="149"/>
    </row>
    <row r="283" ht="12.75">
      <c r="B283" s="149"/>
    </row>
    <row r="284" ht="12.75">
      <c r="B284" s="149"/>
    </row>
    <row r="285" ht="12.75">
      <c r="B285" s="149"/>
    </row>
    <row r="286" ht="12.75">
      <c r="B286" s="149"/>
    </row>
    <row r="287" ht="12.75">
      <c r="B287" s="149"/>
    </row>
    <row r="288" ht="12.75">
      <c r="B288" s="149"/>
    </row>
    <row r="289" ht="12.75">
      <c r="B289" s="149"/>
    </row>
    <row r="290" ht="12.75">
      <c r="B290" s="149"/>
    </row>
    <row r="291" ht="12.75">
      <c r="B291" s="149"/>
    </row>
    <row r="292" ht="12.75">
      <c r="B292" s="149"/>
    </row>
    <row r="293" ht="12.75">
      <c r="B293" s="149"/>
    </row>
    <row r="294" ht="12.75">
      <c r="B294" s="149"/>
    </row>
    <row r="295" ht="12.75">
      <c r="B295" s="149"/>
    </row>
    <row r="296" ht="12.75">
      <c r="B296" s="149"/>
    </row>
    <row r="297" ht="12.75">
      <c r="B297" s="149"/>
    </row>
    <row r="298" ht="12.75">
      <c r="B298" s="149"/>
    </row>
    <row r="299" ht="12.75">
      <c r="B299" s="149"/>
    </row>
    <row r="300" ht="12.75">
      <c r="B300" s="149"/>
    </row>
    <row r="301" ht="12.75">
      <c r="B301" s="149"/>
    </row>
    <row r="302" ht="12.75">
      <c r="B302" s="149"/>
    </row>
    <row r="303" ht="12.75">
      <c r="B303" s="149"/>
    </row>
    <row r="304" ht="12.75">
      <c r="B304" s="149"/>
    </row>
    <row r="305" ht="12.75">
      <c r="B305" s="149"/>
    </row>
    <row r="306" ht="12.75">
      <c r="B306" s="149"/>
    </row>
    <row r="307" ht="12.75">
      <c r="B307" s="149"/>
    </row>
    <row r="308" ht="12.75">
      <c r="B308" s="149"/>
    </row>
    <row r="309" ht="12.75">
      <c r="B309" s="149"/>
    </row>
    <row r="310" ht="12.75">
      <c r="B310" s="149"/>
    </row>
    <row r="311" ht="12.75">
      <c r="B311" s="149"/>
    </row>
    <row r="312" ht="12.75">
      <c r="B312" s="149"/>
    </row>
    <row r="313" ht="12.75">
      <c r="B313" s="149"/>
    </row>
    <row r="314" ht="12.75">
      <c r="B314" s="149"/>
    </row>
    <row r="315" ht="12.75">
      <c r="B315" s="149"/>
    </row>
    <row r="316" ht="12.75">
      <c r="B316" s="149"/>
    </row>
    <row r="317" ht="12.75">
      <c r="B317" s="149"/>
    </row>
    <row r="318" ht="12.75">
      <c r="B318" s="149"/>
    </row>
    <row r="319" ht="12.75">
      <c r="B319" s="149"/>
    </row>
    <row r="320" ht="12.75">
      <c r="B320" s="149"/>
    </row>
    <row r="321" ht="12.75">
      <c r="B321" s="149"/>
    </row>
    <row r="322" ht="12.75">
      <c r="B322" s="149"/>
    </row>
    <row r="323" ht="12.75">
      <c r="B323" s="149"/>
    </row>
    <row r="324" ht="12.75">
      <c r="B324" s="149"/>
    </row>
    <row r="325" ht="12.75">
      <c r="B325" s="149"/>
    </row>
    <row r="326" ht="12.75">
      <c r="B326" s="149"/>
    </row>
    <row r="327" ht="12.75">
      <c r="B327" s="149"/>
    </row>
    <row r="328" ht="12.75">
      <c r="B328" s="149"/>
    </row>
    <row r="329" ht="12.75">
      <c r="B329" s="149"/>
    </row>
    <row r="330" ht="12.75">
      <c r="B330" s="149"/>
    </row>
    <row r="331" ht="12.75">
      <c r="B331" s="149"/>
    </row>
    <row r="332" ht="12.75">
      <c r="B332" s="149"/>
    </row>
    <row r="333" ht="12.75">
      <c r="B333" s="149"/>
    </row>
    <row r="334" ht="12.75">
      <c r="B334" s="149"/>
    </row>
    <row r="335" ht="12.75">
      <c r="B335" s="149"/>
    </row>
    <row r="336" ht="12.75">
      <c r="B336" s="149"/>
    </row>
    <row r="337" ht="12.75">
      <c r="B337" s="149"/>
    </row>
    <row r="338" ht="12.75">
      <c r="B338" s="149"/>
    </row>
    <row r="339" ht="12.75">
      <c r="B339" s="149"/>
    </row>
    <row r="340" ht="12.75">
      <c r="B340" s="149"/>
    </row>
    <row r="341" ht="12.75">
      <c r="B341" s="149"/>
    </row>
    <row r="342" ht="12.75">
      <c r="B342" s="149"/>
    </row>
    <row r="343" ht="12.75">
      <c r="B343" s="149"/>
    </row>
    <row r="344" ht="12.75">
      <c r="B344" s="149"/>
    </row>
    <row r="345" ht="12.75">
      <c r="B345" s="149"/>
    </row>
    <row r="346" ht="12.75">
      <c r="B346" s="149"/>
    </row>
    <row r="347" ht="12.75">
      <c r="B347" s="149"/>
    </row>
    <row r="348" ht="12.75">
      <c r="B348" s="149"/>
    </row>
    <row r="349" ht="12.75">
      <c r="B349" s="149"/>
    </row>
    <row r="350" ht="12.75">
      <c r="B350" s="149"/>
    </row>
    <row r="351" ht="12.75">
      <c r="B351" s="149"/>
    </row>
    <row r="352" ht="12.75">
      <c r="B352" s="149"/>
    </row>
    <row r="353" ht="12.75">
      <c r="B353" s="149"/>
    </row>
    <row r="354" ht="12.75">
      <c r="B354" s="149"/>
    </row>
    <row r="355" ht="12.75">
      <c r="B355" s="149"/>
    </row>
    <row r="356" ht="12.75">
      <c r="B356" s="149"/>
    </row>
    <row r="357" ht="12.75">
      <c r="B357" s="149"/>
    </row>
    <row r="358" ht="12.75">
      <c r="B358" s="149"/>
    </row>
    <row r="359" ht="12.75">
      <c r="B359" s="149"/>
    </row>
    <row r="360" ht="12.75">
      <c r="B360" s="149"/>
    </row>
    <row r="361" ht="12.75">
      <c r="B361" s="149"/>
    </row>
    <row r="362" ht="12.75">
      <c r="B362" s="149"/>
    </row>
    <row r="363" ht="12.75">
      <c r="B363" s="149"/>
    </row>
    <row r="364" ht="12.75">
      <c r="B364" s="149"/>
    </row>
    <row r="365" ht="12.75">
      <c r="B365" s="149"/>
    </row>
    <row r="366" ht="12.75">
      <c r="B366" s="149"/>
    </row>
    <row r="367" ht="12.75">
      <c r="B367" s="149"/>
    </row>
    <row r="368" ht="12.75">
      <c r="B368" s="149"/>
    </row>
    <row r="369" ht="12.75">
      <c r="B369" s="149"/>
    </row>
    <row r="370" ht="12.75">
      <c r="B370" s="149"/>
    </row>
    <row r="371" ht="12.75">
      <c r="B371" s="149"/>
    </row>
    <row r="372" ht="12.75">
      <c r="B372" s="149"/>
    </row>
    <row r="373" ht="12.75">
      <c r="B373" s="149"/>
    </row>
    <row r="374" ht="12.75">
      <c r="B374" s="149"/>
    </row>
    <row r="375" ht="12.75">
      <c r="B375" s="149"/>
    </row>
    <row r="376" ht="12.75">
      <c r="B376" s="149"/>
    </row>
    <row r="377" ht="12.75">
      <c r="B377" s="149"/>
    </row>
    <row r="378" ht="12.75">
      <c r="B378" s="149"/>
    </row>
    <row r="379" ht="12.75">
      <c r="B379" s="149"/>
    </row>
    <row r="380" ht="12.75">
      <c r="B380" s="149"/>
    </row>
    <row r="381" ht="12.75">
      <c r="B381" s="149"/>
    </row>
    <row r="382" ht="12.75">
      <c r="B382" s="149"/>
    </row>
    <row r="383" ht="12.75">
      <c r="B383" s="149"/>
    </row>
    <row r="384" ht="12.75">
      <c r="B384" s="149"/>
    </row>
    <row r="385" ht="12.75">
      <c r="B385" s="149"/>
    </row>
    <row r="386" ht="12.75">
      <c r="B386" s="149"/>
    </row>
    <row r="387" ht="12.75">
      <c r="B387" s="149"/>
    </row>
    <row r="388" ht="12.75">
      <c r="B388" s="149"/>
    </row>
    <row r="389" ht="12.75">
      <c r="B389" s="149"/>
    </row>
    <row r="390" ht="12.75">
      <c r="B390" s="149"/>
    </row>
    <row r="391" ht="12.75">
      <c r="B391" s="149"/>
    </row>
    <row r="392" ht="12.75">
      <c r="B392" s="149"/>
    </row>
    <row r="393" ht="12.75">
      <c r="B393" s="149"/>
    </row>
    <row r="394" ht="12.75">
      <c r="B394" s="149"/>
    </row>
    <row r="395" ht="12.75">
      <c r="B395" s="149"/>
    </row>
    <row r="396" ht="12.75">
      <c r="B396" s="149"/>
    </row>
    <row r="397" ht="12.75">
      <c r="B397" s="149"/>
    </row>
    <row r="398" ht="12.75">
      <c r="B398" s="149"/>
    </row>
    <row r="399" ht="12.75">
      <c r="B399" s="149"/>
    </row>
    <row r="400" ht="12.75">
      <c r="B400" s="149"/>
    </row>
    <row r="401" ht="12.75">
      <c r="B401" s="149"/>
    </row>
    <row r="402" ht="12.75">
      <c r="B402" s="149"/>
    </row>
    <row r="403" ht="12.75">
      <c r="B403" s="149"/>
    </row>
    <row r="404" ht="12.75">
      <c r="B404" s="149"/>
    </row>
    <row r="405" ht="12.75">
      <c r="B405" s="149"/>
    </row>
    <row r="406" ht="12.75">
      <c r="B406" s="149"/>
    </row>
    <row r="407" ht="12.75">
      <c r="B407" s="149"/>
    </row>
    <row r="408" ht="12.75">
      <c r="B408" s="149"/>
    </row>
    <row r="409" ht="12.75">
      <c r="B409" s="149"/>
    </row>
    <row r="410" ht="12.75">
      <c r="B410" s="149"/>
    </row>
    <row r="411" ht="12.75">
      <c r="B411" s="149"/>
    </row>
    <row r="412" ht="12.75">
      <c r="B412" s="149"/>
    </row>
    <row r="413" ht="12.75">
      <c r="B413" s="149"/>
    </row>
    <row r="414" ht="12.75">
      <c r="B414" s="149"/>
    </row>
    <row r="415" ht="12.75">
      <c r="B415" s="149"/>
    </row>
    <row r="416" ht="12.75">
      <c r="B416" s="149"/>
    </row>
    <row r="417" ht="12.75">
      <c r="B417" s="149"/>
    </row>
    <row r="418" ht="12.75">
      <c r="B418" s="149"/>
    </row>
    <row r="419" ht="12.75">
      <c r="B419" s="149"/>
    </row>
    <row r="420" ht="12.75">
      <c r="B420" s="149"/>
    </row>
    <row r="421" ht="12.75">
      <c r="B421" s="149"/>
    </row>
    <row r="422" ht="12.75">
      <c r="B422" s="149"/>
    </row>
    <row r="423" ht="12.75">
      <c r="B423" s="149"/>
    </row>
    <row r="424" ht="12.75">
      <c r="B424" s="149"/>
    </row>
    <row r="425" ht="12.75">
      <c r="B425" s="149"/>
    </row>
    <row r="426" ht="12.75">
      <c r="B426" s="149"/>
    </row>
    <row r="427" ht="12.75">
      <c r="B427" s="149"/>
    </row>
    <row r="428" ht="12.75">
      <c r="B428" s="149"/>
    </row>
    <row r="429" ht="12.75">
      <c r="B429" s="149"/>
    </row>
    <row r="430" ht="12.75">
      <c r="B430" s="149"/>
    </row>
    <row r="431" ht="12.75">
      <c r="B431" s="149"/>
    </row>
    <row r="432" ht="12.75">
      <c r="B432" s="149"/>
    </row>
    <row r="433" ht="12.75">
      <c r="B433" s="149"/>
    </row>
    <row r="434" ht="12.75">
      <c r="B434" s="149"/>
    </row>
    <row r="435" ht="12.75">
      <c r="B435" s="149"/>
    </row>
    <row r="436" ht="12.75">
      <c r="B436" s="149"/>
    </row>
    <row r="437" ht="12.75">
      <c r="B437" s="149"/>
    </row>
    <row r="438" ht="12.75">
      <c r="B438" s="149"/>
    </row>
    <row r="439" ht="12.75">
      <c r="B439" s="149"/>
    </row>
    <row r="440" ht="12.75">
      <c r="B440" s="149"/>
    </row>
    <row r="441" ht="12.75">
      <c r="B441" s="149"/>
    </row>
    <row r="442" ht="12.75">
      <c r="B442" s="149"/>
    </row>
    <row r="443" ht="12.75">
      <c r="B443" s="149"/>
    </row>
    <row r="444" ht="12.75">
      <c r="B444" s="149"/>
    </row>
    <row r="445" ht="12.75">
      <c r="B445" s="149"/>
    </row>
    <row r="446" ht="12.75">
      <c r="B446" s="149"/>
    </row>
    <row r="447" ht="12.75">
      <c r="B447" s="149"/>
    </row>
    <row r="448" ht="12.75">
      <c r="B448" s="149"/>
    </row>
    <row r="449" ht="12.75">
      <c r="B449" s="149"/>
    </row>
    <row r="450" ht="12.75">
      <c r="B450" s="149"/>
    </row>
    <row r="451" ht="12.75">
      <c r="B451" s="149"/>
    </row>
    <row r="452" ht="12.75">
      <c r="B452" s="149"/>
    </row>
    <row r="453" ht="12.75">
      <c r="B453" s="149"/>
    </row>
    <row r="454" ht="12.75">
      <c r="B454" s="149"/>
    </row>
    <row r="455" ht="12.75">
      <c r="B455" s="149"/>
    </row>
    <row r="456" ht="12.75">
      <c r="B456" s="149"/>
    </row>
    <row r="457" ht="12.75">
      <c r="B457" s="149"/>
    </row>
    <row r="458" ht="12.75">
      <c r="B458" s="149"/>
    </row>
    <row r="459" ht="12.75">
      <c r="B459" s="149"/>
    </row>
    <row r="460" ht="12.75">
      <c r="B460" s="149"/>
    </row>
    <row r="461" ht="12.75">
      <c r="B461" s="149"/>
    </row>
    <row r="462" ht="12.75">
      <c r="B462" s="149"/>
    </row>
    <row r="463" ht="12.75">
      <c r="B463" s="149"/>
    </row>
    <row r="464" ht="12.75">
      <c r="B464" s="149"/>
    </row>
    <row r="465" ht="12.75">
      <c r="B465" s="149"/>
    </row>
    <row r="466" ht="12.75">
      <c r="B466" s="149"/>
    </row>
    <row r="467" ht="12.75">
      <c r="B467" s="149"/>
    </row>
    <row r="468" ht="12.75">
      <c r="B468" s="149"/>
    </row>
    <row r="469" ht="12.75">
      <c r="B469" s="149"/>
    </row>
    <row r="470" ht="12.75">
      <c r="B470" s="149"/>
    </row>
    <row r="471" ht="12.75">
      <c r="B471" s="149"/>
    </row>
    <row r="472" ht="12.75">
      <c r="B472" s="149"/>
    </row>
    <row r="473" ht="12.75">
      <c r="B473" s="149"/>
    </row>
    <row r="474" ht="12.75">
      <c r="B474" s="149"/>
    </row>
    <row r="475" ht="12.75">
      <c r="B475" s="149"/>
    </row>
    <row r="476" ht="12.75">
      <c r="B476" s="149"/>
    </row>
    <row r="477" ht="12.75">
      <c r="B477" s="149"/>
    </row>
    <row r="478" ht="12.75">
      <c r="B478" s="149"/>
    </row>
    <row r="479" ht="12.75">
      <c r="B479" s="149"/>
    </row>
    <row r="480" ht="12.75">
      <c r="B480" s="149"/>
    </row>
    <row r="481" ht="12.75">
      <c r="B481" s="149"/>
    </row>
    <row r="482" ht="12.75">
      <c r="B482" s="149"/>
    </row>
    <row r="483" ht="12.75">
      <c r="B483" s="149"/>
    </row>
    <row r="484" ht="12.75">
      <c r="B484" s="149"/>
    </row>
    <row r="485" ht="12.75">
      <c r="B485" s="149"/>
    </row>
    <row r="486" ht="12.75">
      <c r="B486" s="149"/>
    </row>
    <row r="487" ht="12.75">
      <c r="B487" s="149"/>
    </row>
    <row r="488" ht="12.75">
      <c r="B488" s="149"/>
    </row>
    <row r="489" ht="12.75">
      <c r="B489" s="149"/>
    </row>
    <row r="490" ht="12.75">
      <c r="B490" s="149"/>
    </row>
    <row r="491" ht="12.75">
      <c r="B491" s="149"/>
    </row>
    <row r="492" ht="12.75">
      <c r="B492" s="149"/>
    </row>
    <row r="493" ht="12.75">
      <c r="B493" s="149"/>
    </row>
    <row r="494" ht="12.75">
      <c r="B494" s="149"/>
    </row>
    <row r="495" ht="12.75">
      <c r="B495" s="149"/>
    </row>
    <row r="496" ht="12.75">
      <c r="B496" s="149"/>
    </row>
    <row r="497" ht="12.75">
      <c r="B497" s="149"/>
    </row>
    <row r="498" ht="12.75">
      <c r="B498" s="149"/>
    </row>
    <row r="499" ht="12.75">
      <c r="B499" s="149"/>
    </row>
    <row r="500" ht="12.75">
      <c r="B500" s="149"/>
    </row>
    <row r="501" ht="12.75">
      <c r="B501" s="149"/>
    </row>
    <row r="502" ht="12.75">
      <c r="B502" s="149"/>
    </row>
    <row r="503" ht="12.75">
      <c r="B503" s="149"/>
    </row>
    <row r="504" ht="12.75">
      <c r="B504" s="149"/>
    </row>
    <row r="505" ht="12.75">
      <c r="B505" s="149"/>
    </row>
    <row r="506" ht="12.75">
      <c r="B506" s="149"/>
    </row>
    <row r="507" ht="12.75">
      <c r="B507" s="149"/>
    </row>
    <row r="508" ht="12.75">
      <c r="B508" s="149"/>
    </row>
    <row r="509" ht="12.75">
      <c r="B509" s="149"/>
    </row>
    <row r="510" ht="12.75">
      <c r="B510" s="149"/>
    </row>
    <row r="511" ht="12.75">
      <c r="B511" s="149"/>
    </row>
    <row r="512" ht="12.75">
      <c r="B512" s="149"/>
    </row>
    <row r="513" ht="12.75">
      <c r="B513" s="149"/>
    </row>
    <row r="514" ht="12.75">
      <c r="B514" s="149"/>
    </row>
    <row r="515" ht="12.75">
      <c r="B515" s="149"/>
    </row>
    <row r="516" ht="12.75">
      <c r="B516" s="149"/>
    </row>
    <row r="517" ht="12.75">
      <c r="B517" s="149"/>
    </row>
    <row r="518" ht="12.75">
      <c r="B518" s="149"/>
    </row>
    <row r="519" ht="12.75">
      <c r="B519" s="149"/>
    </row>
    <row r="520" ht="12.75">
      <c r="B520" s="149"/>
    </row>
    <row r="521" ht="12.75">
      <c r="B521" s="149"/>
    </row>
  </sheetData>
  <sheetProtection/>
  <mergeCells count="8">
    <mergeCell ref="A10:A12"/>
    <mergeCell ref="B10:B12"/>
    <mergeCell ref="C10:C12"/>
    <mergeCell ref="B1:C1"/>
    <mergeCell ref="B2:C2"/>
    <mergeCell ref="B3:C3"/>
    <mergeCell ref="A6:C6"/>
    <mergeCell ref="A7:C7"/>
  </mergeCells>
  <printOptions/>
  <pageMargins left="0.3937007874015748" right="0.1968503937007874" top="0.3937007874015748" bottom="0.1968503937007874" header="0" footer="0"/>
  <pageSetup fitToHeight="0" fitToWidth="1" horizontalDpi="600" verticalDpi="600" orientation="portrait"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67"/>
  <sheetViews>
    <sheetView showGridLines="0" showZeros="0" zoomScalePageLayoutView="0" workbookViewId="0" topLeftCell="A1">
      <selection activeCell="D4" sqref="D4:I4"/>
    </sheetView>
  </sheetViews>
  <sheetFormatPr defaultColWidth="9.140625" defaultRowHeight="12.75"/>
  <cols>
    <col min="1" max="1" width="1.421875" style="0" customWidth="1"/>
    <col min="2" max="3" width="0" style="0" hidden="1" customWidth="1"/>
    <col min="4" max="4" width="57.140625" style="0" customWidth="1"/>
    <col min="5" max="6" width="5.7109375" style="0" customWidth="1"/>
    <col min="7" max="7" width="0" style="0" hidden="1" customWidth="1"/>
    <col min="8" max="8" width="14.57421875" style="0" hidden="1" customWidth="1"/>
    <col min="9" max="9" width="14.57421875" style="0" customWidth="1"/>
    <col min="10" max="18" width="0" style="0" hidden="1" customWidth="1"/>
    <col min="19" max="24" width="0.5625" style="0" customWidth="1"/>
  </cols>
  <sheetData>
    <row r="1" spans="1:25" ht="12.75" customHeight="1">
      <c r="A1" s="1"/>
      <c r="B1" s="1"/>
      <c r="C1" s="1"/>
      <c r="D1" s="304" t="s">
        <v>68</v>
      </c>
      <c r="E1" s="305"/>
      <c r="F1" s="305"/>
      <c r="G1" s="305"/>
      <c r="H1" s="305"/>
      <c r="I1" s="305"/>
      <c r="J1" s="1"/>
      <c r="K1" s="1"/>
      <c r="L1" s="1"/>
      <c r="M1" s="1"/>
      <c r="N1" s="1"/>
      <c r="O1" s="1"/>
      <c r="P1" s="1"/>
      <c r="Q1" s="1"/>
      <c r="R1" s="1"/>
      <c r="S1" s="1"/>
      <c r="T1" s="1"/>
      <c r="U1" s="1"/>
      <c r="V1" s="1"/>
      <c r="W1" s="1"/>
      <c r="X1" s="1"/>
      <c r="Y1" s="1"/>
    </row>
    <row r="2" spans="1:25" ht="12.75" customHeight="1">
      <c r="A2" s="56"/>
      <c r="B2" s="56"/>
      <c r="C2" s="56"/>
      <c r="D2" s="304" t="s">
        <v>69</v>
      </c>
      <c r="E2" s="304"/>
      <c r="F2" s="304"/>
      <c r="G2" s="304"/>
      <c r="H2" s="304"/>
      <c r="I2" s="304"/>
      <c r="J2" s="56"/>
      <c r="K2" s="56"/>
      <c r="L2" s="56"/>
      <c r="M2" s="56"/>
      <c r="N2" s="56"/>
      <c r="O2" s="55"/>
      <c r="P2" s="55"/>
      <c r="Q2" s="55"/>
      <c r="R2" s="1"/>
      <c r="S2" s="1"/>
      <c r="T2" s="1"/>
      <c r="U2" s="1"/>
      <c r="V2" s="1"/>
      <c r="W2" s="1"/>
      <c r="X2" s="1"/>
      <c r="Y2" s="1"/>
    </row>
    <row r="3" spans="1:25" ht="12.75" customHeight="1">
      <c r="A3" s="56"/>
      <c r="B3" s="56"/>
      <c r="C3" s="56"/>
      <c r="D3" s="304" t="s">
        <v>70</v>
      </c>
      <c r="E3" s="304"/>
      <c r="F3" s="304"/>
      <c r="G3" s="304"/>
      <c r="H3" s="304"/>
      <c r="I3" s="304"/>
      <c r="J3" s="56"/>
      <c r="K3" s="56"/>
      <c r="L3" s="56"/>
      <c r="M3" s="56"/>
      <c r="N3" s="56"/>
      <c r="O3" s="48"/>
      <c r="P3" s="55"/>
      <c r="Q3" s="55"/>
      <c r="R3" s="1"/>
      <c r="S3" s="1"/>
      <c r="T3" s="1"/>
      <c r="U3" s="1"/>
      <c r="V3" s="1"/>
      <c r="W3" s="1"/>
      <c r="X3" s="1"/>
      <c r="Y3" s="1"/>
    </row>
    <row r="4" spans="1:25" ht="12.75" customHeight="1">
      <c r="A4" s="1"/>
      <c r="B4" s="1"/>
      <c r="C4" s="1"/>
      <c r="D4" s="304" t="s">
        <v>1247</v>
      </c>
      <c r="E4" s="304"/>
      <c r="F4" s="304"/>
      <c r="G4" s="304"/>
      <c r="H4" s="304"/>
      <c r="I4" s="304"/>
      <c r="J4" s="1"/>
      <c r="K4" s="1"/>
      <c r="L4" s="1"/>
      <c r="M4" s="1"/>
      <c r="N4" s="52"/>
      <c r="O4" s="51"/>
      <c r="P4" s="1"/>
      <c r="Q4" s="1"/>
      <c r="R4" s="1"/>
      <c r="S4" s="1"/>
      <c r="T4" s="1"/>
      <c r="U4" s="1"/>
      <c r="V4" s="1"/>
      <c r="W4" s="1"/>
      <c r="X4" s="1"/>
      <c r="Y4" s="1"/>
    </row>
    <row r="5" spans="1:25" ht="12" customHeight="1">
      <c r="A5" s="53"/>
      <c r="B5" s="53"/>
      <c r="C5" s="53"/>
      <c r="D5" s="310"/>
      <c r="E5" s="310"/>
      <c r="F5" s="310"/>
      <c r="G5" s="310"/>
      <c r="H5" s="310"/>
      <c r="I5" s="310"/>
      <c r="J5" s="54"/>
      <c r="K5" s="54"/>
      <c r="L5" s="54"/>
      <c r="M5" s="54"/>
      <c r="N5" s="54"/>
      <c r="O5" s="54"/>
      <c r="P5" s="54"/>
      <c r="Q5" s="54"/>
      <c r="R5" s="1"/>
      <c r="S5" s="1"/>
      <c r="T5" s="1"/>
      <c r="U5" s="1"/>
      <c r="V5" s="1"/>
      <c r="W5" s="1"/>
      <c r="X5" s="1"/>
      <c r="Y5" s="1"/>
    </row>
    <row r="6" spans="1:25" ht="44.25" customHeight="1">
      <c r="A6" s="53"/>
      <c r="B6" s="1"/>
      <c r="C6" s="1"/>
      <c r="D6" s="306" t="s">
        <v>71</v>
      </c>
      <c r="E6" s="307"/>
      <c r="F6" s="307"/>
      <c r="G6" s="307"/>
      <c r="H6" s="307"/>
      <c r="I6" s="307"/>
      <c r="J6" s="1"/>
      <c r="K6" s="1"/>
      <c r="L6" s="1"/>
      <c r="M6" s="1"/>
      <c r="N6" s="52"/>
      <c r="O6" s="51"/>
      <c r="P6" s="1"/>
      <c r="Q6" s="1"/>
      <c r="R6" s="1"/>
      <c r="S6" s="1"/>
      <c r="T6" s="1"/>
      <c r="U6" s="1"/>
      <c r="V6" s="1"/>
      <c r="W6" s="1"/>
      <c r="X6" s="1"/>
      <c r="Y6" s="1"/>
    </row>
    <row r="7" spans="1:25" ht="12.75" customHeight="1" thickBot="1">
      <c r="A7" s="48"/>
      <c r="B7" s="50"/>
      <c r="C7" s="50"/>
      <c r="D7" s="50"/>
      <c r="E7" s="48"/>
      <c r="F7" s="48"/>
      <c r="G7" s="48"/>
      <c r="H7" s="48"/>
      <c r="I7" s="49" t="s">
        <v>65</v>
      </c>
      <c r="J7" s="48"/>
      <c r="K7" s="48"/>
      <c r="L7" s="48"/>
      <c r="M7" s="48"/>
      <c r="N7" s="48"/>
      <c r="O7" s="48"/>
      <c r="P7" s="48"/>
      <c r="Q7" s="48"/>
      <c r="R7" s="1"/>
      <c r="S7" s="1"/>
      <c r="T7" s="1"/>
      <c r="U7" s="1"/>
      <c r="V7" s="1"/>
      <c r="W7" s="1"/>
      <c r="X7" s="1"/>
      <c r="Y7" s="1"/>
    </row>
    <row r="8" spans="1:25" ht="27" customHeight="1" thickBot="1">
      <c r="A8" s="9"/>
      <c r="B8" s="47" t="s">
        <v>64</v>
      </c>
      <c r="C8" s="47" t="s">
        <v>63</v>
      </c>
      <c r="D8" s="308" t="s">
        <v>62</v>
      </c>
      <c r="E8" s="311" t="s">
        <v>61</v>
      </c>
      <c r="F8" s="312"/>
      <c r="G8" s="312"/>
      <c r="H8" s="312"/>
      <c r="I8" s="312"/>
      <c r="J8" s="46"/>
      <c r="K8" s="45"/>
      <c r="L8" s="40"/>
      <c r="M8" s="39"/>
      <c r="N8" s="39"/>
      <c r="O8" s="39"/>
      <c r="P8" s="39"/>
      <c r="Q8" s="39"/>
      <c r="R8" s="39"/>
      <c r="S8" s="3"/>
      <c r="T8" s="1"/>
      <c r="U8" s="1"/>
      <c r="V8" s="1"/>
      <c r="W8" s="1"/>
      <c r="X8" s="1"/>
      <c r="Y8" s="1"/>
    </row>
    <row r="9" spans="1:25" ht="53.25" customHeight="1" thickBot="1">
      <c r="A9" s="9"/>
      <c r="B9" s="43"/>
      <c r="C9" s="43"/>
      <c r="D9" s="309"/>
      <c r="E9" s="57" t="s">
        <v>66</v>
      </c>
      <c r="F9" s="57" t="s">
        <v>67</v>
      </c>
      <c r="G9" s="43" t="s">
        <v>60</v>
      </c>
      <c r="H9" s="43" t="s">
        <v>59</v>
      </c>
      <c r="I9" s="43" t="s">
        <v>58</v>
      </c>
      <c r="J9" s="43" t="s">
        <v>57</v>
      </c>
      <c r="K9" s="43" t="s">
        <v>56</v>
      </c>
      <c r="L9" s="40"/>
      <c r="M9" s="39"/>
      <c r="N9" s="39"/>
      <c r="O9" s="39"/>
      <c r="P9" s="39"/>
      <c r="Q9" s="39"/>
      <c r="R9" s="39"/>
      <c r="S9" s="3"/>
      <c r="T9" s="1"/>
      <c r="U9" s="1"/>
      <c r="V9" s="1"/>
      <c r="W9" s="1"/>
      <c r="X9" s="1"/>
      <c r="Y9" s="1"/>
    </row>
    <row r="10" spans="1:25" ht="12.75" customHeight="1" thickBot="1">
      <c r="A10" s="9"/>
      <c r="B10" s="44"/>
      <c r="C10" s="44"/>
      <c r="D10" s="43">
        <v>1</v>
      </c>
      <c r="E10" s="42">
        <v>2</v>
      </c>
      <c r="F10" s="42">
        <v>3</v>
      </c>
      <c r="G10" s="41">
        <v>7</v>
      </c>
      <c r="H10" s="42">
        <v>4</v>
      </c>
      <c r="I10" s="42">
        <v>4</v>
      </c>
      <c r="J10" s="41">
        <v>8</v>
      </c>
      <c r="K10" s="41">
        <v>9</v>
      </c>
      <c r="L10" s="40"/>
      <c r="M10" s="39"/>
      <c r="N10" s="39"/>
      <c r="O10" s="39"/>
      <c r="P10" s="39"/>
      <c r="Q10" s="39"/>
      <c r="R10" s="39"/>
      <c r="S10" s="3"/>
      <c r="T10" s="1"/>
      <c r="U10" s="1"/>
      <c r="V10" s="1"/>
      <c r="W10" s="1"/>
      <c r="X10" s="1"/>
      <c r="Y10" s="1"/>
    </row>
    <row r="11" spans="1:25" ht="12.75" customHeight="1">
      <c r="A11" s="17"/>
      <c r="B11" s="313">
        <v>100</v>
      </c>
      <c r="C11" s="314"/>
      <c r="D11" s="63" t="s">
        <v>55</v>
      </c>
      <c r="E11" s="64">
        <v>1</v>
      </c>
      <c r="F11" s="65">
        <v>0</v>
      </c>
      <c r="G11" s="66"/>
      <c r="H11" s="67">
        <v>523284.52</v>
      </c>
      <c r="I11" s="68">
        <v>275653.13</v>
      </c>
      <c r="J11" s="37">
        <v>439005349.56</v>
      </c>
      <c r="K11" s="38">
        <v>600956900</v>
      </c>
      <c r="L11" s="303"/>
      <c r="M11" s="303"/>
      <c r="N11" s="303"/>
      <c r="O11" s="37">
        <v>252640593.59</v>
      </c>
      <c r="P11" s="36">
        <v>23012540.1</v>
      </c>
      <c r="Q11" s="36">
        <v>0</v>
      </c>
      <c r="R11" s="36">
        <v>0</v>
      </c>
      <c r="S11" s="3"/>
      <c r="T11" s="1"/>
      <c r="U11" s="1"/>
      <c r="V11" s="1"/>
      <c r="W11" s="1"/>
      <c r="X11" s="1"/>
      <c r="Y11" s="1"/>
    </row>
    <row r="12" spans="1:25" ht="21.75" customHeight="1">
      <c r="A12" s="17"/>
      <c r="B12" s="297">
        <v>102</v>
      </c>
      <c r="C12" s="298"/>
      <c r="D12" s="35" t="s">
        <v>54</v>
      </c>
      <c r="E12" s="34">
        <v>1</v>
      </c>
      <c r="F12" s="33">
        <v>2</v>
      </c>
      <c r="G12" s="32"/>
      <c r="H12" s="31">
        <v>6709.77</v>
      </c>
      <c r="I12" s="30">
        <v>3952.81</v>
      </c>
      <c r="J12" s="28">
        <v>5616000</v>
      </c>
      <c r="K12" s="29">
        <v>5616000</v>
      </c>
      <c r="L12" s="299"/>
      <c r="M12" s="299"/>
      <c r="N12" s="299"/>
      <c r="O12" s="28">
        <v>3536920.8</v>
      </c>
      <c r="P12" s="27">
        <v>415887</v>
      </c>
      <c r="Q12" s="27">
        <v>0</v>
      </c>
      <c r="R12" s="27">
        <v>0</v>
      </c>
      <c r="S12" s="3"/>
      <c r="T12" s="1"/>
      <c r="U12" s="1"/>
      <c r="V12" s="1"/>
      <c r="W12" s="1"/>
      <c r="X12" s="1"/>
      <c r="Y12" s="1"/>
    </row>
    <row r="13" spans="1:25" ht="32.25" customHeight="1">
      <c r="A13" s="17"/>
      <c r="B13" s="297">
        <v>103</v>
      </c>
      <c r="C13" s="298"/>
      <c r="D13" s="35" t="s">
        <v>53</v>
      </c>
      <c r="E13" s="34">
        <v>1</v>
      </c>
      <c r="F13" s="33">
        <v>3</v>
      </c>
      <c r="G13" s="32"/>
      <c r="H13" s="31">
        <v>11730.71</v>
      </c>
      <c r="I13" s="30">
        <v>9161.11</v>
      </c>
      <c r="J13" s="28">
        <v>10002000</v>
      </c>
      <c r="K13" s="29">
        <v>10002000</v>
      </c>
      <c r="L13" s="299"/>
      <c r="M13" s="299"/>
      <c r="N13" s="299"/>
      <c r="O13" s="28">
        <v>8110072.5</v>
      </c>
      <c r="P13" s="27">
        <v>1051043.97</v>
      </c>
      <c r="Q13" s="27">
        <v>0</v>
      </c>
      <c r="R13" s="27">
        <v>0</v>
      </c>
      <c r="S13" s="3"/>
      <c r="T13" s="1"/>
      <c r="U13" s="1"/>
      <c r="V13" s="1"/>
      <c r="W13" s="1"/>
      <c r="X13" s="1"/>
      <c r="Y13" s="1"/>
    </row>
    <row r="14" spans="1:25" ht="32.25" customHeight="1">
      <c r="A14" s="17"/>
      <c r="B14" s="297">
        <v>104</v>
      </c>
      <c r="C14" s="298"/>
      <c r="D14" s="35" t="s">
        <v>52</v>
      </c>
      <c r="E14" s="34">
        <v>1</v>
      </c>
      <c r="F14" s="33">
        <v>4</v>
      </c>
      <c r="G14" s="32"/>
      <c r="H14" s="31">
        <v>218962.79</v>
      </c>
      <c r="I14" s="30">
        <v>139752.59</v>
      </c>
      <c r="J14" s="28">
        <v>55087700</v>
      </c>
      <c r="K14" s="29">
        <v>195087700</v>
      </c>
      <c r="L14" s="299"/>
      <c r="M14" s="299"/>
      <c r="N14" s="299"/>
      <c r="O14" s="28">
        <v>126310769.93</v>
      </c>
      <c r="P14" s="27">
        <v>13441818.43</v>
      </c>
      <c r="Q14" s="27">
        <v>0</v>
      </c>
      <c r="R14" s="27">
        <v>0</v>
      </c>
      <c r="S14" s="3"/>
      <c r="T14" s="1"/>
      <c r="U14" s="1"/>
      <c r="V14" s="1"/>
      <c r="W14" s="1"/>
      <c r="X14" s="1"/>
      <c r="Y14" s="1"/>
    </row>
    <row r="15" spans="1:25" ht="12.75" customHeight="1">
      <c r="A15" s="17"/>
      <c r="B15" s="297">
        <v>105</v>
      </c>
      <c r="C15" s="298"/>
      <c r="D15" s="35" t="s">
        <v>51</v>
      </c>
      <c r="E15" s="34">
        <v>1</v>
      </c>
      <c r="F15" s="33">
        <v>5</v>
      </c>
      <c r="G15" s="32"/>
      <c r="H15" s="31">
        <v>1.4</v>
      </c>
      <c r="I15" s="30">
        <v>0</v>
      </c>
      <c r="J15" s="28">
        <v>8600</v>
      </c>
      <c r="K15" s="29">
        <v>900</v>
      </c>
      <c r="L15" s="299"/>
      <c r="M15" s="299"/>
      <c r="N15" s="299"/>
      <c r="O15" s="28">
        <v>0</v>
      </c>
      <c r="P15" s="27">
        <v>0</v>
      </c>
      <c r="Q15" s="27">
        <v>0</v>
      </c>
      <c r="R15" s="27">
        <v>0</v>
      </c>
      <c r="S15" s="3"/>
      <c r="T15" s="1"/>
      <c r="U15" s="1"/>
      <c r="V15" s="1"/>
      <c r="W15" s="1"/>
      <c r="X15" s="1"/>
      <c r="Y15" s="1"/>
    </row>
    <row r="16" spans="1:25" ht="21.75" customHeight="1">
      <c r="A16" s="17"/>
      <c r="B16" s="297">
        <v>106</v>
      </c>
      <c r="C16" s="298"/>
      <c r="D16" s="35" t="s">
        <v>50</v>
      </c>
      <c r="E16" s="34">
        <v>1</v>
      </c>
      <c r="F16" s="33">
        <v>6</v>
      </c>
      <c r="G16" s="32"/>
      <c r="H16" s="31">
        <v>41261.87</v>
      </c>
      <c r="I16" s="30">
        <v>28412.24</v>
      </c>
      <c r="J16" s="28">
        <v>24384155.56</v>
      </c>
      <c r="K16" s="29">
        <v>37462500</v>
      </c>
      <c r="L16" s="299"/>
      <c r="M16" s="299"/>
      <c r="N16" s="299"/>
      <c r="O16" s="28">
        <v>26065256.63</v>
      </c>
      <c r="P16" s="27">
        <v>2346984.3</v>
      </c>
      <c r="Q16" s="27">
        <v>0</v>
      </c>
      <c r="R16" s="27">
        <v>0</v>
      </c>
      <c r="S16" s="3"/>
      <c r="T16" s="1"/>
      <c r="U16" s="1"/>
      <c r="V16" s="1"/>
      <c r="W16" s="1"/>
      <c r="X16" s="1"/>
      <c r="Y16" s="1"/>
    </row>
    <row r="17" spans="1:25" ht="12.75" customHeight="1">
      <c r="A17" s="17"/>
      <c r="B17" s="297">
        <v>111</v>
      </c>
      <c r="C17" s="298"/>
      <c r="D17" s="35" t="s">
        <v>49</v>
      </c>
      <c r="E17" s="34">
        <v>1</v>
      </c>
      <c r="F17" s="33">
        <v>11</v>
      </c>
      <c r="G17" s="32"/>
      <c r="H17" s="31">
        <v>13791.5</v>
      </c>
      <c r="I17" s="30">
        <v>0</v>
      </c>
      <c r="J17" s="28">
        <v>15000000</v>
      </c>
      <c r="K17" s="29">
        <v>15000000</v>
      </c>
      <c r="L17" s="299"/>
      <c r="M17" s="299"/>
      <c r="N17" s="299"/>
      <c r="O17" s="28">
        <v>0</v>
      </c>
      <c r="P17" s="27">
        <v>0</v>
      </c>
      <c r="Q17" s="27">
        <v>0</v>
      </c>
      <c r="R17" s="27">
        <v>0</v>
      </c>
      <c r="S17" s="3"/>
      <c r="T17" s="1"/>
      <c r="U17" s="1"/>
      <c r="V17" s="1"/>
      <c r="W17" s="1"/>
      <c r="X17" s="1"/>
      <c r="Y17" s="1"/>
    </row>
    <row r="18" spans="1:25" ht="12.75" customHeight="1">
      <c r="A18" s="17"/>
      <c r="B18" s="297">
        <v>113</v>
      </c>
      <c r="C18" s="298"/>
      <c r="D18" s="35" t="s">
        <v>48</v>
      </c>
      <c r="E18" s="34">
        <v>1</v>
      </c>
      <c r="F18" s="33">
        <v>13</v>
      </c>
      <c r="G18" s="32"/>
      <c r="H18" s="31">
        <v>230826.48</v>
      </c>
      <c r="I18" s="30">
        <v>94374.38</v>
      </c>
      <c r="J18" s="28">
        <v>328906894</v>
      </c>
      <c r="K18" s="29">
        <v>337787800</v>
      </c>
      <c r="L18" s="299"/>
      <c r="M18" s="299"/>
      <c r="N18" s="299"/>
      <c r="O18" s="28">
        <v>88617573.73</v>
      </c>
      <c r="P18" s="27">
        <v>5756806.4</v>
      </c>
      <c r="Q18" s="27">
        <v>0</v>
      </c>
      <c r="R18" s="27">
        <v>0</v>
      </c>
      <c r="S18" s="3"/>
      <c r="T18" s="1"/>
      <c r="U18" s="1"/>
      <c r="V18" s="1"/>
      <c r="W18" s="1"/>
      <c r="X18" s="1"/>
      <c r="Y18" s="1"/>
    </row>
    <row r="19" spans="1:25" ht="12.75" customHeight="1">
      <c r="A19" s="17"/>
      <c r="B19" s="297">
        <v>200</v>
      </c>
      <c r="C19" s="298"/>
      <c r="D19" s="69" t="s">
        <v>47</v>
      </c>
      <c r="E19" s="70">
        <v>2</v>
      </c>
      <c r="F19" s="71">
        <v>0</v>
      </c>
      <c r="G19" s="72"/>
      <c r="H19" s="73">
        <v>4757.3</v>
      </c>
      <c r="I19" s="74">
        <v>3167.16</v>
      </c>
      <c r="J19" s="28">
        <v>4979700</v>
      </c>
      <c r="K19" s="29">
        <v>5161100</v>
      </c>
      <c r="L19" s="299"/>
      <c r="M19" s="299"/>
      <c r="N19" s="299"/>
      <c r="O19" s="28">
        <v>2895969.63</v>
      </c>
      <c r="P19" s="27">
        <v>271188.65</v>
      </c>
      <c r="Q19" s="27">
        <v>0</v>
      </c>
      <c r="R19" s="27">
        <v>0</v>
      </c>
      <c r="S19" s="3"/>
      <c r="T19" s="1"/>
      <c r="U19" s="1"/>
      <c r="V19" s="1"/>
      <c r="W19" s="1"/>
      <c r="X19" s="1"/>
      <c r="Y19" s="1"/>
    </row>
    <row r="20" spans="1:25" ht="12.75" customHeight="1">
      <c r="A20" s="17"/>
      <c r="B20" s="297">
        <v>203</v>
      </c>
      <c r="C20" s="298"/>
      <c r="D20" s="35" t="s">
        <v>46</v>
      </c>
      <c r="E20" s="34">
        <v>2</v>
      </c>
      <c r="F20" s="33">
        <v>3</v>
      </c>
      <c r="G20" s="32"/>
      <c r="H20" s="31">
        <v>4757.3</v>
      </c>
      <c r="I20" s="30">
        <v>3167.16</v>
      </c>
      <c r="J20" s="28">
        <v>4979700</v>
      </c>
      <c r="K20" s="29">
        <v>5161100</v>
      </c>
      <c r="L20" s="299"/>
      <c r="M20" s="299"/>
      <c r="N20" s="299"/>
      <c r="O20" s="28">
        <v>2895969.63</v>
      </c>
      <c r="P20" s="27">
        <v>271188.65</v>
      </c>
      <c r="Q20" s="27">
        <v>0</v>
      </c>
      <c r="R20" s="27">
        <v>0</v>
      </c>
      <c r="S20" s="3"/>
      <c r="T20" s="1"/>
      <c r="U20" s="1"/>
      <c r="V20" s="1"/>
      <c r="W20" s="1"/>
      <c r="X20" s="1"/>
      <c r="Y20" s="1"/>
    </row>
    <row r="21" spans="1:25" ht="12.75" customHeight="1">
      <c r="A21" s="17"/>
      <c r="B21" s="297">
        <v>300</v>
      </c>
      <c r="C21" s="298"/>
      <c r="D21" s="69" t="s">
        <v>45</v>
      </c>
      <c r="E21" s="70">
        <v>3</v>
      </c>
      <c r="F21" s="71">
        <v>0</v>
      </c>
      <c r="G21" s="72"/>
      <c r="H21" s="73">
        <v>35661.04</v>
      </c>
      <c r="I21" s="74">
        <v>10527.61</v>
      </c>
      <c r="J21" s="28">
        <v>15593100</v>
      </c>
      <c r="K21" s="29">
        <v>15798900</v>
      </c>
      <c r="L21" s="299"/>
      <c r="M21" s="299"/>
      <c r="N21" s="299"/>
      <c r="O21" s="28">
        <v>9859800.65</v>
      </c>
      <c r="P21" s="27">
        <v>667811.12</v>
      </c>
      <c r="Q21" s="27">
        <v>0</v>
      </c>
      <c r="R21" s="27">
        <v>0</v>
      </c>
      <c r="S21" s="3"/>
      <c r="T21" s="1"/>
      <c r="U21" s="1"/>
      <c r="V21" s="1"/>
      <c r="W21" s="1"/>
      <c r="X21" s="1"/>
      <c r="Y21" s="1"/>
    </row>
    <row r="22" spans="1:25" ht="12.75" customHeight="1">
      <c r="A22" s="17"/>
      <c r="B22" s="297">
        <v>304</v>
      </c>
      <c r="C22" s="298"/>
      <c r="D22" s="35" t="s">
        <v>44</v>
      </c>
      <c r="E22" s="34">
        <v>3</v>
      </c>
      <c r="F22" s="33">
        <v>4</v>
      </c>
      <c r="G22" s="32"/>
      <c r="H22" s="31">
        <v>7537.9</v>
      </c>
      <c r="I22" s="30">
        <v>5283.38</v>
      </c>
      <c r="J22" s="28">
        <v>6910500</v>
      </c>
      <c r="K22" s="29">
        <v>7116400</v>
      </c>
      <c r="L22" s="299"/>
      <c r="M22" s="299"/>
      <c r="N22" s="299"/>
      <c r="O22" s="28">
        <v>4820391.86</v>
      </c>
      <c r="P22" s="27">
        <v>462983.14</v>
      </c>
      <c r="Q22" s="27">
        <v>0</v>
      </c>
      <c r="R22" s="27">
        <v>0</v>
      </c>
      <c r="S22" s="3"/>
      <c r="T22" s="1"/>
      <c r="U22" s="1"/>
      <c r="V22" s="1"/>
      <c r="W22" s="1"/>
      <c r="X22" s="1"/>
      <c r="Y22" s="1"/>
    </row>
    <row r="23" spans="1:25" ht="21.75" customHeight="1">
      <c r="A23" s="17"/>
      <c r="B23" s="297">
        <v>310</v>
      </c>
      <c r="C23" s="298"/>
      <c r="D23" s="35" t="s">
        <v>43</v>
      </c>
      <c r="E23" s="34">
        <v>3</v>
      </c>
      <c r="F23" s="33">
        <v>10</v>
      </c>
      <c r="G23" s="32"/>
      <c r="H23" s="31">
        <v>27944.54</v>
      </c>
      <c r="I23" s="30">
        <v>5182.41</v>
      </c>
      <c r="J23" s="28">
        <v>8504400</v>
      </c>
      <c r="K23" s="29">
        <v>8504400</v>
      </c>
      <c r="L23" s="299"/>
      <c r="M23" s="299"/>
      <c r="N23" s="299"/>
      <c r="O23" s="28">
        <v>5009952.79</v>
      </c>
      <c r="P23" s="27">
        <v>172461.98</v>
      </c>
      <c r="Q23" s="27">
        <v>0</v>
      </c>
      <c r="R23" s="27">
        <v>0</v>
      </c>
      <c r="S23" s="3"/>
      <c r="T23" s="1"/>
      <c r="U23" s="1"/>
      <c r="V23" s="1"/>
      <c r="W23" s="1"/>
      <c r="X23" s="1"/>
      <c r="Y23" s="1"/>
    </row>
    <row r="24" spans="1:25" ht="21.75" customHeight="1">
      <c r="A24" s="17"/>
      <c r="B24" s="297">
        <v>314</v>
      </c>
      <c r="C24" s="298"/>
      <c r="D24" s="35" t="s">
        <v>42</v>
      </c>
      <c r="E24" s="34">
        <v>3</v>
      </c>
      <c r="F24" s="33">
        <v>14</v>
      </c>
      <c r="G24" s="32"/>
      <c r="H24" s="31">
        <v>178.6</v>
      </c>
      <c r="I24" s="30">
        <v>61.82</v>
      </c>
      <c r="J24" s="28">
        <v>178200</v>
      </c>
      <c r="K24" s="29">
        <v>178100</v>
      </c>
      <c r="L24" s="299"/>
      <c r="M24" s="299"/>
      <c r="N24" s="299"/>
      <c r="O24" s="28">
        <v>29456</v>
      </c>
      <c r="P24" s="27">
        <v>32366</v>
      </c>
      <c r="Q24" s="27">
        <v>0</v>
      </c>
      <c r="R24" s="27">
        <v>0</v>
      </c>
      <c r="S24" s="3"/>
      <c r="T24" s="1"/>
      <c r="U24" s="1"/>
      <c r="V24" s="1"/>
      <c r="W24" s="1"/>
      <c r="X24" s="1"/>
      <c r="Y24" s="1"/>
    </row>
    <row r="25" spans="1:25" ht="12.75" customHeight="1">
      <c r="A25" s="17"/>
      <c r="B25" s="297">
        <v>400</v>
      </c>
      <c r="C25" s="298"/>
      <c r="D25" s="69" t="s">
        <v>41</v>
      </c>
      <c r="E25" s="70">
        <v>4</v>
      </c>
      <c r="F25" s="71">
        <v>0</v>
      </c>
      <c r="G25" s="72"/>
      <c r="H25" s="73">
        <v>211199.67</v>
      </c>
      <c r="I25" s="74">
        <v>159853.95</v>
      </c>
      <c r="J25" s="28">
        <v>218648800</v>
      </c>
      <c r="K25" s="29">
        <v>167957000</v>
      </c>
      <c r="L25" s="299"/>
      <c r="M25" s="299"/>
      <c r="N25" s="299"/>
      <c r="O25" s="28">
        <v>135877548.09</v>
      </c>
      <c r="P25" s="27">
        <v>23976397.89</v>
      </c>
      <c r="Q25" s="27">
        <v>0</v>
      </c>
      <c r="R25" s="27">
        <v>0</v>
      </c>
      <c r="S25" s="3"/>
      <c r="T25" s="1"/>
      <c r="U25" s="1"/>
      <c r="V25" s="1"/>
      <c r="W25" s="1"/>
      <c r="X25" s="1"/>
      <c r="Y25" s="1"/>
    </row>
    <row r="26" spans="1:25" ht="12.75" customHeight="1">
      <c r="A26" s="17"/>
      <c r="B26" s="297">
        <v>401</v>
      </c>
      <c r="C26" s="298"/>
      <c r="D26" s="35" t="s">
        <v>40</v>
      </c>
      <c r="E26" s="34">
        <v>4</v>
      </c>
      <c r="F26" s="33">
        <v>1</v>
      </c>
      <c r="G26" s="32"/>
      <c r="H26" s="31">
        <v>49359.22</v>
      </c>
      <c r="I26" s="30">
        <v>34301.05</v>
      </c>
      <c r="J26" s="28">
        <v>19565400</v>
      </c>
      <c r="K26" s="29">
        <v>19565400</v>
      </c>
      <c r="L26" s="299"/>
      <c r="M26" s="299"/>
      <c r="N26" s="299"/>
      <c r="O26" s="28">
        <v>32423351.34</v>
      </c>
      <c r="P26" s="27">
        <v>1877692.76</v>
      </c>
      <c r="Q26" s="27">
        <v>0</v>
      </c>
      <c r="R26" s="27">
        <v>0</v>
      </c>
      <c r="S26" s="3"/>
      <c r="T26" s="1"/>
      <c r="U26" s="1"/>
      <c r="V26" s="1"/>
      <c r="W26" s="1"/>
      <c r="X26" s="1"/>
      <c r="Y26" s="1"/>
    </row>
    <row r="27" spans="1:25" ht="12.75" customHeight="1">
      <c r="A27" s="17"/>
      <c r="B27" s="297">
        <v>405</v>
      </c>
      <c r="C27" s="298"/>
      <c r="D27" s="35" t="s">
        <v>39</v>
      </c>
      <c r="E27" s="34">
        <v>4</v>
      </c>
      <c r="F27" s="33">
        <v>5</v>
      </c>
      <c r="G27" s="32"/>
      <c r="H27" s="31">
        <v>54899.75</v>
      </c>
      <c r="I27" s="30">
        <v>47211.84</v>
      </c>
      <c r="J27" s="28">
        <v>51286500</v>
      </c>
      <c r="K27" s="29">
        <v>48330200</v>
      </c>
      <c r="L27" s="299"/>
      <c r="M27" s="299"/>
      <c r="N27" s="299"/>
      <c r="O27" s="28">
        <v>42729475.69</v>
      </c>
      <c r="P27" s="27">
        <v>4482367</v>
      </c>
      <c r="Q27" s="27">
        <v>0</v>
      </c>
      <c r="R27" s="27">
        <v>0</v>
      </c>
      <c r="S27" s="3"/>
      <c r="T27" s="1"/>
      <c r="U27" s="1"/>
      <c r="V27" s="1"/>
      <c r="W27" s="1"/>
      <c r="X27" s="1"/>
      <c r="Y27" s="1"/>
    </row>
    <row r="28" spans="1:25" ht="12.75" customHeight="1">
      <c r="A28" s="17"/>
      <c r="B28" s="297">
        <v>408</v>
      </c>
      <c r="C28" s="298"/>
      <c r="D28" s="35" t="s">
        <v>38</v>
      </c>
      <c r="E28" s="34">
        <v>4</v>
      </c>
      <c r="F28" s="33">
        <v>8</v>
      </c>
      <c r="G28" s="32"/>
      <c r="H28" s="31">
        <v>63027.09</v>
      </c>
      <c r="I28" s="30">
        <v>50995.91</v>
      </c>
      <c r="J28" s="28">
        <v>57776500</v>
      </c>
      <c r="K28" s="29">
        <v>57776500</v>
      </c>
      <c r="L28" s="299"/>
      <c r="M28" s="299"/>
      <c r="N28" s="299"/>
      <c r="O28" s="28">
        <v>41477037.04</v>
      </c>
      <c r="P28" s="27">
        <v>9518871.59</v>
      </c>
      <c r="Q28" s="27">
        <v>0</v>
      </c>
      <c r="R28" s="27">
        <v>0</v>
      </c>
      <c r="S28" s="3"/>
      <c r="T28" s="1"/>
      <c r="U28" s="1"/>
      <c r="V28" s="1"/>
      <c r="W28" s="1"/>
      <c r="X28" s="1"/>
      <c r="Y28" s="1"/>
    </row>
    <row r="29" spans="1:25" ht="12.75" customHeight="1">
      <c r="A29" s="17"/>
      <c r="B29" s="297">
        <v>409</v>
      </c>
      <c r="C29" s="298"/>
      <c r="D29" s="35" t="s">
        <v>37</v>
      </c>
      <c r="E29" s="34">
        <v>4</v>
      </c>
      <c r="F29" s="33">
        <v>9</v>
      </c>
      <c r="G29" s="32"/>
      <c r="H29" s="31">
        <v>20029.6</v>
      </c>
      <c r="I29" s="30">
        <v>14545.93</v>
      </c>
      <c r="J29" s="28">
        <v>68872800</v>
      </c>
      <c r="K29" s="29">
        <v>21226600</v>
      </c>
      <c r="L29" s="299"/>
      <c r="M29" s="299"/>
      <c r="N29" s="299"/>
      <c r="O29" s="28">
        <v>8900928.92</v>
      </c>
      <c r="P29" s="27">
        <v>5645000</v>
      </c>
      <c r="Q29" s="27">
        <v>0</v>
      </c>
      <c r="R29" s="27">
        <v>0</v>
      </c>
      <c r="S29" s="3"/>
      <c r="T29" s="1"/>
      <c r="U29" s="1"/>
      <c r="V29" s="1"/>
      <c r="W29" s="1"/>
      <c r="X29" s="1"/>
      <c r="Y29" s="1"/>
    </row>
    <row r="30" spans="1:25" ht="12.75" customHeight="1">
      <c r="A30" s="17"/>
      <c r="B30" s="297">
        <v>410</v>
      </c>
      <c r="C30" s="298"/>
      <c r="D30" s="35" t="s">
        <v>36</v>
      </c>
      <c r="E30" s="34">
        <v>4</v>
      </c>
      <c r="F30" s="33">
        <v>10</v>
      </c>
      <c r="G30" s="32"/>
      <c r="H30" s="31">
        <v>6066.5</v>
      </c>
      <c r="I30" s="30">
        <v>3750.59</v>
      </c>
      <c r="J30" s="28">
        <v>4480000</v>
      </c>
      <c r="K30" s="29">
        <v>4480000</v>
      </c>
      <c r="L30" s="299"/>
      <c r="M30" s="299"/>
      <c r="N30" s="299"/>
      <c r="O30" s="28">
        <v>2547352.43</v>
      </c>
      <c r="P30" s="27">
        <v>1203240.24</v>
      </c>
      <c r="Q30" s="27">
        <v>0</v>
      </c>
      <c r="R30" s="27">
        <v>0</v>
      </c>
      <c r="S30" s="3"/>
      <c r="T30" s="1"/>
      <c r="U30" s="1"/>
      <c r="V30" s="1"/>
      <c r="W30" s="1"/>
      <c r="X30" s="1"/>
      <c r="Y30" s="1"/>
    </row>
    <row r="31" spans="1:25" ht="12.75" customHeight="1">
      <c r="A31" s="17"/>
      <c r="B31" s="297">
        <v>412</v>
      </c>
      <c r="C31" s="298"/>
      <c r="D31" s="35" t="s">
        <v>35</v>
      </c>
      <c r="E31" s="34">
        <v>4</v>
      </c>
      <c r="F31" s="33">
        <v>12</v>
      </c>
      <c r="G31" s="32"/>
      <c r="H31" s="31">
        <v>17817.51</v>
      </c>
      <c r="I31" s="30">
        <v>9048.63</v>
      </c>
      <c r="J31" s="28">
        <v>16667600</v>
      </c>
      <c r="K31" s="29">
        <v>16578300</v>
      </c>
      <c r="L31" s="299"/>
      <c r="M31" s="299"/>
      <c r="N31" s="299"/>
      <c r="O31" s="28">
        <v>7799402.67</v>
      </c>
      <c r="P31" s="27">
        <v>1249226.3</v>
      </c>
      <c r="Q31" s="27">
        <v>0</v>
      </c>
      <c r="R31" s="27">
        <v>0</v>
      </c>
      <c r="S31" s="3"/>
      <c r="T31" s="1"/>
      <c r="U31" s="1"/>
      <c r="V31" s="1"/>
      <c r="W31" s="1"/>
      <c r="X31" s="1"/>
      <c r="Y31" s="1"/>
    </row>
    <row r="32" spans="1:25" ht="12.75" customHeight="1">
      <c r="A32" s="17"/>
      <c r="B32" s="297">
        <v>500</v>
      </c>
      <c r="C32" s="298"/>
      <c r="D32" s="69" t="s">
        <v>34</v>
      </c>
      <c r="E32" s="70">
        <v>5</v>
      </c>
      <c r="F32" s="71">
        <v>0</v>
      </c>
      <c r="G32" s="72"/>
      <c r="H32" s="73">
        <v>994570.1</v>
      </c>
      <c r="I32" s="74">
        <v>551416.51</v>
      </c>
      <c r="J32" s="28">
        <v>303845106</v>
      </c>
      <c r="K32" s="29">
        <v>129732200</v>
      </c>
      <c r="L32" s="299"/>
      <c r="M32" s="299"/>
      <c r="N32" s="299"/>
      <c r="O32" s="28">
        <v>527057605.18</v>
      </c>
      <c r="P32" s="27">
        <v>24358909.58</v>
      </c>
      <c r="Q32" s="27">
        <v>0</v>
      </c>
      <c r="R32" s="27">
        <v>0</v>
      </c>
      <c r="S32" s="3"/>
      <c r="T32" s="1"/>
      <c r="U32" s="1"/>
      <c r="V32" s="1"/>
      <c r="W32" s="1"/>
      <c r="X32" s="1"/>
      <c r="Y32" s="1"/>
    </row>
    <row r="33" spans="1:25" ht="12.75" customHeight="1">
      <c r="A33" s="17"/>
      <c r="B33" s="297">
        <v>501</v>
      </c>
      <c r="C33" s="298"/>
      <c r="D33" s="35" t="s">
        <v>33</v>
      </c>
      <c r="E33" s="34">
        <v>5</v>
      </c>
      <c r="F33" s="33">
        <v>1</v>
      </c>
      <c r="G33" s="32"/>
      <c r="H33" s="31">
        <v>318934.39</v>
      </c>
      <c r="I33" s="30">
        <v>184745.08</v>
      </c>
      <c r="J33" s="28">
        <v>62833700</v>
      </c>
      <c r="K33" s="29">
        <v>65065800</v>
      </c>
      <c r="L33" s="299"/>
      <c r="M33" s="299"/>
      <c r="N33" s="299"/>
      <c r="O33" s="28">
        <v>179528738.09</v>
      </c>
      <c r="P33" s="27">
        <v>5216347.12</v>
      </c>
      <c r="Q33" s="27">
        <v>0</v>
      </c>
      <c r="R33" s="27">
        <v>0</v>
      </c>
      <c r="S33" s="3"/>
      <c r="T33" s="1"/>
      <c r="U33" s="1"/>
      <c r="V33" s="1"/>
      <c r="W33" s="1"/>
      <c r="X33" s="1"/>
      <c r="Y33" s="1"/>
    </row>
    <row r="34" spans="1:25" ht="12.75" customHeight="1">
      <c r="A34" s="17"/>
      <c r="B34" s="297">
        <v>502</v>
      </c>
      <c r="C34" s="298"/>
      <c r="D34" s="35" t="s">
        <v>32</v>
      </c>
      <c r="E34" s="34">
        <v>5</v>
      </c>
      <c r="F34" s="33">
        <v>2</v>
      </c>
      <c r="G34" s="32"/>
      <c r="H34" s="31">
        <v>655485.21</v>
      </c>
      <c r="I34" s="30">
        <v>350468.63</v>
      </c>
      <c r="J34" s="28">
        <v>222558106</v>
      </c>
      <c r="K34" s="29">
        <v>51078600</v>
      </c>
      <c r="L34" s="299"/>
      <c r="M34" s="299"/>
      <c r="N34" s="299"/>
      <c r="O34" s="28">
        <v>335610273.6</v>
      </c>
      <c r="P34" s="27">
        <v>14858351.82</v>
      </c>
      <c r="Q34" s="27">
        <v>0</v>
      </c>
      <c r="R34" s="27">
        <v>0</v>
      </c>
      <c r="S34" s="3"/>
      <c r="T34" s="1"/>
      <c r="U34" s="1"/>
      <c r="V34" s="1"/>
      <c r="W34" s="1"/>
      <c r="X34" s="1"/>
      <c r="Y34" s="1"/>
    </row>
    <row r="35" spans="1:25" ht="12.75" customHeight="1">
      <c r="A35" s="17"/>
      <c r="B35" s="297">
        <v>503</v>
      </c>
      <c r="C35" s="298"/>
      <c r="D35" s="35" t="s">
        <v>31</v>
      </c>
      <c r="E35" s="34">
        <v>5</v>
      </c>
      <c r="F35" s="33">
        <v>3</v>
      </c>
      <c r="G35" s="32"/>
      <c r="H35" s="31">
        <v>20092.2</v>
      </c>
      <c r="I35" s="30">
        <v>16174.95</v>
      </c>
      <c r="J35" s="28">
        <v>18395000</v>
      </c>
      <c r="K35" s="29">
        <v>13529500</v>
      </c>
      <c r="L35" s="299"/>
      <c r="M35" s="299"/>
      <c r="N35" s="299"/>
      <c r="O35" s="28">
        <v>11890743.49</v>
      </c>
      <c r="P35" s="27">
        <v>4284210.64</v>
      </c>
      <c r="Q35" s="27">
        <v>0</v>
      </c>
      <c r="R35" s="27">
        <v>0</v>
      </c>
      <c r="S35" s="3"/>
      <c r="T35" s="1"/>
      <c r="U35" s="1"/>
      <c r="V35" s="1"/>
      <c r="W35" s="1"/>
      <c r="X35" s="1"/>
      <c r="Y35" s="1"/>
    </row>
    <row r="36" spans="1:25" ht="12.75" customHeight="1">
      <c r="A36" s="17"/>
      <c r="B36" s="297">
        <v>505</v>
      </c>
      <c r="C36" s="298"/>
      <c r="D36" s="35" t="s">
        <v>30</v>
      </c>
      <c r="E36" s="34">
        <v>5</v>
      </c>
      <c r="F36" s="33">
        <v>5</v>
      </c>
      <c r="G36" s="32"/>
      <c r="H36" s="31">
        <v>58.3</v>
      </c>
      <c r="I36" s="30">
        <v>27.85</v>
      </c>
      <c r="J36" s="28">
        <v>58300</v>
      </c>
      <c r="K36" s="29">
        <v>58300</v>
      </c>
      <c r="L36" s="299"/>
      <c r="M36" s="299"/>
      <c r="N36" s="299"/>
      <c r="O36" s="28">
        <v>27850</v>
      </c>
      <c r="P36" s="27">
        <v>0</v>
      </c>
      <c r="Q36" s="27">
        <v>0</v>
      </c>
      <c r="R36" s="27">
        <v>0</v>
      </c>
      <c r="S36" s="3"/>
      <c r="T36" s="1"/>
      <c r="U36" s="1"/>
      <c r="V36" s="1"/>
      <c r="W36" s="1"/>
      <c r="X36" s="1"/>
      <c r="Y36" s="1"/>
    </row>
    <row r="37" spans="1:25" ht="12.75" customHeight="1">
      <c r="A37" s="17"/>
      <c r="B37" s="297">
        <v>600</v>
      </c>
      <c r="C37" s="298"/>
      <c r="D37" s="69" t="s">
        <v>29</v>
      </c>
      <c r="E37" s="70">
        <v>6</v>
      </c>
      <c r="F37" s="71">
        <v>0</v>
      </c>
      <c r="G37" s="72"/>
      <c r="H37" s="73">
        <v>105973.67</v>
      </c>
      <c r="I37" s="74">
        <v>3488.39</v>
      </c>
      <c r="J37" s="28">
        <v>143949900</v>
      </c>
      <c r="K37" s="29">
        <v>99800</v>
      </c>
      <c r="L37" s="299"/>
      <c r="M37" s="299"/>
      <c r="N37" s="299"/>
      <c r="O37" s="28">
        <v>1039421.33</v>
      </c>
      <c r="P37" s="27">
        <v>2448974.12</v>
      </c>
      <c r="Q37" s="27">
        <v>0</v>
      </c>
      <c r="R37" s="27">
        <v>0</v>
      </c>
      <c r="S37" s="3"/>
      <c r="T37" s="1"/>
      <c r="U37" s="1"/>
      <c r="V37" s="1"/>
      <c r="W37" s="1"/>
      <c r="X37" s="1"/>
      <c r="Y37" s="1"/>
    </row>
    <row r="38" spans="1:25" ht="12.75" customHeight="1">
      <c r="A38" s="17"/>
      <c r="B38" s="297">
        <v>605</v>
      </c>
      <c r="C38" s="298"/>
      <c r="D38" s="35" t="s">
        <v>28</v>
      </c>
      <c r="E38" s="34">
        <v>6</v>
      </c>
      <c r="F38" s="33">
        <v>5</v>
      </c>
      <c r="G38" s="32"/>
      <c r="H38" s="31">
        <v>105973.67</v>
      </c>
      <c r="I38" s="30">
        <v>3488.39</v>
      </c>
      <c r="J38" s="28">
        <v>143949900</v>
      </c>
      <c r="K38" s="29">
        <v>99800</v>
      </c>
      <c r="L38" s="299"/>
      <c r="M38" s="299"/>
      <c r="N38" s="299"/>
      <c r="O38" s="28">
        <v>1039421.33</v>
      </c>
      <c r="P38" s="27">
        <v>2448974.12</v>
      </c>
      <c r="Q38" s="27">
        <v>0</v>
      </c>
      <c r="R38" s="27">
        <v>0</v>
      </c>
      <c r="S38" s="3"/>
      <c r="T38" s="1"/>
      <c r="U38" s="1"/>
      <c r="V38" s="1"/>
      <c r="W38" s="1"/>
      <c r="X38" s="1"/>
      <c r="Y38" s="1"/>
    </row>
    <row r="39" spans="1:25" ht="12.75" customHeight="1">
      <c r="A39" s="17"/>
      <c r="B39" s="297">
        <v>700</v>
      </c>
      <c r="C39" s="298"/>
      <c r="D39" s="69" t="s">
        <v>27</v>
      </c>
      <c r="E39" s="70">
        <v>7</v>
      </c>
      <c r="F39" s="71">
        <v>0</v>
      </c>
      <c r="G39" s="72"/>
      <c r="H39" s="73">
        <v>3191619.67</v>
      </c>
      <c r="I39" s="74">
        <v>1785880.28</v>
      </c>
      <c r="J39" s="28">
        <v>2928939444.44</v>
      </c>
      <c r="K39" s="29">
        <v>2416195300</v>
      </c>
      <c r="L39" s="299"/>
      <c r="M39" s="299"/>
      <c r="N39" s="299"/>
      <c r="O39" s="28">
        <v>1645258773.25</v>
      </c>
      <c r="P39" s="27">
        <v>140621506.07</v>
      </c>
      <c r="Q39" s="27">
        <v>0</v>
      </c>
      <c r="R39" s="27">
        <v>0</v>
      </c>
      <c r="S39" s="3"/>
      <c r="T39" s="1"/>
      <c r="U39" s="1"/>
      <c r="V39" s="1"/>
      <c r="W39" s="1"/>
      <c r="X39" s="1"/>
      <c r="Y39" s="1"/>
    </row>
    <row r="40" spans="1:25" ht="12.75" customHeight="1">
      <c r="A40" s="17"/>
      <c r="B40" s="297">
        <v>701</v>
      </c>
      <c r="C40" s="298"/>
      <c r="D40" s="35" t="s">
        <v>26</v>
      </c>
      <c r="E40" s="34">
        <v>7</v>
      </c>
      <c r="F40" s="33">
        <v>1</v>
      </c>
      <c r="G40" s="32"/>
      <c r="H40" s="31">
        <v>439078.19</v>
      </c>
      <c r="I40" s="30">
        <v>295285.37</v>
      </c>
      <c r="J40" s="28">
        <v>436478300</v>
      </c>
      <c r="K40" s="29">
        <v>437235195.68</v>
      </c>
      <c r="L40" s="299"/>
      <c r="M40" s="299"/>
      <c r="N40" s="299"/>
      <c r="O40" s="28">
        <v>271216333.22</v>
      </c>
      <c r="P40" s="27">
        <v>24069038.47</v>
      </c>
      <c r="Q40" s="27">
        <v>0</v>
      </c>
      <c r="R40" s="27">
        <v>0</v>
      </c>
      <c r="S40" s="3"/>
      <c r="T40" s="1"/>
      <c r="U40" s="1"/>
      <c r="V40" s="1"/>
      <c r="W40" s="1"/>
      <c r="X40" s="1"/>
      <c r="Y40" s="1"/>
    </row>
    <row r="41" spans="1:25" ht="12.75" customHeight="1">
      <c r="A41" s="17"/>
      <c r="B41" s="297">
        <v>702</v>
      </c>
      <c r="C41" s="298"/>
      <c r="D41" s="35" t="s">
        <v>25</v>
      </c>
      <c r="E41" s="34">
        <v>7</v>
      </c>
      <c r="F41" s="33">
        <v>2</v>
      </c>
      <c r="G41" s="32"/>
      <c r="H41" s="31">
        <v>2472840.62</v>
      </c>
      <c r="I41" s="30">
        <v>1268897.74</v>
      </c>
      <c r="J41" s="28">
        <v>2206406344.44</v>
      </c>
      <c r="K41" s="29">
        <v>1754280604.32</v>
      </c>
      <c r="L41" s="299"/>
      <c r="M41" s="299"/>
      <c r="N41" s="299"/>
      <c r="O41" s="28">
        <v>1167762017.49</v>
      </c>
      <c r="P41" s="27">
        <v>101135720.34</v>
      </c>
      <c r="Q41" s="27">
        <v>0</v>
      </c>
      <c r="R41" s="27">
        <v>0</v>
      </c>
      <c r="S41" s="3"/>
      <c r="T41" s="1"/>
      <c r="U41" s="1"/>
      <c r="V41" s="1"/>
      <c r="W41" s="1"/>
      <c r="X41" s="1"/>
      <c r="Y41" s="1"/>
    </row>
    <row r="42" spans="1:25" ht="12.75" customHeight="1">
      <c r="A42" s="17"/>
      <c r="B42" s="297">
        <v>703</v>
      </c>
      <c r="C42" s="298"/>
      <c r="D42" s="35" t="s">
        <v>24</v>
      </c>
      <c r="E42" s="34">
        <v>7</v>
      </c>
      <c r="F42" s="33">
        <v>3</v>
      </c>
      <c r="G42" s="32"/>
      <c r="H42" s="31">
        <v>163968.32</v>
      </c>
      <c r="I42" s="30">
        <v>121014.56</v>
      </c>
      <c r="J42" s="28">
        <v>206953500</v>
      </c>
      <c r="K42" s="29">
        <v>146322100</v>
      </c>
      <c r="L42" s="299"/>
      <c r="M42" s="299"/>
      <c r="N42" s="299"/>
      <c r="O42" s="28">
        <v>112891783.21</v>
      </c>
      <c r="P42" s="27">
        <v>8122776.09</v>
      </c>
      <c r="Q42" s="27">
        <v>0</v>
      </c>
      <c r="R42" s="27">
        <v>0</v>
      </c>
      <c r="S42" s="3"/>
      <c r="T42" s="1"/>
      <c r="U42" s="1"/>
      <c r="V42" s="1"/>
      <c r="W42" s="1"/>
      <c r="X42" s="1"/>
      <c r="Y42" s="1"/>
    </row>
    <row r="43" spans="1:25" ht="12.75" customHeight="1">
      <c r="A43" s="17"/>
      <c r="B43" s="297">
        <v>707</v>
      </c>
      <c r="C43" s="298"/>
      <c r="D43" s="35" t="s">
        <v>23</v>
      </c>
      <c r="E43" s="34">
        <v>7</v>
      </c>
      <c r="F43" s="33">
        <v>7</v>
      </c>
      <c r="G43" s="32"/>
      <c r="H43" s="31">
        <v>2042.45</v>
      </c>
      <c r="I43" s="30">
        <v>2021.35</v>
      </c>
      <c r="J43" s="28">
        <v>7103000</v>
      </c>
      <c r="K43" s="29">
        <v>7103000</v>
      </c>
      <c r="L43" s="299"/>
      <c r="M43" s="299"/>
      <c r="N43" s="299"/>
      <c r="O43" s="28">
        <v>1699708.5</v>
      </c>
      <c r="P43" s="27">
        <v>321637.09</v>
      </c>
      <c r="Q43" s="27">
        <v>0</v>
      </c>
      <c r="R43" s="27">
        <v>0</v>
      </c>
      <c r="S43" s="3"/>
      <c r="T43" s="1"/>
      <c r="U43" s="1"/>
      <c r="V43" s="1"/>
      <c r="W43" s="1"/>
      <c r="X43" s="1"/>
      <c r="Y43" s="1"/>
    </row>
    <row r="44" spans="1:25" ht="12.75" customHeight="1">
      <c r="A44" s="17"/>
      <c r="B44" s="297">
        <v>709</v>
      </c>
      <c r="C44" s="298"/>
      <c r="D44" s="35" t="s">
        <v>22</v>
      </c>
      <c r="E44" s="34">
        <v>7</v>
      </c>
      <c r="F44" s="33">
        <v>9</v>
      </c>
      <c r="G44" s="32"/>
      <c r="H44" s="31">
        <v>113690.09</v>
      </c>
      <c r="I44" s="30">
        <v>98661.26</v>
      </c>
      <c r="J44" s="28">
        <v>71998300</v>
      </c>
      <c r="K44" s="29">
        <v>71254400</v>
      </c>
      <c r="L44" s="299"/>
      <c r="M44" s="299"/>
      <c r="N44" s="299"/>
      <c r="O44" s="28">
        <v>91688930.83</v>
      </c>
      <c r="P44" s="27">
        <v>6972334.08</v>
      </c>
      <c r="Q44" s="27">
        <v>0</v>
      </c>
      <c r="R44" s="27">
        <v>0</v>
      </c>
      <c r="S44" s="3"/>
      <c r="T44" s="1"/>
      <c r="U44" s="1"/>
      <c r="V44" s="1"/>
      <c r="W44" s="1"/>
      <c r="X44" s="1"/>
      <c r="Y44" s="1"/>
    </row>
    <row r="45" spans="1:25" ht="12.75" customHeight="1">
      <c r="A45" s="17"/>
      <c r="B45" s="297">
        <v>800</v>
      </c>
      <c r="C45" s="298"/>
      <c r="D45" s="69" t="s">
        <v>21</v>
      </c>
      <c r="E45" s="70">
        <v>8</v>
      </c>
      <c r="F45" s="71">
        <v>0</v>
      </c>
      <c r="G45" s="72"/>
      <c r="H45" s="73">
        <v>90703.78</v>
      </c>
      <c r="I45" s="74">
        <v>62348.54</v>
      </c>
      <c r="J45" s="28">
        <v>74724000</v>
      </c>
      <c r="K45" s="29">
        <v>75665000</v>
      </c>
      <c r="L45" s="299"/>
      <c r="M45" s="299"/>
      <c r="N45" s="299"/>
      <c r="O45" s="28">
        <v>59201672.17</v>
      </c>
      <c r="P45" s="27">
        <v>3146865.53</v>
      </c>
      <c r="Q45" s="27">
        <v>0</v>
      </c>
      <c r="R45" s="27">
        <v>0</v>
      </c>
      <c r="S45" s="3"/>
      <c r="T45" s="1"/>
      <c r="U45" s="1"/>
      <c r="V45" s="1"/>
      <c r="W45" s="1"/>
      <c r="X45" s="1"/>
      <c r="Y45" s="1"/>
    </row>
    <row r="46" spans="1:25" ht="12.75" customHeight="1">
      <c r="A46" s="17"/>
      <c r="B46" s="297">
        <v>801</v>
      </c>
      <c r="C46" s="298"/>
      <c r="D46" s="35" t="s">
        <v>20</v>
      </c>
      <c r="E46" s="34">
        <v>8</v>
      </c>
      <c r="F46" s="33">
        <v>1</v>
      </c>
      <c r="G46" s="32"/>
      <c r="H46" s="31">
        <v>79823.21</v>
      </c>
      <c r="I46" s="30">
        <v>54830.3</v>
      </c>
      <c r="J46" s="28">
        <v>67629335.29</v>
      </c>
      <c r="K46" s="29">
        <v>68518435.29</v>
      </c>
      <c r="L46" s="299"/>
      <c r="M46" s="299"/>
      <c r="N46" s="299"/>
      <c r="O46" s="28">
        <v>51880065</v>
      </c>
      <c r="P46" s="27">
        <v>2950235.29</v>
      </c>
      <c r="Q46" s="27">
        <v>0</v>
      </c>
      <c r="R46" s="27">
        <v>0</v>
      </c>
      <c r="S46" s="3"/>
      <c r="T46" s="1"/>
      <c r="U46" s="1"/>
      <c r="V46" s="1"/>
      <c r="W46" s="1"/>
      <c r="X46" s="1"/>
      <c r="Y46" s="1"/>
    </row>
    <row r="47" spans="1:25" ht="12.75" customHeight="1">
      <c r="A47" s="17"/>
      <c r="B47" s="297">
        <v>802</v>
      </c>
      <c r="C47" s="298"/>
      <c r="D47" s="35" t="s">
        <v>19</v>
      </c>
      <c r="E47" s="34">
        <v>8</v>
      </c>
      <c r="F47" s="33">
        <v>2</v>
      </c>
      <c r="G47" s="32"/>
      <c r="H47" s="31">
        <v>100</v>
      </c>
      <c r="I47" s="30">
        <v>0</v>
      </c>
      <c r="J47" s="28">
        <v>100000</v>
      </c>
      <c r="K47" s="29">
        <v>100000</v>
      </c>
      <c r="L47" s="299"/>
      <c r="M47" s="299"/>
      <c r="N47" s="299"/>
      <c r="O47" s="28">
        <v>0</v>
      </c>
      <c r="P47" s="27">
        <v>0</v>
      </c>
      <c r="Q47" s="27">
        <v>0</v>
      </c>
      <c r="R47" s="27">
        <v>0</v>
      </c>
      <c r="S47" s="3"/>
      <c r="T47" s="1"/>
      <c r="U47" s="1"/>
      <c r="V47" s="1"/>
      <c r="W47" s="1"/>
      <c r="X47" s="1"/>
      <c r="Y47" s="1"/>
    </row>
    <row r="48" spans="1:25" ht="12.75" customHeight="1">
      <c r="A48" s="17"/>
      <c r="B48" s="297">
        <v>804</v>
      </c>
      <c r="C48" s="298"/>
      <c r="D48" s="35" t="s">
        <v>18</v>
      </c>
      <c r="E48" s="34">
        <v>8</v>
      </c>
      <c r="F48" s="33">
        <v>4</v>
      </c>
      <c r="G48" s="32"/>
      <c r="H48" s="31">
        <v>10780.57</v>
      </c>
      <c r="I48" s="30">
        <v>7518.24</v>
      </c>
      <c r="J48" s="28">
        <v>6994664.71</v>
      </c>
      <c r="K48" s="29">
        <v>7046564.71</v>
      </c>
      <c r="L48" s="299"/>
      <c r="M48" s="299"/>
      <c r="N48" s="299"/>
      <c r="O48" s="28">
        <v>7321607.17</v>
      </c>
      <c r="P48" s="27">
        <v>196630.24</v>
      </c>
      <c r="Q48" s="27">
        <v>0</v>
      </c>
      <c r="R48" s="27">
        <v>0</v>
      </c>
      <c r="S48" s="3"/>
      <c r="T48" s="1"/>
      <c r="U48" s="1"/>
      <c r="V48" s="1"/>
      <c r="W48" s="1"/>
      <c r="X48" s="1"/>
      <c r="Y48" s="1"/>
    </row>
    <row r="49" spans="1:25" ht="12.75" customHeight="1">
      <c r="A49" s="17"/>
      <c r="B49" s="297">
        <v>900</v>
      </c>
      <c r="C49" s="298"/>
      <c r="D49" s="69" t="s">
        <v>17</v>
      </c>
      <c r="E49" s="70">
        <v>9</v>
      </c>
      <c r="F49" s="71">
        <v>0</v>
      </c>
      <c r="G49" s="72"/>
      <c r="H49" s="73">
        <v>2307.7</v>
      </c>
      <c r="I49" s="74">
        <v>2256.12</v>
      </c>
      <c r="J49" s="28">
        <v>2307700</v>
      </c>
      <c r="K49" s="29">
        <v>2307700</v>
      </c>
      <c r="L49" s="299"/>
      <c r="M49" s="299"/>
      <c r="N49" s="299"/>
      <c r="O49" s="28">
        <v>1229261.44</v>
      </c>
      <c r="P49" s="27">
        <v>1026857.99</v>
      </c>
      <c r="Q49" s="27">
        <v>0</v>
      </c>
      <c r="R49" s="27">
        <v>0</v>
      </c>
      <c r="S49" s="3"/>
      <c r="T49" s="1"/>
      <c r="U49" s="1"/>
      <c r="V49" s="1"/>
      <c r="W49" s="1"/>
      <c r="X49" s="1"/>
      <c r="Y49" s="1"/>
    </row>
    <row r="50" spans="1:25" ht="12.75" customHeight="1">
      <c r="A50" s="17"/>
      <c r="B50" s="297">
        <v>909</v>
      </c>
      <c r="C50" s="298"/>
      <c r="D50" s="35" t="s">
        <v>16</v>
      </c>
      <c r="E50" s="34">
        <v>9</v>
      </c>
      <c r="F50" s="33">
        <v>9</v>
      </c>
      <c r="G50" s="32"/>
      <c r="H50" s="31">
        <v>2307.7</v>
      </c>
      <c r="I50" s="30">
        <v>2256.12</v>
      </c>
      <c r="J50" s="28">
        <v>2307700</v>
      </c>
      <c r="K50" s="29">
        <v>2307700</v>
      </c>
      <c r="L50" s="299"/>
      <c r="M50" s="299"/>
      <c r="N50" s="299"/>
      <c r="O50" s="28">
        <v>1229261.44</v>
      </c>
      <c r="P50" s="27">
        <v>1026857.99</v>
      </c>
      <c r="Q50" s="27">
        <v>0</v>
      </c>
      <c r="R50" s="27">
        <v>0</v>
      </c>
      <c r="S50" s="3"/>
      <c r="T50" s="1"/>
      <c r="U50" s="1"/>
      <c r="V50" s="1"/>
      <c r="W50" s="1"/>
      <c r="X50" s="1"/>
      <c r="Y50" s="1"/>
    </row>
    <row r="51" spans="1:25" ht="12.75" customHeight="1">
      <c r="A51" s="17"/>
      <c r="B51" s="297">
        <v>1000</v>
      </c>
      <c r="C51" s="298"/>
      <c r="D51" s="69" t="s">
        <v>15</v>
      </c>
      <c r="E51" s="70">
        <v>10</v>
      </c>
      <c r="F51" s="71">
        <v>0</v>
      </c>
      <c r="G51" s="72"/>
      <c r="H51" s="73">
        <v>37034.8</v>
      </c>
      <c r="I51" s="74">
        <v>19714.8</v>
      </c>
      <c r="J51" s="28">
        <v>28474500</v>
      </c>
      <c r="K51" s="29">
        <v>28664200</v>
      </c>
      <c r="L51" s="299"/>
      <c r="M51" s="299"/>
      <c r="N51" s="299"/>
      <c r="O51" s="28">
        <v>15380278.91</v>
      </c>
      <c r="P51" s="27">
        <v>4334522.58</v>
      </c>
      <c r="Q51" s="27">
        <v>0</v>
      </c>
      <c r="R51" s="27">
        <v>0</v>
      </c>
      <c r="S51" s="3"/>
      <c r="T51" s="1"/>
      <c r="U51" s="1"/>
      <c r="V51" s="1"/>
      <c r="W51" s="1"/>
      <c r="X51" s="1"/>
      <c r="Y51" s="1"/>
    </row>
    <row r="52" spans="1:25" ht="12.75" customHeight="1">
      <c r="A52" s="17"/>
      <c r="B52" s="297">
        <v>1001</v>
      </c>
      <c r="C52" s="298"/>
      <c r="D52" s="35" t="s">
        <v>14</v>
      </c>
      <c r="E52" s="34">
        <v>10</v>
      </c>
      <c r="F52" s="33">
        <v>1</v>
      </c>
      <c r="G52" s="32"/>
      <c r="H52" s="31">
        <v>4841.5</v>
      </c>
      <c r="I52" s="30">
        <v>3064.06</v>
      </c>
      <c r="J52" s="28">
        <v>4841500</v>
      </c>
      <c r="K52" s="29">
        <v>4841500</v>
      </c>
      <c r="L52" s="299"/>
      <c r="M52" s="299"/>
      <c r="N52" s="299"/>
      <c r="O52" s="28">
        <v>2723311.84</v>
      </c>
      <c r="P52" s="27">
        <v>340746</v>
      </c>
      <c r="Q52" s="27">
        <v>0</v>
      </c>
      <c r="R52" s="27">
        <v>0</v>
      </c>
      <c r="S52" s="3"/>
      <c r="T52" s="1"/>
      <c r="U52" s="1"/>
      <c r="V52" s="1"/>
      <c r="W52" s="1"/>
      <c r="X52" s="1"/>
      <c r="Y52" s="1"/>
    </row>
    <row r="53" spans="1:25" ht="12.75" customHeight="1">
      <c r="A53" s="17"/>
      <c r="B53" s="297">
        <v>1003</v>
      </c>
      <c r="C53" s="298"/>
      <c r="D53" s="35" t="s">
        <v>13</v>
      </c>
      <c r="E53" s="34">
        <v>10</v>
      </c>
      <c r="F53" s="33">
        <v>3</v>
      </c>
      <c r="G53" s="32"/>
      <c r="H53" s="31">
        <v>16638.3</v>
      </c>
      <c r="I53" s="30">
        <v>5341.33</v>
      </c>
      <c r="J53" s="28">
        <v>8078000</v>
      </c>
      <c r="K53" s="29">
        <v>8267700</v>
      </c>
      <c r="L53" s="299"/>
      <c r="M53" s="299"/>
      <c r="N53" s="299"/>
      <c r="O53" s="28">
        <v>2311205.4</v>
      </c>
      <c r="P53" s="27">
        <v>3030126</v>
      </c>
      <c r="Q53" s="27">
        <v>0</v>
      </c>
      <c r="R53" s="27">
        <v>0</v>
      </c>
      <c r="S53" s="3"/>
      <c r="T53" s="1"/>
      <c r="U53" s="1"/>
      <c r="V53" s="1"/>
      <c r="W53" s="1"/>
      <c r="X53" s="1"/>
      <c r="Y53" s="1"/>
    </row>
    <row r="54" spans="1:25" ht="12.75" customHeight="1">
      <c r="A54" s="17"/>
      <c r="B54" s="297">
        <v>1004</v>
      </c>
      <c r="C54" s="298"/>
      <c r="D54" s="35" t="s">
        <v>12</v>
      </c>
      <c r="E54" s="34">
        <v>10</v>
      </c>
      <c r="F54" s="33">
        <v>4</v>
      </c>
      <c r="G54" s="32"/>
      <c r="H54" s="31">
        <v>15555</v>
      </c>
      <c r="I54" s="30">
        <v>11309.41</v>
      </c>
      <c r="J54" s="28">
        <v>15555000</v>
      </c>
      <c r="K54" s="29">
        <v>15555000</v>
      </c>
      <c r="L54" s="299"/>
      <c r="M54" s="299"/>
      <c r="N54" s="299"/>
      <c r="O54" s="28">
        <v>10345761.67</v>
      </c>
      <c r="P54" s="27">
        <v>963650.58</v>
      </c>
      <c r="Q54" s="27">
        <v>0</v>
      </c>
      <c r="R54" s="27">
        <v>0</v>
      </c>
      <c r="S54" s="3"/>
      <c r="T54" s="1"/>
      <c r="U54" s="1"/>
      <c r="V54" s="1"/>
      <c r="W54" s="1"/>
      <c r="X54" s="1"/>
      <c r="Y54" s="1"/>
    </row>
    <row r="55" spans="1:25" ht="12.75" customHeight="1">
      <c r="A55" s="17"/>
      <c r="B55" s="297">
        <v>1100</v>
      </c>
      <c r="C55" s="298"/>
      <c r="D55" s="69" t="s">
        <v>11</v>
      </c>
      <c r="E55" s="70">
        <v>11</v>
      </c>
      <c r="F55" s="71">
        <v>0</v>
      </c>
      <c r="G55" s="72"/>
      <c r="H55" s="73">
        <v>168603.31</v>
      </c>
      <c r="I55" s="74">
        <v>100076.59</v>
      </c>
      <c r="J55" s="28">
        <v>124595100</v>
      </c>
      <c r="K55" s="29">
        <v>126348700</v>
      </c>
      <c r="L55" s="299"/>
      <c r="M55" s="299"/>
      <c r="N55" s="299"/>
      <c r="O55" s="28">
        <v>91246796.77</v>
      </c>
      <c r="P55" s="27">
        <v>8829794.09</v>
      </c>
      <c r="Q55" s="27">
        <v>0</v>
      </c>
      <c r="R55" s="27">
        <v>0</v>
      </c>
      <c r="S55" s="3"/>
      <c r="T55" s="1"/>
      <c r="U55" s="1"/>
      <c r="V55" s="1"/>
      <c r="W55" s="1"/>
      <c r="X55" s="1"/>
      <c r="Y55" s="1"/>
    </row>
    <row r="56" spans="1:25" ht="12.75" customHeight="1">
      <c r="A56" s="17"/>
      <c r="B56" s="297">
        <v>1101</v>
      </c>
      <c r="C56" s="298"/>
      <c r="D56" s="35" t="s">
        <v>10</v>
      </c>
      <c r="E56" s="34">
        <v>11</v>
      </c>
      <c r="F56" s="33">
        <v>1</v>
      </c>
      <c r="G56" s="32"/>
      <c r="H56" s="31">
        <v>131550.48</v>
      </c>
      <c r="I56" s="30">
        <v>89023.09</v>
      </c>
      <c r="J56" s="28">
        <v>116940600</v>
      </c>
      <c r="K56" s="29">
        <v>116940600</v>
      </c>
      <c r="L56" s="299"/>
      <c r="M56" s="299"/>
      <c r="N56" s="299"/>
      <c r="O56" s="28">
        <v>85949296.77</v>
      </c>
      <c r="P56" s="27">
        <v>3073792.99</v>
      </c>
      <c r="Q56" s="27">
        <v>0</v>
      </c>
      <c r="R56" s="27">
        <v>0</v>
      </c>
      <c r="S56" s="3"/>
      <c r="T56" s="1"/>
      <c r="U56" s="1"/>
      <c r="V56" s="1"/>
      <c r="W56" s="1"/>
      <c r="X56" s="1"/>
      <c r="Y56" s="1"/>
    </row>
    <row r="57" spans="1:25" ht="12.75" customHeight="1">
      <c r="A57" s="17"/>
      <c r="B57" s="297">
        <v>1103</v>
      </c>
      <c r="C57" s="298"/>
      <c r="D57" s="35" t="s">
        <v>9</v>
      </c>
      <c r="E57" s="34">
        <v>11</v>
      </c>
      <c r="F57" s="33">
        <v>3</v>
      </c>
      <c r="G57" s="32"/>
      <c r="H57" s="31">
        <v>37052.83</v>
      </c>
      <c r="I57" s="30">
        <v>11053.5</v>
      </c>
      <c r="J57" s="28">
        <v>7654500</v>
      </c>
      <c r="K57" s="29">
        <v>9408100</v>
      </c>
      <c r="L57" s="299"/>
      <c r="M57" s="299"/>
      <c r="N57" s="299"/>
      <c r="O57" s="28">
        <v>5297500</v>
      </c>
      <c r="P57" s="27">
        <v>5756001.1</v>
      </c>
      <c r="Q57" s="27">
        <v>0</v>
      </c>
      <c r="R57" s="27">
        <v>0</v>
      </c>
      <c r="S57" s="3"/>
      <c r="T57" s="1"/>
      <c r="U57" s="1"/>
      <c r="V57" s="1"/>
      <c r="W57" s="1"/>
      <c r="X57" s="1"/>
      <c r="Y57" s="1"/>
    </row>
    <row r="58" spans="1:25" ht="12.75" customHeight="1">
      <c r="A58" s="17"/>
      <c r="B58" s="297">
        <v>1200</v>
      </c>
      <c r="C58" s="298"/>
      <c r="D58" s="69" t="s">
        <v>8</v>
      </c>
      <c r="E58" s="70">
        <v>12</v>
      </c>
      <c r="F58" s="71">
        <v>0</v>
      </c>
      <c r="G58" s="72"/>
      <c r="H58" s="73">
        <v>11414.36</v>
      </c>
      <c r="I58" s="74">
        <v>8517.16</v>
      </c>
      <c r="J58" s="28">
        <v>14989200</v>
      </c>
      <c r="K58" s="29">
        <v>14989200</v>
      </c>
      <c r="L58" s="299"/>
      <c r="M58" s="299"/>
      <c r="N58" s="299"/>
      <c r="O58" s="28">
        <v>8189500</v>
      </c>
      <c r="P58" s="27">
        <v>327660</v>
      </c>
      <c r="Q58" s="27">
        <v>0</v>
      </c>
      <c r="R58" s="27">
        <v>0</v>
      </c>
      <c r="S58" s="3"/>
      <c r="T58" s="1"/>
      <c r="U58" s="1"/>
      <c r="V58" s="1"/>
      <c r="W58" s="1"/>
      <c r="X58" s="1"/>
      <c r="Y58" s="1"/>
    </row>
    <row r="59" spans="1:25" ht="12.75" customHeight="1">
      <c r="A59" s="17"/>
      <c r="B59" s="297">
        <v>1202</v>
      </c>
      <c r="C59" s="298"/>
      <c r="D59" s="35" t="s">
        <v>7</v>
      </c>
      <c r="E59" s="34">
        <v>12</v>
      </c>
      <c r="F59" s="33">
        <v>2</v>
      </c>
      <c r="G59" s="32"/>
      <c r="H59" s="31">
        <v>11414.36</v>
      </c>
      <c r="I59" s="30">
        <v>8517.16</v>
      </c>
      <c r="J59" s="28">
        <v>14989200</v>
      </c>
      <c r="K59" s="29">
        <v>14989200</v>
      </c>
      <c r="L59" s="299"/>
      <c r="M59" s="299"/>
      <c r="N59" s="299"/>
      <c r="O59" s="28">
        <v>8189500</v>
      </c>
      <c r="P59" s="27">
        <v>327660</v>
      </c>
      <c r="Q59" s="27">
        <v>0</v>
      </c>
      <c r="R59" s="27">
        <v>0</v>
      </c>
      <c r="S59" s="3"/>
      <c r="T59" s="1"/>
      <c r="U59" s="1"/>
      <c r="V59" s="1"/>
      <c r="W59" s="1"/>
      <c r="X59" s="1"/>
      <c r="Y59" s="1"/>
    </row>
    <row r="60" spans="1:25" ht="12.75" customHeight="1">
      <c r="A60" s="17"/>
      <c r="B60" s="297">
        <v>1300</v>
      </c>
      <c r="C60" s="298"/>
      <c r="D60" s="69" t="s">
        <v>6</v>
      </c>
      <c r="E60" s="70">
        <v>13</v>
      </c>
      <c r="F60" s="71">
        <v>0</v>
      </c>
      <c r="G60" s="72"/>
      <c r="H60" s="73">
        <v>30</v>
      </c>
      <c r="I60" s="74">
        <v>5.5</v>
      </c>
      <c r="J60" s="28">
        <v>30000</v>
      </c>
      <c r="K60" s="29">
        <v>30000</v>
      </c>
      <c r="L60" s="299"/>
      <c r="M60" s="299"/>
      <c r="N60" s="299"/>
      <c r="O60" s="28">
        <v>5496.25</v>
      </c>
      <c r="P60" s="27">
        <v>0</v>
      </c>
      <c r="Q60" s="27">
        <v>0</v>
      </c>
      <c r="R60" s="27">
        <v>0</v>
      </c>
      <c r="S60" s="3"/>
      <c r="T60" s="1"/>
      <c r="U60" s="1"/>
      <c r="V60" s="1"/>
      <c r="W60" s="1"/>
      <c r="X60" s="1"/>
      <c r="Y60" s="1"/>
    </row>
    <row r="61" spans="1:25" ht="12.75" customHeight="1">
      <c r="A61" s="17"/>
      <c r="B61" s="297">
        <v>1301</v>
      </c>
      <c r="C61" s="298"/>
      <c r="D61" s="35" t="s">
        <v>5</v>
      </c>
      <c r="E61" s="34">
        <v>13</v>
      </c>
      <c r="F61" s="33">
        <v>1</v>
      </c>
      <c r="G61" s="32"/>
      <c r="H61" s="31">
        <v>30</v>
      </c>
      <c r="I61" s="30">
        <v>5.5</v>
      </c>
      <c r="J61" s="28">
        <v>30000</v>
      </c>
      <c r="K61" s="29">
        <v>30000</v>
      </c>
      <c r="L61" s="299"/>
      <c r="M61" s="299"/>
      <c r="N61" s="299"/>
      <c r="O61" s="28">
        <v>5496.25</v>
      </c>
      <c r="P61" s="27">
        <v>0</v>
      </c>
      <c r="Q61" s="27">
        <v>0</v>
      </c>
      <c r="R61" s="27">
        <v>0</v>
      </c>
      <c r="S61" s="3"/>
      <c r="T61" s="1"/>
      <c r="U61" s="1"/>
      <c r="V61" s="1"/>
      <c r="W61" s="1"/>
      <c r="X61" s="1"/>
      <c r="Y61" s="1"/>
    </row>
    <row r="62" spans="1:25" ht="21.75" customHeight="1">
      <c r="A62" s="17"/>
      <c r="B62" s="297">
        <v>1400</v>
      </c>
      <c r="C62" s="298"/>
      <c r="D62" s="69" t="s">
        <v>4</v>
      </c>
      <c r="E62" s="70">
        <v>14</v>
      </c>
      <c r="F62" s="71">
        <v>0</v>
      </c>
      <c r="G62" s="72"/>
      <c r="H62" s="73">
        <v>371858.97</v>
      </c>
      <c r="I62" s="74">
        <v>289991.3</v>
      </c>
      <c r="J62" s="28">
        <v>262995000</v>
      </c>
      <c r="K62" s="29">
        <v>260695000</v>
      </c>
      <c r="L62" s="299"/>
      <c r="M62" s="299"/>
      <c r="N62" s="299"/>
      <c r="O62" s="28">
        <v>258857199.98</v>
      </c>
      <c r="P62" s="27">
        <v>31134099.38</v>
      </c>
      <c r="Q62" s="27">
        <v>0</v>
      </c>
      <c r="R62" s="27">
        <v>0</v>
      </c>
      <c r="S62" s="3"/>
      <c r="T62" s="1"/>
      <c r="U62" s="1"/>
      <c r="V62" s="1"/>
      <c r="W62" s="1"/>
      <c r="X62" s="1"/>
      <c r="Y62" s="1"/>
    </row>
    <row r="63" spans="1:25" ht="21.75" customHeight="1">
      <c r="A63" s="17"/>
      <c r="B63" s="297">
        <v>1401</v>
      </c>
      <c r="C63" s="298"/>
      <c r="D63" s="35" t="s">
        <v>3</v>
      </c>
      <c r="E63" s="34">
        <v>14</v>
      </c>
      <c r="F63" s="33">
        <v>1</v>
      </c>
      <c r="G63" s="32"/>
      <c r="H63" s="31">
        <v>158548.7</v>
      </c>
      <c r="I63" s="30">
        <v>126838.96</v>
      </c>
      <c r="J63" s="28">
        <v>160333500</v>
      </c>
      <c r="K63" s="29">
        <v>162720400</v>
      </c>
      <c r="L63" s="299"/>
      <c r="M63" s="299"/>
      <c r="N63" s="299"/>
      <c r="O63" s="28">
        <v>110984090.02</v>
      </c>
      <c r="P63" s="27">
        <v>15854870</v>
      </c>
      <c r="Q63" s="27">
        <v>0</v>
      </c>
      <c r="R63" s="27">
        <v>0</v>
      </c>
      <c r="S63" s="3"/>
      <c r="T63" s="1"/>
      <c r="U63" s="1"/>
      <c r="V63" s="1"/>
      <c r="W63" s="1"/>
      <c r="X63" s="1"/>
      <c r="Y63" s="1"/>
    </row>
    <row r="64" spans="1:25" ht="12.75" customHeight="1" thickBot="1">
      <c r="A64" s="17"/>
      <c r="B64" s="300">
        <v>1403</v>
      </c>
      <c r="C64" s="301"/>
      <c r="D64" s="26" t="s">
        <v>2</v>
      </c>
      <c r="E64" s="25">
        <v>14</v>
      </c>
      <c r="F64" s="24">
        <v>3</v>
      </c>
      <c r="G64" s="23"/>
      <c r="H64" s="22">
        <v>213310.27</v>
      </c>
      <c r="I64" s="21">
        <v>163152.34</v>
      </c>
      <c r="J64" s="19">
        <v>102661500</v>
      </c>
      <c r="K64" s="20">
        <v>97974600</v>
      </c>
      <c r="L64" s="302"/>
      <c r="M64" s="302"/>
      <c r="N64" s="302"/>
      <c r="O64" s="19">
        <v>147873109.96</v>
      </c>
      <c r="P64" s="18">
        <v>15279229.38</v>
      </c>
      <c r="Q64" s="18">
        <v>0</v>
      </c>
      <c r="R64" s="18">
        <v>0</v>
      </c>
      <c r="S64" s="3"/>
      <c r="T64" s="1"/>
      <c r="U64" s="1"/>
      <c r="V64" s="1"/>
      <c r="W64" s="1"/>
      <c r="X64" s="1"/>
      <c r="Y64" s="1"/>
    </row>
    <row r="65" spans="1:25" ht="0.75" customHeight="1">
      <c r="A65" s="17"/>
      <c r="B65" s="14"/>
      <c r="C65" s="14"/>
      <c r="D65" s="16" t="s">
        <v>1</v>
      </c>
      <c r="E65" s="14">
        <v>1403</v>
      </c>
      <c r="F65" s="14">
        <v>1403</v>
      </c>
      <c r="G65" s="15"/>
      <c r="H65" s="14">
        <v>5749018.89</v>
      </c>
      <c r="I65" s="13">
        <v>3272897.04</v>
      </c>
      <c r="J65" s="12">
        <v>4563076900</v>
      </c>
      <c r="K65" s="11">
        <v>3844601000</v>
      </c>
      <c r="L65" s="10"/>
      <c r="M65" s="4"/>
      <c r="N65" s="4"/>
      <c r="O65" s="4">
        <v>3008739917.24</v>
      </c>
      <c r="P65" s="4">
        <v>264157127.1</v>
      </c>
      <c r="Q65" s="4">
        <v>0</v>
      </c>
      <c r="R65" s="4">
        <v>0</v>
      </c>
      <c r="S65" s="3"/>
      <c r="T65" s="1"/>
      <c r="U65" s="1"/>
      <c r="V65" s="1"/>
      <c r="W65" s="1"/>
      <c r="X65" s="1"/>
      <c r="Y65" s="1"/>
    </row>
    <row r="66" spans="1:25" ht="12.75" customHeight="1" thickBot="1">
      <c r="A66" s="9"/>
      <c r="B66" s="8"/>
      <c r="C66" s="8"/>
      <c r="D66" s="58" t="s">
        <v>0</v>
      </c>
      <c r="E66" s="59"/>
      <c r="F66" s="59"/>
      <c r="G66" s="60"/>
      <c r="H66" s="61">
        <v>5749018.89</v>
      </c>
      <c r="I66" s="62">
        <v>3272897</v>
      </c>
      <c r="J66" s="7">
        <v>4563076900</v>
      </c>
      <c r="K66" s="6">
        <v>3844601000</v>
      </c>
      <c r="L66" s="5"/>
      <c r="M66" s="4"/>
      <c r="N66" s="4"/>
      <c r="O66" s="4"/>
      <c r="P66" s="4"/>
      <c r="Q66" s="4"/>
      <c r="R66" s="4"/>
      <c r="S66" s="3"/>
      <c r="T66" s="1"/>
      <c r="U66" s="1"/>
      <c r="V66" s="1"/>
      <c r="W66" s="1"/>
      <c r="X66" s="1"/>
      <c r="Y66" s="1"/>
    </row>
    <row r="67" spans="1:25" ht="3" customHeight="1">
      <c r="A67" s="1"/>
      <c r="B67" s="2"/>
      <c r="C67" s="2"/>
      <c r="D67" s="2"/>
      <c r="E67" s="2"/>
      <c r="F67" s="2"/>
      <c r="G67" s="1"/>
      <c r="H67" s="1"/>
      <c r="I67" s="2"/>
      <c r="J67" s="2"/>
      <c r="K67" s="2"/>
      <c r="L67" s="2"/>
      <c r="M67" s="1"/>
      <c r="N67" s="1"/>
      <c r="O67" s="1"/>
      <c r="P67" s="1"/>
      <c r="Q67" s="1"/>
      <c r="R67" s="1"/>
      <c r="S67" s="1"/>
      <c r="T67" s="1"/>
      <c r="U67" s="1"/>
      <c r="V67" s="1"/>
      <c r="W67" s="1"/>
      <c r="X67" s="1"/>
      <c r="Y67" s="1"/>
    </row>
  </sheetData>
  <sheetProtection/>
  <mergeCells count="116">
    <mergeCell ref="L22:N22"/>
    <mergeCell ref="D1:I1"/>
    <mergeCell ref="D6:I6"/>
    <mergeCell ref="D8:D9"/>
    <mergeCell ref="D5:I5"/>
    <mergeCell ref="D4:I4"/>
    <mergeCell ref="D3:I3"/>
    <mergeCell ref="E8:I8"/>
    <mergeCell ref="D2:I2"/>
    <mergeCell ref="B11:C11"/>
    <mergeCell ref="L11:N11"/>
    <mergeCell ref="B19:C19"/>
    <mergeCell ref="L19:N19"/>
    <mergeCell ref="B21:C21"/>
    <mergeCell ref="L21:N21"/>
    <mergeCell ref="B15:C15"/>
    <mergeCell ref="L15:N15"/>
    <mergeCell ref="B16:C16"/>
    <mergeCell ref="B25:C25"/>
    <mergeCell ref="L25:N25"/>
    <mergeCell ref="B12:C12"/>
    <mergeCell ref="L12:N12"/>
    <mergeCell ref="B13:C13"/>
    <mergeCell ref="L13:N13"/>
    <mergeCell ref="B14:C14"/>
    <mergeCell ref="L14:N14"/>
    <mergeCell ref="L16:N16"/>
    <mergeCell ref="B17:C17"/>
    <mergeCell ref="L17:N17"/>
    <mergeCell ref="B18:C18"/>
    <mergeCell ref="L18:N18"/>
    <mergeCell ref="B20:C20"/>
    <mergeCell ref="L20:N20"/>
    <mergeCell ref="B22:C22"/>
    <mergeCell ref="B27:C27"/>
    <mergeCell ref="L27:N27"/>
    <mergeCell ref="B39:C39"/>
    <mergeCell ref="L39:N39"/>
    <mergeCell ref="B30:C30"/>
    <mergeCell ref="L30:N30"/>
    <mergeCell ref="B31:C31"/>
    <mergeCell ref="L31:N31"/>
    <mergeCell ref="B33:C33"/>
    <mergeCell ref="L33:N33"/>
    <mergeCell ref="B34:C34"/>
    <mergeCell ref="L34:N34"/>
    <mergeCell ref="B35:C35"/>
    <mergeCell ref="L35:N35"/>
    <mergeCell ref="B36:C36"/>
    <mergeCell ref="L36:N36"/>
    <mergeCell ref="B38:C38"/>
    <mergeCell ref="L38:N38"/>
    <mergeCell ref="B55:C55"/>
    <mergeCell ref="L55:N55"/>
    <mergeCell ref="B42:C42"/>
    <mergeCell ref="L42:N42"/>
    <mergeCell ref="B43:C43"/>
    <mergeCell ref="L43:N43"/>
    <mergeCell ref="B44:C44"/>
    <mergeCell ref="L44:N44"/>
    <mergeCell ref="B46:C46"/>
    <mergeCell ref="L46:N46"/>
    <mergeCell ref="B47:C47"/>
    <mergeCell ref="L47:N47"/>
    <mergeCell ref="B48:C48"/>
    <mergeCell ref="L48:N48"/>
    <mergeCell ref="B50:C50"/>
    <mergeCell ref="L50:N50"/>
    <mergeCell ref="B23:C23"/>
    <mergeCell ref="L23:N23"/>
    <mergeCell ref="B24:C24"/>
    <mergeCell ref="L24:N24"/>
    <mergeCell ref="B28:C28"/>
    <mergeCell ref="L28:N28"/>
    <mergeCell ref="B29:C29"/>
    <mergeCell ref="L29:N29"/>
    <mergeCell ref="B52:C52"/>
    <mergeCell ref="L52:N52"/>
    <mergeCell ref="B45:C45"/>
    <mergeCell ref="L45:N45"/>
    <mergeCell ref="B49:C49"/>
    <mergeCell ref="L49:N49"/>
    <mergeCell ref="B40:C40"/>
    <mergeCell ref="L40:N40"/>
    <mergeCell ref="B41:C41"/>
    <mergeCell ref="L41:N41"/>
    <mergeCell ref="B32:C32"/>
    <mergeCell ref="L32:N32"/>
    <mergeCell ref="B37:C37"/>
    <mergeCell ref="L37:N37"/>
    <mergeCell ref="B26:C26"/>
    <mergeCell ref="L26:N26"/>
    <mergeCell ref="B53:C53"/>
    <mergeCell ref="L53:N53"/>
    <mergeCell ref="B51:C51"/>
    <mergeCell ref="L51:N51"/>
    <mergeCell ref="B63:C63"/>
    <mergeCell ref="L63:N63"/>
    <mergeCell ref="B64:C64"/>
    <mergeCell ref="L64:N64"/>
    <mergeCell ref="B57:C57"/>
    <mergeCell ref="L57:N57"/>
    <mergeCell ref="B59:C59"/>
    <mergeCell ref="L59:N59"/>
    <mergeCell ref="B61:C61"/>
    <mergeCell ref="L61:N61"/>
    <mergeCell ref="B58:C58"/>
    <mergeCell ref="L58:N58"/>
    <mergeCell ref="B54:C54"/>
    <mergeCell ref="L54:N54"/>
    <mergeCell ref="B56:C56"/>
    <mergeCell ref="L56:N56"/>
    <mergeCell ref="B60:C60"/>
    <mergeCell ref="L60:N60"/>
    <mergeCell ref="B62:C62"/>
    <mergeCell ref="L62:N62"/>
  </mergeCells>
  <printOptions/>
  <pageMargins left="0.3937007874015748" right="0.3937007874015748" top="0.984251968503937" bottom="0.98425196850393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H1244"/>
  <sheetViews>
    <sheetView showGridLines="0" showZeros="0" zoomScalePageLayoutView="0" workbookViewId="0" topLeftCell="A1">
      <selection activeCell="AF8" sqref="AF8"/>
    </sheetView>
  </sheetViews>
  <sheetFormatPr defaultColWidth="9.140625" defaultRowHeight="12.75"/>
  <cols>
    <col min="1" max="1" width="1.421875" style="0" customWidth="1"/>
    <col min="2" max="10" width="0" style="0" hidden="1" customWidth="1"/>
    <col min="11" max="11" width="50.00390625" style="0" customWidth="1"/>
    <col min="12" max="12" width="7.140625" style="0" customWidth="1"/>
    <col min="13" max="13" width="5.7109375" style="0" customWidth="1"/>
    <col min="14" max="14" width="7.140625" style="0" customWidth="1"/>
    <col min="15" max="15" width="9.8515625" style="0" customWidth="1"/>
    <col min="16" max="16" width="9.00390625" style="0" customWidth="1"/>
    <col min="17" max="17" width="0" style="0" hidden="1" customWidth="1"/>
    <col min="18" max="18" width="17.140625" style="249" customWidth="1"/>
    <col min="19" max="23" width="0" style="249" hidden="1" customWidth="1"/>
    <col min="24" max="24" width="2.140625" style="249" hidden="1" customWidth="1"/>
    <col min="25" max="25" width="0.85546875" style="249" hidden="1" customWidth="1"/>
    <col min="26" max="31" width="0.5625" style="249" hidden="1" customWidth="1"/>
    <col min="32" max="32" width="11.421875" style="248" customWidth="1"/>
    <col min="33" max="33" width="10.7109375" style="248" customWidth="1"/>
  </cols>
  <sheetData>
    <row r="1" spans="1:34" ht="12.75" customHeight="1">
      <c r="A1" s="1"/>
      <c r="B1" s="1"/>
      <c r="C1" s="1"/>
      <c r="D1" s="1"/>
      <c r="E1" s="1"/>
      <c r="F1" s="1"/>
      <c r="G1" s="1"/>
      <c r="H1" s="1"/>
      <c r="I1" s="1"/>
      <c r="J1" s="80"/>
      <c r="K1" s="304" t="s">
        <v>398</v>
      </c>
      <c r="L1" s="305"/>
      <c r="M1" s="305"/>
      <c r="N1" s="305"/>
      <c r="O1" s="305"/>
      <c r="P1" s="305"/>
      <c r="Q1" s="305"/>
      <c r="R1" s="305"/>
      <c r="S1" s="305"/>
      <c r="T1" s="305"/>
      <c r="U1" s="305"/>
      <c r="V1" s="305"/>
      <c r="W1" s="305"/>
      <c r="X1" s="305"/>
      <c r="Y1" s="305"/>
      <c r="Z1" s="305"/>
      <c r="AA1" s="305"/>
      <c r="AB1" s="305"/>
      <c r="AC1" s="305"/>
      <c r="AD1" s="305"/>
      <c r="AE1" s="305"/>
      <c r="AF1" s="305"/>
      <c r="AG1" s="305"/>
      <c r="AH1" s="152"/>
    </row>
    <row r="2" spans="1:34" ht="12.75" customHeight="1">
      <c r="A2" s="56"/>
      <c r="B2" s="56"/>
      <c r="C2" s="56"/>
      <c r="D2" s="56"/>
      <c r="E2" s="56"/>
      <c r="F2" s="56"/>
      <c r="G2" s="56"/>
      <c r="H2" s="56"/>
      <c r="I2" s="56"/>
      <c r="J2" s="304" t="s">
        <v>69</v>
      </c>
      <c r="K2" s="305"/>
      <c r="L2" s="305"/>
      <c r="M2" s="305"/>
      <c r="N2" s="305"/>
      <c r="O2" s="305"/>
      <c r="P2" s="305"/>
      <c r="Q2" s="305"/>
      <c r="R2" s="305"/>
      <c r="S2" s="305"/>
      <c r="T2" s="305"/>
      <c r="U2" s="305"/>
      <c r="V2" s="305"/>
      <c r="W2" s="305"/>
      <c r="X2" s="305"/>
      <c r="Y2" s="305"/>
      <c r="Z2" s="305"/>
      <c r="AA2" s="305"/>
      <c r="AB2" s="305"/>
      <c r="AC2" s="305"/>
      <c r="AD2" s="305"/>
      <c r="AE2" s="305"/>
      <c r="AF2" s="305"/>
      <c r="AG2" s="305"/>
      <c r="AH2" s="152"/>
    </row>
    <row r="3" spans="1:34" ht="12.75" customHeight="1">
      <c r="A3" s="56"/>
      <c r="B3" s="56"/>
      <c r="C3" s="56"/>
      <c r="D3" s="56"/>
      <c r="E3" s="56"/>
      <c r="F3" s="56"/>
      <c r="G3" s="56"/>
      <c r="H3" s="56"/>
      <c r="I3" s="56"/>
      <c r="J3" s="304" t="s">
        <v>70</v>
      </c>
      <c r="K3" s="305"/>
      <c r="L3" s="305"/>
      <c r="M3" s="305"/>
      <c r="N3" s="305"/>
      <c r="O3" s="305"/>
      <c r="P3" s="305"/>
      <c r="Q3" s="305"/>
      <c r="R3" s="305"/>
      <c r="S3" s="305"/>
      <c r="T3" s="305"/>
      <c r="U3" s="305"/>
      <c r="V3" s="305"/>
      <c r="W3" s="305"/>
      <c r="X3" s="305"/>
      <c r="Y3" s="305"/>
      <c r="Z3" s="305"/>
      <c r="AA3" s="305"/>
      <c r="AB3" s="305"/>
      <c r="AC3" s="305"/>
      <c r="AD3" s="305"/>
      <c r="AE3" s="305"/>
      <c r="AF3" s="305"/>
      <c r="AG3" s="305"/>
      <c r="AH3" s="152"/>
    </row>
    <row r="4" spans="1:34" ht="12.75" customHeight="1">
      <c r="A4" s="1"/>
      <c r="B4" s="1"/>
      <c r="C4" s="1"/>
      <c r="D4" s="1"/>
      <c r="E4" s="1"/>
      <c r="F4" s="1"/>
      <c r="G4" s="1"/>
      <c r="H4" s="1"/>
      <c r="I4" s="1"/>
      <c r="J4" s="304" t="s">
        <v>1247</v>
      </c>
      <c r="K4" s="305"/>
      <c r="L4" s="305"/>
      <c r="M4" s="305"/>
      <c r="N4" s="305"/>
      <c r="O4" s="305"/>
      <c r="P4" s="305"/>
      <c r="Q4" s="305"/>
      <c r="R4" s="305"/>
      <c r="S4" s="305"/>
      <c r="T4" s="305"/>
      <c r="U4" s="305"/>
      <c r="V4" s="305"/>
      <c r="W4" s="305"/>
      <c r="X4" s="305"/>
      <c r="Y4" s="305"/>
      <c r="Z4" s="305"/>
      <c r="AA4" s="305"/>
      <c r="AB4" s="305"/>
      <c r="AC4" s="305"/>
      <c r="AD4" s="305"/>
      <c r="AE4" s="305"/>
      <c r="AF4" s="305"/>
      <c r="AG4" s="305"/>
      <c r="AH4" s="152"/>
    </row>
    <row r="5" spans="1:34" ht="12.75" customHeight="1">
      <c r="A5" s="53"/>
      <c r="B5" s="53"/>
      <c r="C5" s="53"/>
      <c r="D5" s="53"/>
      <c r="E5" s="53"/>
      <c r="F5" s="53"/>
      <c r="G5" s="53"/>
      <c r="H5" s="53"/>
      <c r="I5" s="53"/>
      <c r="J5" s="304"/>
      <c r="K5" s="304"/>
      <c r="L5" s="304"/>
      <c r="M5" s="304"/>
      <c r="N5" s="304"/>
      <c r="O5" s="304"/>
      <c r="P5" s="304"/>
      <c r="Q5" s="153"/>
      <c r="R5" s="154"/>
      <c r="S5" s="154"/>
      <c r="T5" s="154"/>
      <c r="U5" s="154"/>
      <c r="V5" s="154"/>
      <c r="W5" s="154"/>
      <c r="X5" s="154"/>
      <c r="Y5" s="155"/>
      <c r="Z5" s="155"/>
      <c r="AA5" s="155"/>
      <c r="AB5" s="155"/>
      <c r="AC5" s="155"/>
      <c r="AD5" s="155"/>
      <c r="AE5" s="155"/>
      <c r="AF5" s="154"/>
      <c r="AG5" s="156"/>
      <c r="AH5" s="152"/>
    </row>
    <row r="6" spans="1:33" ht="45.75" customHeight="1">
      <c r="A6" s="53"/>
      <c r="B6" s="1"/>
      <c r="C6" s="1"/>
      <c r="D6" s="1"/>
      <c r="E6" s="1"/>
      <c r="F6" s="1"/>
      <c r="G6" s="1"/>
      <c r="H6" s="1"/>
      <c r="I6" s="1"/>
      <c r="J6" s="1"/>
      <c r="K6" s="306" t="s">
        <v>399</v>
      </c>
      <c r="L6" s="307"/>
      <c r="M6" s="307"/>
      <c r="N6" s="307"/>
      <c r="O6" s="307"/>
      <c r="P6" s="307"/>
      <c r="Q6" s="307"/>
      <c r="R6" s="307"/>
      <c r="S6" s="307"/>
      <c r="T6" s="307"/>
      <c r="U6" s="307"/>
      <c r="V6" s="307"/>
      <c r="W6" s="307"/>
      <c r="X6" s="307"/>
      <c r="Y6" s="307"/>
      <c r="Z6" s="307"/>
      <c r="AA6" s="307"/>
      <c r="AB6" s="307"/>
      <c r="AC6" s="307"/>
      <c r="AD6" s="307"/>
      <c r="AE6" s="307"/>
      <c r="AF6" s="307"/>
      <c r="AG6" s="307"/>
    </row>
    <row r="7" spans="1:33" ht="12.75" customHeight="1" thickBot="1">
      <c r="A7" s="48"/>
      <c r="B7" s="50"/>
      <c r="C7" s="50"/>
      <c r="D7" s="50"/>
      <c r="E7" s="50"/>
      <c r="F7" s="50"/>
      <c r="G7" s="50"/>
      <c r="H7" s="50"/>
      <c r="I7" s="50"/>
      <c r="J7" s="50"/>
      <c r="K7" s="48"/>
      <c r="L7" s="48"/>
      <c r="M7" s="48"/>
      <c r="N7" s="48"/>
      <c r="O7" s="48"/>
      <c r="P7" s="49"/>
      <c r="Q7" s="48"/>
      <c r="R7" s="325" t="s">
        <v>65</v>
      </c>
      <c r="S7" s="326"/>
      <c r="T7" s="326"/>
      <c r="U7" s="326"/>
      <c r="V7" s="326"/>
      <c r="W7" s="326"/>
      <c r="X7" s="326"/>
      <c r="Y7" s="326"/>
      <c r="Z7" s="326"/>
      <c r="AA7" s="326"/>
      <c r="AB7" s="326"/>
      <c r="AC7" s="326"/>
      <c r="AD7" s="326"/>
      <c r="AE7" s="326"/>
      <c r="AF7" s="326"/>
      <c r="AG7" s="326"/>
    </row>
    <row r="8" spans="1:33" ht="86.25" customHeight="1" thickBot="1">
      <c r="A8" s="9"/>
      <c r="B8" s="43"/>
      <c r="C8" s="43"/>
      <c r="D8" s="43"/>
      <c r="E8" s="43"/>
      <c r="F8" s="43"/>
      <c r="G8" s="43"/>
      <c r="H8" s="43"/>
      <c r="I8" s="43"/>
      <c r="J8" s="43"/>
      <c r="K8" s="157" t="s">
        <v>62</v>
      </c>
      <c r="L8" s="158" t="s">
        <v>400</v>
      </c>
      <c r="M8" s="159" t="s">
        <v>401</v>
      </c>
      <c r="N8" s="158" t="s">
        <v>402</v>
      </c>
      <c r="O8" s="158" t="s">
        <v>403</v>
      </c>
      <c r="P8" s="158" t="s">
        <v>404</v>
      </c>
      <c r="Q8" s="82" t="s">
        <v>60</v>
      </c>
      <c r="R8" s="160" t="s">
        <v>405</v>
      </c>
      <c r="S8" s="161"/>
      <c r="T8" s="162"/>
      <c r="U8" s="162"/>
      <c r="V8" s="162"/>
      <c r="W8" s="162"/>
      <c r="X8" s="162"/>
      <c r="Y8" s="162"/>
      <c r="Z8" s="163"/>
      <c r="AA8" s="164"/>
      <c r="AB8" s="164"/>
      <c r="AC8" s="164"/>
      <c r="AD8" s="164"/>
      <c r="AE8" s="164"/>
      <c r="AF8" s="165" t="s">
        <v>406</v>
      </c>
      <c r="AG8" s="165" t="s">
        <v>407</v>
      </c>
    </row>
    <row r="9" spans="1:33" ht="12.75" customHeight="1" thickBot="1">
      <c r="A9" s="9"/>
      <c r="B9" s="44"/>
      <c r="C9" s="44"/>
      <c r="D9" s="44"/>
      <c r="E9" s="44"/>
      <c r="F9" s="44"/>
      <c r="G9" s="44"/>
      <c r="H9" s="44"/>
      <c r="I9" s="44"/>
      <c r="J9" s="44"/>
      <c r="K9" s="43">
        <v>1</v>
      </c>
      <c r="L9" s="57">
        <v>2</v>
      </c>
      <c r="M9" s="166">
        <v>3</v>
      </c>
      <c r="N9" s="166">
        <v>4</v>
      </c>
      <c r="O9" s="166">
        <v>5</v>
      </c>
      <c r="P9" s="166">
        <v>6</v>
      </c>
      <c r="Q9" s="167">
        <v>7</v>
      </c>
      <c r="R9" s="166">
        <v>7</v>
      </c>
      <c r="S9" s="168"/>
      <c r="T9" s="169"/>
      <c r="U9" s="169"/>
      <c r="V9" s="169"/>
      <c r="W9" s="169"/>
      <c r="X9" s="169"/>
      <c r="Y9" s="169"/>
      <c r="Z9" s="170"/>
      <c r="AA9" s="171"/>
      <c r="AB9" s="171"/>
      <c r="AC9" s="171"/>
      <c r="AD9" s="171"/>
      <c r="AE9" s="171"/>
      <c r="AF9" s="172">
        <v>8</v>
      </c>
      <c r="AG9" s="173">
        <v>9</v>
      </c>
    </row>
    <row r="10" spans="1:33" ht="12.75" customHeight="1">
      <c r="A10" s="17"/>
      <c r="B10" s="327" t="s">
        <v>408</v>
      </c>
      <c r="C10" s="327"/>
      <c r="D10" s="327"/>
      <c r="E10" s="327"/>
      <c r="F10" s="327"/>
      <c r="G10" s="327"/>
      <c r="H10" s="327"/>
      <c r="I10" s="327"/>
      <c r="J10" s="328"/>
      <c r="K10" s="174" t="s">
        <v>409</v>
      </c>
      <c r="L10" s="175">
        <v>11</v>
      </c>
      <c r="M10" s="176">
        <v>0</v>
      </c>
      <c r="N10" s="176">
        <v>0</v>
      </c>
      <c r="O10" s="177" t="s">
        <v>1</v>
      </c>
      <c r="P10" s="178" t="s">
        <v>1</v>
      </c>
      <c r="Q10" s="179"/>
      <c r="R10" s="180">
        <v>9235.34</v>
      </c>
      <c r="S10" s="329"/>
      <c r="T10" s="329"/>
      <c r="U10" s="329"/>
      <c r="V10" s="181">
        <v>8180100.5</v>
      </c>
      <c r="W10" s="182">
        <v>1055243.97</v>
      </c>
      <c r="X10" s="182">
        <v>0</v>
      </c>
      <c r="Y10" s="182">
        <v>0</v>
      </c>
      <c r="Z10" s="183"/>
      <c r="AA10" s="184"/>
      <c r="AB10" s="184"/>
      <c r="AC10" s="184"/>
      <c r="AD10" s="184"/>
      <c r="AE10" s="184"/>
      <c r="AF10" s="185"/>
      <c r="AG10" s="186"/>
    </row>
    <row r="11" spans="1:33" ht="12.75" customHeight="1">
      <c r="A11" s="17"/>
      <c r="B11" s="315">
        <v>100</v>
      </c>
      <c r="C11" s="315"/>
      <c r="D11" s="315"/>
      <c r="E11" s="315"/>
      <c r="F11" s="315"/>
      <c r="G11" s="315"/>
      <c r="H11" s="315"/>
      <c r="I11" s="315"/>
      <c r="J11" s="316"/>
      <c r="K11" s="187" t="s">
        <v>55</v>
      </c>
      <c r="L11" s="188">
        <v>11</v>
      </c>
      <c r="M11" s="189">
        <v>1</v>
      </c>
      <c r="N11" s="189">
        <v>0</v>
      </c>
      <c r="O11" s="190" t="s">
        <v>1</v>
      </c>
      <c r="P11" s="191" t="s">
        <v>1</v>
      </c>
      <c r="Q11" s="192"/>
      <c r="R11" s="193">
        <v>9203.84</v>
      </c>
      <c r="S11" s="323"/>
      <c r="T11" s="323"/>
      <c r="U11" s="323"/>
      <c r="V11" s="194">
        <v>8152800.5</v>
      </c>
      <c r="W11" s="195">
        <v>1051043.97</v>
      </c>
      <c r="X11" s="195">
        <v>0</v>
      </c>
      <c r="Y11" s="195">
        <v>0</v>
      </c>
      <c r="Z11" s="196"/>
      <c r="AA11" s="197"/>
      <c r="AB11" s="197"/>
      <c r="AC11" s="197"/>
      <c r="AD11" s="197"/>
      <c r="AE11" s="197"/>
      <c r="AF11" s="198"/>
      <c r="AG11" s="199"/>
    </row>
    <row r="12" spans="1:33" ht="32.25" customHeight="1">
      <c r="A12" s="17"/>
      <c r="B12" s="315">
        <v>103</v>
      </c>
      <c r="C12" s="315"/>
      <c r="D12" s="315"/>
      <c r="E12" s="315"/>
      <c r="F12" s="315"/>
      <c r="G12" s="315"/>
      <c r="H12" s="315"/>
      <c r="I12" s="315"/>
      <c r="J12" s="316"/>
      <c r="K12" s="35" t="s">
        <v>53</v>
      </c>
      <c r="L12" s="200">
        <v>11</v>
      </c>
      <c r="M12" s="34">
        <v>1</v>
      </c>
      <c r="N12" s="34">
        <v>3</v>
      </c>
      <c r="O12" s="201" t="s">
        <v>1</v>
      </c>
      <c r="P12" s="202" t="s">
        <v>1</v>
      </c>
      <c r="Q12" s="32"/>
      <c r="R12" s="203">
        <v>9161.11</v>
      </c>
      <c r="S12" s="317"/>
      <c r="T12" s="317"/>
      <c r="U12" s="317"/>
      <c r="V12" s="204">
        <v>8110072.5</v>
      </c>
      <c r="W12" s="205">
        <v>1051043.97</v>
      </c>
      <c r="X12" s="205">
        <v>0</v>
      </c>
      <c r="Y12" s="205">
        <v>0</v>
      </c>
      <c r="Z12" s="206"/>
      <c r="AA12" s="207"/>
      <c r="AB12" s="207"/>
      <c r="AC12" s="207"/>
      <c r="AD12" s="207"/>
      <c r="AE12" s="207"/>
      <c r="AF12" s="208"/>
      <c r="AG12" s="209"/>
    </row>
    <row r="13" spans="1:33" ht="21.75" customHeight="1">
      <c r="A13" s="17"/>
      <c r="B13" s="210"/>
      <c r="C13" s="75"/>
      <c r="D13" s="76"/>
      <c r="E13" s="321" t="s">
        <v>410</v>
      </c>
      <c r="F13" s="321"/>
      <c r="G13" s="321"/>
      <c r="H13" s="321"/>
      <c r="I13" s="321"/>
      <c r="J13" s="322"/>
      <c r="K13" s="35" t="s">
        <v>411</v>
      </c>
      <c r="L13" s="200">
        <v>11</v>
      </c>
      <c r="M13" s="34">
        <v>1</v>
      </c>
      <c r="N13" s="34">
        <v>3</v>
      </c>
      <c r="O13" s="201" t="s">
        <v>410</v>
      </c>
      <c r="P13" s="202" t="s">
        <v>1</v>
      </c>
      <c r="Q13" s="32"/>
      <c r="R13" s="203">
        <v>9161.11</v>
      </c>
      <c r="S13" s="317"/>
      <c r="T13" s="317"/>
      <c r="U13" s="317"/>
      <c r="V13" s="204">
        <v>8110072.5</v>
      </c>
      <c r="W13" s="205">
        <v>1051043.97</v>
      </c>
      <c r="X13" s="205">
        <v>0</v>
      </c>
      <c r="Y13" s="205">
        <v>0</v>
      </c>
      <c r="Z13" s="206"/>
      <c r="AA13" s="207"/>
      <c r="AB13" s="207"/>
      <c r="AC13" s="207"/>
      <c r="AD13" s="207"/>
      <c r="AE13" s="207"/>
      <c r="AF13" s="208"/>
      <c r="AG13" s="209"/>
    </row>
    <row r="14" spans="1:33" ht="21.75" customHeight="1">
      <c r="A14" s="17"/>
      <c r="B14" s="210"/>
      <c r="C14" s="75"/>
      <c r="D14" s="75"/>
      <c r="E14" s="211"/>
      <c r="F14" s="321" t="s">
        <v>410</v>
      </c>
      <c r="G14" s="321"/>
      <c r="H14" s="321"/>
      <c r="I14" s="321"/>
      <c r="J14" s="322"/>
      <c r="K14" s="35" t="s">
        <v>411</v>
      </c>
      <c r="L14" s="200">
        <v>11</v>
      </c>
      <c r="M14" s="34">
        <v>1</v>
      </c>
      <c r="N14" s="34">
        <v>3</v>
      </c>
      <c r="O14" s="201" t="s">
        <v>410</v>
      </c>
      <c r="P14" s="202" t="s">
        <v>1</v>
      </c>
      <c r="Q14" s="32"/>
      <c r="R14" s="203">
        <v>9161.11</v>
      </c>
      <c r="S14" s="317"/>
      <c r="T14" s="317"/>
      <c r="U14" s="317"/>
      <c r="V14" s="204">
        <v>8110072.5</v>
      </c>
      <c r="W14" s="205">
        <v>1051043.97</v>
      </c>
      <c r="X14" s="205">
        <v>0</v>
      </c>
      <c r="Y14" s="205">
        <v>0</v>
      </c>
      <c r="Z14" s="206"/>
      <c r="AA14" s="207"/>
      <c r="AB14" s="207"/>
      <c r="AC14" s="207"/>
      <c r="AD14" s="207"/>
      <c r="AE14" s="207"/>
      <c r="AF14" s="208"/>
      <c r="AG14" s="209"/>
    </row>
    <row r="15" spans="1:33" ht="32.25" customHeight="1">
      <c r="A15" s="17"/>
      <c r="B15" s="210"/>
      <c r="C15" s="75"/>
      <c r="D15" s="75"/>
      <c r="E15" s="212"/>
      <c r="F15" s="211"/>
      <c r="G15" s="321" t="s">
        <v>412</v>
      </c>
      <c r="H15" s="321"/>
      <c r="I15" s="321"/>
      <c r="J15" s="322"/>
      <c r="K15" s="35" t="s">
        <v>413</v>
      </c>
      <c r="L15" s="200">
        <v>11</v>
      </c>
      <c r="M15" s="34">
        <v>1</v>
      </c>
      <c r="N15" s="34">
        <v>3</v>
      </c>
      <c r="O15" s="201" t="s">
        <v>412</v>
      </c>
      <c r="P15" s="202" t="s">
        <v>1</v>
      </c>
      <c r="Q15" s="32"/>
      <c r="R15" s="203">
        <v>9161.11</v>
      </c>
      <c r="S15" s="317"/>
      <c r="T15" s="317"/>
      <c r="U15" s="317"/>
      <c r="V15" s="204">
        <v>8110072.5</v>
      </c>
      <c r="W15" s="205">
        <v>1051043.97</v>
      </c>
      <c r="X15" s="205">
        <v>0</v>
      </c>
      <c r="Y15" s="205">
        <v>0</v>
      </c>
      <c r="Z15" s="206"/>
      <c r="AA15" s="207"/>
      <c r="AB15" s="207"/>
      <c r="AC15" s="207"/>
      <c r="AD15" s="207"/>
      <c r="AE15" s="207"/>
      <c r="AF15" s="208"/>
      <c r="AG15" s="209"/>
    </row>
    <row r="16" spans="1:33" ht="21.75" customHeight="1">
      <c r="A16" s="17"/>
      <c r="B16" s="210"/>
      <c r="C16" s="75"/>
      <c r="D16" s="75"/>
      <c r="E16" s="212"/>
      <c r="F16" s="212"/>
      <c r="G16" s="211"/>
      <c r="H16" s="321" t="s">
        <v>414</v>
      </c>
      <c r="I16" s="321"/>
      <c r="J16" s="322"/>
      <c r="K16" s="35" t="s">
        <v>415</v>
      </c>
      <c r="L16" s="200">
        <v>11</v>
      </c>
      <c r="M16" s="34">
        <v>1</v>
      </c>
      <c r="N16" s="34">
        <v>3</v>
      </c>
      <c r="O16" s="201" t="s">
        <v>414</v>
      </c>
      <c r="P16" s="202" t="s">
        <v>1</v>
      </c>
      <c r="Q16" s="32"/>
      <c r="R16" s="203">
        <v>5643.38</v>
      </c>
      <c r="S16" s="317"/>
      <c r="T16" s="317"/>
      <c r="U16" s="317"/>
      <c r="V16" s="204">
        <v>5080721.85</v>
      </c>
      <c r="W16" s="205">
        <v>562659.89</v>
      </c>
      <c r="X16" s="205">
        <v>0</v>
      </c>
      <c r="Y16" s="205">
        <v>0</v>
      </c>
      <c r="Z16" s="206"/>
      <c r="AA16" s="207"/>
      <c r="AB16" s="207"/>
      <c r="AC16" s="207"/>
      <c r="AD16" s="207"/>
      <c r="AE16" s="207"/>
      <c r="AF16" s="208"/>
      <c r="AG16" s="209"/>
    </row>
    <row r="17" spans="1:33" ht="42.75" customHeight="1">
      <c r="A17" s="17"/>
      <c r="B17" s="315" t="s">
        <v>416</v>
      </c>
      <c r="C17" s="315"/>
      <c r="D17" s="315"/>
      <c r="E17" s="315"/>
      <c r="F17" s="315"/>
      <c r="G17" s="315"/>
      <c r="H17" s="315"/>
      <c r="I17" s="315"/>
      <c r="J17" s="316"/>
      <c r="K17" s="35" t="s">
        <v>417</v>
      </c>
      <c r="L17" s="200">
        <v>11</v>
      </c>
      <c r="M17" s="34">
        <v>1</v>
      </c>
      <c r="N17" s="34">
        <v>3</v>
      </c>
      <c r="O17" s="201" t="s">
        <v>414</v>
      </c>
      <c r="P17" s="202" t="s">
        <v>416</v>
      </c>
      <c r="Q17" s="32"/>
      <c r="R17" s="203">
        <v>5266.84</v>
      </c>
      <c r="S17" s="317"/>
      <c r="T17" s="317"/>
      <c r="U17" s="317"/>
      <c r="V17" s="204">
        <v>4787141.05</v>
      </c>
      <c r="W17" s="205">
        <v>479702.17</v>
      </c>
      <c r="X17" s="205">
        <v>0</v>
      </c>
      <c r="Y17" s="205">
        <v>0</v>
      </c>
      <c r="Z17" s="206"/>
      <c r="AA17" s="207"/>
      <c r="AB17" s="207"/>
      <c r="AC17" s="207"/>
      <c r="AD17" s="207"/>
      <c r="AE17" s="207"/>
      <c r="AF17" s="208"/>
      <c r="AG17" s="209"/>
    </row>
    <row r="18" spans="1:33" ht="21.75" customHeight="1">
      <c r="A18" s="17"/>
      <c r="B18" s="315" t="s">
        <v>418</v>
      </c>
      <c r="C18" s="315"/>
      <c r="D18" s="315"/>
      <c r="E18" s="315"/>
      <c r="F18" s="315"/>
      <c r="G18" s="315"/>
      <c r="H18" s="315"/>
      <c r="I18" s="315"/>
      <c r="J18" s="316"/>
      <c r="K18" s="35" t="s">
        <v>419</v>
      </c>
      <c r="L18" s="200">
        <v>11</v>
      </c>
      <c r="M18" s="34">
        <v>1</v>
      </c>
      <c r="N18" s="34">
        <v>3</v>
      </c>
      <c r="O18" s="201" t="s">
        <v>414</v>
      </c>
      <c r="P18" s="202" t="s">
        <v>418</v>
      </c>
      <c r="Q18" s="32"/>
      <c r="R18" s="203">
        <v>5266.84</v>
      </c>
      <c r="S18" s="317"/>
      <c r="T18" s="317"/>
      <c r="U18" s="317"/>
      <c r="V18" s="204">
        <v>4787141.05</v>
      </c>
      <c r="W18" s="205">
        <v>479702.17</v>
      </c>
      <c r="X18" s="205">
        <v>0</v>
      </c>
      <c r="Y18" s="205">
        <v>0</v>
      </c>
      <c r="Z18" s="206"/>
      <c r="AA18" s="207"/>
      <c r="AB18" s="207"/>
      <c r="AC18" s="207"/>
      <c r="AD18" s="207"/>
      <c r="AE18" s="207"/>
      <c r="AF18" s="208"/>
      <c r="AG18" s="209"/>
    </row>
    <row r="19" spans="1:33" ht="21.75" customHeight="1">
      <c r="A19" s="17"/>
      <c r="B19" s="315" t="s">
        <v>420</v>
      </c>
      <c r="C19" s="315"/>
      <c r="D19" s="315"/>
      <c r="E19" s="315"/>
      <c r="F19" s="315"/>
      <c r="G19" s="315"/>
      <c r="H19" s="315"/>
      <c r="I19" s="315"/>
      <c r="J19" s="316"/>
      <c r="K19" s="35" t="s">
        <v>421</v>
      </c>
      <c r="L19" s="200">
        <v>11</v>
      </c>
      <c r="M19" s="34">
        <v>1</v>
      </c>
      <c r="N19" s="34">
        <v>3</v>
      </c>
      <c r="O19" s="201" t="s">
        <v>414</v>
      </c>
      <c r="P19" s="202" t="s">
        <v>420</v>
      </c>
      <c r="Q19" s="32"/>
      <c r="R19" s="203">
        <v>376.54</v>
      </c>
      <c r="S19" s="317"/>
      <c r="T19" s="317"/>
      <c r="U19" s="317"/>
      <c r="V19" s="204">
        <v>293580.8</v>
      </c>
      <c r="W19" s="205">
        <v>82957.72</v>
      </c>
      <c r="X19" s="205">
        <v>0</v>
      </c>
      <c r="Y19" s="205">
        <v>0</v>
      </c>
      <c r="Z19" s="206"/>
      <c r="AA19" s="207"/>
      <c r="AB19" s="207"/>
      <c r="AC19" s="207"/>
      <c r="AD19" s="207"/>
      <c r="AE19" s="207"/>
      <c r="AF19" s="208"/>
      <c r="AG19" s="209"/>
    </row>
    <row r="20" spans="1:33" ht="21.75" customHeight="1">
      <c r="A20" s="17"/>
      <c r="B20" s="315" t="s">
        <v>422</v>
      </c>
      <c r="C20" s="315"/>
      <c r="D20" s="315"/>
      <c r="E20" s="315"/>
      <c r="F20" s="315"/>
      <c r="G20" s="315"/>
      <c r="H20" s="315"/>
      <c r="I20" s="315"/>
      <c r="J20" s="316"/>
      <c r="K20" s="35" t="s">
        <v>423</v>
      </c>
      <c r="L20" s="200">
        <v>11</v>
      </c>
      <c r="M20" s="34">
        <v>1</v>
      </c>
      <c r="N20" s="34">
        <v>3</v>
      </c>
      <c r="O20" s="201" t="s">
        <v>414</v>
      </c>
      <c r="P20" s="202" t="s">
        <v>422</v>
      </c>
      <c r="Q20" s="32"/>
      <c r="R20" s="203">
        <v>376.54</v>
      </c>
      <c r="S20" s="317"/>
      <c r="T20" s="317"/>
      <c r="U20" s="317"/>
      <c r="V20" s="204">
        <v>293580.8</v>
      </c>
      <c r="W20" s="205">
        <v>82957.72</v>
      </c>
      <c r="X20" s="205">
        <v>0</v>
      </c>
      <c r="Y20" s="205">
        <v>0</v>
      </c>
      <c r="Z20" s="206"/>
      <c r="AA20" s="207"/>
      <c r="AB20" s="207"/>
      <c r="AC20" s="207"/>
      <c r="AD20" s="207"/>
      <c r="AE20" s="207"/>
      <c r="AF20" s="208"/>
      <c r="AG20" s="209"/>
    </row>
    <row r="21" spans="1:33" ht="21.75" customHeight="1">
      <c r="A21" s="17"/>
      <c r="B21" s="210"/>
      <c r="C21" s="75"/>
      <c r="D21" s="75"/>
      <c r="E21" s="212"/>
      <c r="F21" s="212"/>
      <c r="G21" s="211"/>
      <c r="H21" s="321" t="s">
        <v>424</v>
      </c>
      <c r="I21" s="321"/>
      <c r="J21" s="322"/>
      <c r="K21" s="35" t="s">
        <v>425</v>
      </c>
      <c r="L21" s="200">
        <v>11</v>
      </c>
      <c r="M21" s="34">
        <v>1</v>
      </c>
      <c r="N21" s="34">
        <v>3</v>
      </c>
      <c r="O21" s="201" t="s">
        <v>424</v>
      </c>
      <c r="P21" s="202" t="s">
        <v>1</v>
      </c>
      <c r="Q21" s="32"/>
      <c r="R21" s="203">
        <v>3517.73</v>
      </c>
      <c r="S21" s="317"/>
      <c r="T21" s="317"/>
      <c r="U21" s="317"/>
      <c r="V21" s="204">
        <v>3029350.65</v>
      </c>
      <c r="W21" s="205">
        <v>488384.08</v>
      </c>
      <c r="X21" s="205">
        <v>0</v>
      </c>
      <c r="Y21" s="205">
        <v>0</v>
      </c>
      <c r="Z21" s="206"/>
      <c r="AA21" s="207"/>
      <c r="AB21" s="207"/>
      <c r="AC21" s="207"/>
      <c r="AD21" s="207"/>
      <c r="AE21" s="207"/>
      <c r="AF21" s="208"/>
      <c r="AG21" s="209"/>
    </row>
    <row r="22" spans="1:33" ht="42.75" customHeight="1">
      <c r="A22" s="17"/>
      <c r="B22" s="315" t="s">
        <v>416</v>
      </c>
      <c r="C22" s="315"/>
      <c r="D22" s="315"/>
      <c r="E22" s="315"/>
      <c r="F22" s="315"/>
      <c r="G22" s="315"/>
      <c r="H22" s="315"/>
      <c r="I22" s="315"/>
      <c r="J22" s="316"/>
      <c r="K22" s="35" t="s">
        <v>417</v>
      </c>
      <c r="L22" s="200">
        <v>11</v>
      </c>
      <c r="M22" s="34">
        <v>1</v>
      </c>
      <c r="N22" s="34">
        <v>3</v>
      </c>
      <c r="O22" s="201" t="s">
        <v>424</v>
      </c>
      <c r="P22" s="202" t="s">
        <v>416</v>
      </c>
      <c r="Q22" s="32"/>
      <c r="R22" s="203">
        <v>3517.73</v>
      </c>
      <c r="S22" s="317"/>
      <c r="T22" s="317"/>
      <c r="U22" s="317"/>
      <c r="V22" s="204">
        <v>3029350.65</v>
      </c>
      <c r="W22" s="205">
        <v>488384.08</v>
      </c>
      <c r="X22" s="205">
        <v>0</v>
      </c>
      <c r="Y22" s="205">
        <v>0</v>
      </c>
      <c r="Z22" s="206"/>
      <c r="AA22" s="207"/>
      <c r="AB22" s="207"/>
      <c r="AC22" s="207"/>
      <c r="AD22" s="207"/>
      <c r="AE22" s="207"/>
      <c r="AF22" s="208"/>
      <c r="AG22" s="209"/>
    </row>
    <row r="23" spans="1:33" ht="21.75" customHeight="1">
      <c r="A23" s="17"/>
      <c r="B23" s="315" t="s">
        <v>418</v>
      </c>
      <c r="C23" s="315"/>
      <c r="D23" s="315"/>
      <c r="E23" s="315"/>
      <c r="F23" s="315"/>
      <c r="G23" s="315"/>
      <c r="H23" s="315"/>
      <c r="I23" s="315"/>
      <c r="J23" s="316"/>
      <c r="K23" s="35" t="s">
        <v>419</v>
      </c>
      <c r="L23" s="200">
        <v>11</v>
      </c>
      <c r="M23" s="34">
        <v>1</v>
      </c>
      <c r="N23" s="34">
        <v>3</v>
      </c>
      <c r="O23" s="201" t="s">
        <v>424</v>
      </c>
      <c r="P23" s="202" t="s">
        <v>418</v>
      </c>
      <c r="Q23" s="32"/>
      <c r="R23" s="203">
        <v>3517.73</v>
      </c>
      <c r="S23" s="317"/>
      <c r="T23" s="317"/>
      <c r="U23" s="317"/>
      <c r="V23" s="204">
        <v>3029350.65</v>
      </c>
      <c r="W23" s="205">
        <v>488384.08</v>
      </c>
      <c r="X23" s="205">
        <v>0</v>
      </c>
      <c r="Y23" s="205">
        <v>0</v>
      </c>
      <c r="Z23" s="206"/>
      <c r="AA23" s="207"/>
      <c r="AB23" s="207"/>
      <c r="AC23" s="207"/>
      <c r="AD23" s="207"/>
      <c r="AE23" s="207"/>
      <c r="AF23" s="208"/>
      <c r="AG23" s="209"/>
    </row>
    <row r="24" spans="1:33" ht="12.75" customHeight="1">
      <c r="A24" s="17"/>
      <c r="B24" s="315">
        <v>113</v>
      </c>
      <c r="C24" s="315"/>
      <c r="D24" s="315"/>
      <c r="E24" s="315"/>
      <c r="F24" s="315"/>
      <c r="G24" s="315"/>
      <c r="H24" s="315"/>
      <c r="I24" s="315"/>
      <c r="J24" s="316"/>
      <c r="K24" s="35" t="s">
        <v>48</v>
      </c>
      <c r="L24" s="200">
        <v>11</v>
      </c>
      <c r="M24" s="34">
        <v>1</v>
      </c>
      <c r="N24" s="34">
        <v>13</v>
      </c>
      <c r="O24" s="201" t="s">
        <v>1</v>
      </c>
      <c r="P24" s="202" t="s">
        <v>1</v>
      </c>
      <c r="Q24" s="32"/>
      <c r="R24" s="203">
        <v>42.73</v>
      </c>
      <c r="S24" s="317"/>
      <c r="T24" s="317"/>
      <c r="U24" s="317"/>
      <c r="V24" s="204">
        <v>42728</v>
      </c>
      <c r="W24" s="205">
        <v>0</v>
      </c>
      <c r="X24" s="205">
        <v>0</v>
      </c>
      <c r="Y24" s="205">
        <v>0</v>
      </c>
      <c r="Z24" s="206"/>
      <c r="AA24" s="207"/>
      <c r="AB24" s="207"/>
      <c r="AC24" s="207"/>
      <c r="AD24" s="207"/>
      <c r="AE24" s="207"/>
      <c r="AF24" s="208"/>
      <c r="AG24" s="209"/>
    </row>
    <row r="25" spans="1:33" ht="21.75" customHeight="1">
      <c r="A25" s="17"/>
      <c r="B25" s="210"/>
      <c r="C25" s="75"/>
      <c r="D25" s="76"/>
      <c r="E25" s="321" t="s">
        <v>410</v>
      </c>
      <c r="F25" s="321"/>
      <c r="G25" s="321"/>
      <c r="H25" s="321"/>
      <c r="I25" s="321"/>
      <c r="J25" s="322"/>
      <c r="K25" s="35" t="s">
        <v>411</v>
      </c>
      <c r="L25" s="200">
        <v>11</v>
      </c>
      <c r="M25" s="34">
        <v>1</v>
      </c>
      <c r="N25" s="34">
        <v>13</v>
      </c>
      <c r="O25" s="201" t="s">
        <v>410</v>
      </c>
      <c r="P25" s="202" t="s">
        <v>1</v>
      </c>
      <c r="Q25" s="32"/>
      <c r="R25" s="203">
        <v>42.73</v>
      </c>
      <c r="S25" s="317"/>
      <c r="T25" s="317"/>
      <c r="U25" s="317"/>
      <c r="V25" s="204">
        <v>42728</v>
      </c>
      <c r="W25" s="205">
        <v>0</v>
      </c>
      <c r="X25" s="205">
        <v>0</v>
      </c>
      <c r="Y25" s="205">
        <v>0</v>
      </c>
      <c r="Z25" s="206"/>
      <c r="AA25" s="207"/>
      <c r="AB25" s="207"/>
      <c r="AC25" s="207"/>
      <c r="AD25" s="207"/>
      <c r="AE25" s="207"/>
      <c r="AF25" s="208"/>
      <c r="AG25" s="209"/>
    </row>
    <row r="26" spans="1:33" ht="21.75" customHeight="1">
      <c r="A26" s="17"/>
      <c r="B26" s="210"/>
      <c r="C26" s="75"/>
      <c r="D26" s="75"/>
      <c r="E26" s="211"/>
      <c r="F26" s="321" t="s">
        <v>410</v>
      </c>
      <c r="G26" s="321"/>
      <c r="H26" s="321"/>
      <c r="I26" s="321"/>
      <c r="J26" s="322"/>
      <c r="K26" s="35" t="s">
        <v>411</v>
      </c>
      <c r="L26" s="200">
        <v>11</v>
      </c>
      <c r="M26" s="34">
        <v>1</v>
      </c>
      <c r="N26" s="34">
        <v>13</v>
      </c>
      <c r="O26" s="201" t="s">
        <v>410</v>
      </c>
      <c r="P26" s="202" t="s">
        <v>1</v>
      </c>
      <c r="Q26" s="32"/>
      <c r="R26" s="203">
        <v>42.73</v>
      </c>
      <c r="S26" s="317"/>
      <c r="T26" s="317"/>
      <c r="U26" s="317"/>
      <c r="V26" s="204">
        <v>42728</v>
      </c>
      <c r="W26" s="205">
        <v>0</v>
      </c>
      <c r="X26" s="205">
        <v>0</v>
      </c>
      <c r="Y26" s="205">
        <v>0</v>
      </c>
      <c r="Z26" s="206"/>
      <c r="AA26" s="207"/>
      <c r="AB26" s="207"/>
      <c r="AC26" s="207"/>
      <c r="AD26" s="207"/>
      <c r="AE26" s="207"/>
      <c r="AF26" s="208"/>
      <c r="AG26" s="209"/>
    </row>
    <row r="27" spans="1:33" ht="32.25" customHeight="1">
      <c r="A27" s="17"/>
      <c r="B27" s="210"/>
      <c r="C27" s="75"/>
      <c r="D27" s="75"/>
      <c r="E27" s="212"/>
      <c r="F27" s="211"/>
      <c r="G27" s="321" t="s">
        <v>412</v>
      </c>
      <c r="H27" s="321"/>
      <c r="I27" s="321"/>
      <c r="J27" s="322"/>
      <c r="K27" s="35" t="s">
        <v>413</v>
      </c>
      <c r="L27" s="200">
        <v>11</v>
      </c>
      <c r="M27" s="34">
        <v>1</v>
      </c>
      <c r="N27" s="34">
        <v>13</v>
      </c>
      <c r="O27" s="201" t="s">
        <v>412</v>
      </c>
      <c r="P27" s="202" t="s">
        <v>1</v>
      </c>
      <c r="Q27" s="32"/>
      <c r="R27" s="203">
        <v>42.73</v>
      </c>
      <c r="S27" s="317"/>
      <c r="T27" s="317"/>
      <c r="U27" s="317"/>
      <c r="V27" s="204">
        <v>42728</v>
      </c>
      <c r="W27" s="205">
        <v>0</v>
      </c>
      <c r="X27" s="205">
        <v>0</v>
      </c>
      <c r="Y27" s="205">
        <v>0</v>
      </c>
      <c r="Z27" s="206"/>
      <c r="AA27" s="207"/>
      <c r="AB27" s="207"/>
      <c r="AC27" s="207"/>
      <c r="AD27" s="207"/>
      <c r="AE27" s="207"/>
      <c r="AF27" s="208"/>
      <c r="AG27" s="209"/>
    </row>
    <row r="28" spans="1:33" ht="12.75" customHeight="1">
      <c r="A28" s="17"/>
      <c r="B28" s="210"/>
      <c r="C28" s="75"/>
      <c r="D28" s="75"/>
      <c r="E28" s="212"/>
      <c r="F28" s="212"/>
      <c r="G28" s="211"/>
      <c r="H28" s="321" t="s">
        <v>426</v>
      </c>
      <c r="I28" s="321"/>
      <c r="J28" s="322"/>
      <c r="K28" s="35" t="s">
        <v>427</v>
      </c>
      <c r="L28" s="200">
        <v>11</v>
      </c>
      <c r="M28" s="34">
        <v>1</v>
      </c>
      <c r="N28" s="34">
        <v>13</v>
      </c>
      <c r="O28" s="201" t="s">
        <v>426</v>
      </c>
      <c r="P28" s="202" t="s">
        <v>1</v>
      </c>
      <c r="Q28" s="32"/>
      <c r="R28" s="203">
        <v>42.73</v>
      </c>
      <c r="S28" s="317"/>
      <c r="T28" s="317"/>
      <c r="U28" s="317"/>
      <c r="V28" s="204">
        <v>42728</v>
      </c>
      <c r="W28" s="205">
        <v>0</v>
      </c>
      <c r="X28" s="205">
        <v>0</v>
      </c>
      <c r="Y28" s="205">
        <v>0</v>
      </c>
      <c r="Z28" s="206"/>
      <c r="AA28" s="207"/>
      <c r="AB28" s="207"/>
      <c r="AC28" s="207"/>
      <c r="AD28" s="207"/>
      <c r="AE28" s="207"/>
      <c r="AF28" s="208"/>
      <c r="AG28" s="209"/>
    </row>
    <row r="29" spans="1:33" ht="42.75" customHeight="1">
      <c r="A29" s="17"/>
      <c r="B29" s="315" t="s">
        <v>416</v>
      </c>
      <c r="C29" s="315"/>
      <c r="D29" s="315"/>
      <c r="E29" s="315"/>
      <c r="F29" s="315"/>
      <c r="G29" s="315"/>
      <c r="H29" s="315"/>
      <c r="I29" s="315"/>
      <c r="J29" s="316"/>
      <c r="K29" s="35" t="s">
        <v>417</v>
      </c>
      <c r="L29" s="200">
        <v>11</v>
      </c>
      <c r="M29" s="34">
        <v>1</v>
      </c>
      <c r="N29" s="34">
        <v>13</v>
      </c>
      <c r="O29" s="201" t="s">
        <v>426</v>
      </c>
      <c r="P29" s="202" t="s">
        <v>416</v>
      </c>
      <c r="Q29" s="32"/>
      <c r="R29" s="203">
        <v>34.11</v>
      </c>
      <c r="S29" s="317"/>
      <c r="T29" s="317"/>
      <c r="U29" s="317"/>
      <c r="V29" s="204">
        <v>34106</v>
      </c>
      <c r="W29" s="205">
        <v>0</v>
      </c>
      <c r="X29" s="205">
        <v>0</v>
      </c>
      <c r="Y29" s="205">
        <v>0</v>
      </c>
      <c r="Z29" s="206"/>
      <c r="AA29" s="207"/>
      <c r="AB29" s="207"/>
      <c r="AC29" s="207"/>
      <c r="AD29" s="207"/>
      <c r="AE29" s="207"/>
      <c r="AF29" s="208"/>
      <c r="AG29" s="209"/>
    </row>
    <row r="30" spans="1:33" ht="21.75" customHeight="1">
      <c r="A30" s="17"/>
      <c r="B30" s="315" t="s">
        <v>418</v>
      </c>
      <c r="C30" s="315"/>
      <c r="D30" s="315"/>
      <c r="E30" s="315"/>
      <c r="F30" s="315"/>
      <c r="G30" s="315"/>
      <c r="H30" s="315"/>
      <c r="I30" s="315"/>
      <c r="J30" s="316"/>
      <c r="K30" s="35" t="s">
        <v>419</v>
      </c>
      <c r="L30" s="200">
        <v>11</v>
      </c>
      <c r="M30" s="34">
        <v>1</v>
      </c>
      <c r="N30" s="34">
        <v>13</v>
      </c>
      <c r="O30" s="201" t="s">
        <v>426</v>
      </c>
      <c r="P30" s="202" t="s">
        <v>418</v>
      </c>
      <c r="Q30" s="32"/>
      <c r="R30" s="203">
        <v>34.11</v>
      </c>
      <c r="S30" s="317"/>
      <c r="T30" s="317"/>
      <c r="U30" s="317"/>
      <c r="V30" s="204">
        <v>34106</v>
      </c>
      <c r="W30" s="205">
        <v>0</v>
      </c>
      <c r="X30" s="205">
        <v>0</v>
      </c>
      <c r="Y30" s="205">
        <v>0</v>
      </c>
      <c r="Z30" s="206"/>
      <c r="AA30" s="207"/>
      <c r="AB30" s="207"/>
      <c r="AC30" s="207"/>
      <c r="AD30" s="207"/>
      <c r="AE30" s="207"/>
      <c r="AF30" s="208"/>
      <c r="AG30" s="209"/>
    </row>
    <row r="31" spans="1:33" ht="12.75" customHeight="1">
      <c r="A31" s="17"/>
      <c r="B31" s="315" t="s">
        <v>428</v>
      </c>
      <c r="C31" s="315"/>
      <c r="D31" s="315"/>
      <c r="E31" s="315"/>
      <c r="F31" s="315"/>
      <c r="G31" s="315"/>
      <c r="H31" s="315"/>
      <c r="I31" s="315"/>
      <c r="J31" s="316"/>
      <c r="K31" s="35" t="s">
        <v>429</v>
      </c>
      <c r="L31" s="200">
        <v>11</v>
      </c>
      <c r="M31" s="34">
        <v>1</v>
      </c>
      <c r="N31" s="34">
        <v>13</v>
      </c>
      <c r="O31" s="201" t="s">
        <v>426</v>
      </c>
      <c r="P31" s="202" t="s">
        <v>428</v>
      </c>
      <c r="Q31" s="32"/>
      <c r="R31" s="203">
        <v>8.62</v>
      </c>
      <c r="S31" s="317"/>
      <c r="T31" s="317"/>
      <c r="U31" s="317"/>
      <c r="V31" s="204">
        <v>8622</v>
      </c>
      <c r="W31" s="205">
        <v>0</v>
      </c>
      <c r="X31" s="205">
        <v>0</v>
      </c>
      <c r="Y31" s="205">
        <v>0</v>
      </c>
      <c r="Z31" s="206"/>
      <c r="AA31" s="207"/>
      <c r="AB31" s="207"/>
      <c r="AC31" s="207"/>
      <c r="AD31" s="207"/>
      <c r="AE31" s="207"/>
      <c r="AF31" s="208"/>
      <c r="AG31" s="209"/>
    </row>
    <row r="32" spans="1:33" ht="12.75" customHeight="1">
      <c r="A32" s="17"/>
      <c r="B32" s="315" t="s">
        <v>430</v>
      </c>
      <c r="C32" s="315"/>
      <c r="D32" s="315"/>
      <c r="E32" s="315"/>
      <c r="F32" s="315"/>
      <c r="G32" s="315"/>
      <c r="H32" s="315"/>
      <c r="I32" s="315"/>
      <c r="J32" s="316"/>
      <c r="K32" s="35" t="s">
        <v>431</v>
      </c>
      <c r="L32" s="200">
        <v>11</v>
      </c>
      <c r="M32" s="34">
        <v>1</v>
      </c>
      <c r="N32" s="34">
        <v>13</v>
      </c>
      <c r="O32" s="201" t="s">
        <v>426</v>
      </c>
      <c r="P32" s="202" t="s">
        <v>430</v>
      </c>
      <c r="Q32" s="32"/>
      <c r="R32" s="203">
        <v>8.62</v>
      </c>
      <c r="S32" s="317"/>
      <c r="T32" s="317"/>
      <c r="U32" s="317"/>
      <c r="V32" s="204">
        <v>8622</v>
      </c>
      <c r="W32" s="205">
        <v>0</v>
      </c>
      <c r="X32" s="205">
        <v>0</v>
      </c>
      <c r="Y32" s="205">
        <v>0</v>
      </c>
      <c r="Z32" s="206"/>
      <c r="AA32" s="207"/>
      <c r="AB32" s="207"/>
      <c r="AC32" s="207"/>
      <c r="AD32" s="207"/>
      <c r="AE32" s="207"/>
      <c r="AF32" s="208"/>
      <c r="AG32" s="209"/>
    </row>
    <row r="33" spans="1:33" ht="12.75" customHeight="1">
      <c r="A33" s="17"/>
      <c r="B33" s="315">
        <v>400</v>
      </c>
      <c r="C33" s="315"/>
      <c r="D33" s="315"/>
      <c r="E33" s="315"/>
      <c r="F33" s="315"/>
      <c r="G33" s="315"/>
      <c r="H33" s="315"/>
      <c r="I33" s="315"/>
      <c r="J33" s="316"/>
      <c r="K33" s="187" t="s">
        <v>41</v>
      </c>
      <c r="L33" s="188">
        <v>11</v>
      </c>
      <c r="M33" s="189">
        <v>4</v>
      </c>
      <c r="N33" s="189">
        <v>0</v>
      </c>
      <c r="O33" s="190" t="s">
        <v>1</v>
      </c>
      <c r="P33" s="191" t="s">
        <v>1</v>
      </c>
      <c r="Q33" s="192"/>
      <c r="R33" s="193">
        <v>31.5</v>
      </c>
      <c r="S33" s="323"/>
      <c r="T33" s="323"/>
      <c r="U33" s="323"/>
      <c r="V33" s="194">
        <v>27300</v>
      </c>
      <c r="W33" s="195">
        <v>4200</v>
      </c>
      <c r="X33" s="195">
        <v>0</v>
      </c>
      <c r="Y33" s="195">
        <v>0</v>
      </c>
      <c r="Z33" s="196"/>
      <c r="AA33" s="197"/>
      <c r="AB33" s="197"/>
      <c r="AC33" s="197"/>
      <c r="AD33" s="197"/>
      <c r="AE33" s="197"/>
      <c r="AF33" s="198"/>
      <c r="AG33" s="199"/>
    </row>
    <row r="34" spans="1:33" ht="12.75" customHeight="1">
      <c r="A34" s="17"/>
      <c r="B34" s="315">
        <v>410</v>
      </c>
      <c r="C34" s="315"/>
      <c r="D34" s="315"/>
      <c r="E34" s="315"/>
      <c r="F34" s="315"/>
      <c r="G34" s="315"/>
      <c r="H34" s="315"/>
      <c r="I34" s="315"/>
      <c r="J34" s="316"/>
      <c r="K34" s="35" t="s">
        <v>36</v>
      </c>
      <c r="L34" s="200">
        <v>11</v>
      </c>
      <c r="M34" s="34">
        <v>4</v>
      </c>
      <c r="N34" s="34">
        <v>10</v>
      </c>
      <c r="O34" s="201" t="s">
        <v>1</v>
      </c>
      <c r="P34" s="202" t="s">
        <v>1</v>
      </c>
      <c r="Q34" s="32"/>
      <c r="R34" s="203">
        <v>31.5</v>
      </c>
      <c r="S34" s="317"/>
      <c r="T34" s="317"/>
      <c r="U34" s="317"/>
      <c r="V34" s="204">
        <v>27300</v>
      </c>
      <c r="W34" s="205">
        <v>4200</v>
      </c>
      <c r="X34" s="205">
        <v>0</v>
      </c>
      <c r="Y34" s="205">
        <v>0</v>
      </c>
      <c r="Z34" s="206"/>
      <c r="AA34" s="207"/>
      <c r="AB34" s="207"/>
      <c r="AC34" s="207"/>
      <c r="AD34" s="207"/>
      <c r="AE34" s="207"/>
      <c r="AF34" s="208"/>
      <c r="AG34" s="209"/>
    </row>
    <row r="35" spans="1:33" ht="21.75" customHeight="1">
      <c r="A35" s="17"/>
      <c r="B35" s="210"/>
      <c r="C35" s="75"/>
      <c r="D35" s="76"/>
      <c r="E35" s="321" t="s">
        <v>410</v>
      </c>
      <c r="F35" s="321"/>
      <c r="G35" s="321"/>
      <c r="H35" s="321"/>
      <c r="I35" s="321"/>
      <c r="J35" s="322"/>
      <c r="K35" s="35" t="s">
        <v>411</v>
      </c>
      <c r="L35" s="200">
        <v>11</v>
      </c>
      <c r="M35" s="34">
        <v>4</v>
      </c>
      <c r="N35" s="34">
        <v>10</v>
      </c>
      <c r="O35" s="201" t="s">
        <v>410</v>
      </c>
      <c r="P35" s="202" t="s">
        <v>1</v>
      </c>
      <c r="Q35" s="32"/>
      <c r="R35" s="203">
        <v>31.5</v>
      </c>
      <c r="S35" s="317"/>
      <c r="T35" s="317"/>
      <c r="U35" s="317"/>
      <c r="V35" s="204">
        <v>27300</v>
      </c>
      <c r="W35" s="205">
        <v>4200</v>
      </c>
      <c r="X35" s="205">
        <v>0</v>
      </c>
      <c r="Y35" s="205">
        <v>0</v>
      </c>
      <c r="Z35" s="206"/>
      <c r="AA35" s="207"/>
      <c r="AB35" s="207"/>
      <c r="AC35" s="207"/>
      <c r="AD35" s="207"/>
      <c r="AE35" s="207"/>
      <c r="AF35" s="208"/>
      <c r="AG35" s="209"/>
    </row>
    <row r="36" spans="1:33" ht="21.75" customHeight="1">
      <c r="A36" s="17"/>
      <c r="B36" s="210"/>
      <c r="C36" s="75"/>
      <c r="D36" s="75"/>
      <c r="E36" s="211"/>
      <c r="F36" s="321" t="s">
        <v>410</v>
      </c>
      <c r="G36" s="321"/>
      <c r="H36" s="321"/>
      <c r="I36" s="321"/>
      <c r="J36" s="322"/>
      <c r="K36" s="35" t="s">
        <v>411</v>
      </c>
      <c r="L36" s="200">
        <v>11</v>
      </c>
      <c r="M36" s="34">
        <v>4</v>
      </c>
      <c r="N36" s="34">
        <v>10</v>
      </c>
      <c r="O36" s="201" t="s">
        <v>410</v>
      </c>
      <c r="P36" s="202" t="s">
        <v>1</v>
      </c>
      <c r="Q36" s="32"/>
      <c r="R36" s="203">
        <v>31.5</v>
      </c>
      <c r="S36" s="317"/>
      <c r="T36" s="317"/>
      <c r="U36" s="317"/>
      <c r="V36" s="204">
        <v>27300</v>
      </c>
      <c r="W36" s="205">
        <v>4200</v>
      </c>
      <c r="X36" s="205">
        <v>0</v>
      </c>
      <c r="Y36" s="205">
        <v>0</v>
      </c>
      <c r="Z36" s="206"/>
      <c r="AA36" s="207"/>
      <c r="AB36" s="207"/>
      <c r="AC36" s="207"/>
      <c r="AD36" s="207"/>
      <c r="AE36" s="207"/>
      <c r="AF36" s="208"/>
      <c r="AG36" s="209"/>
    </row>
    <row r="37" spans="1:33" ht="32.25" customHeight="1">
      <c r="A37" s="17"/>
      <c r="B37" s="210"/>
      <c r="C37" s="75"/>
      <c r="D37" s="75"/>
      <c r="E37" s="212"/>
      <c r="F37" s="211"/>
      <c r="G37" s="321" t="s">
        <v>412</v>
      </c>
      <c r="H37" s="321"/>
      <c r="I37" s="321"/>
      <c r="J37" s="322"/>
      <c r="K37" s="35" t="s">
        <v>413</v>
      </c>
      <c r="L37" s="200">
        <v>11</v>
      </c>
      <c r="M37" s="34">
        <v>4</v>
      </c>
      <c r="N37" s="34">
        <v>10</v>
      </c>
      <c r="O37" s="201" t="s">
        <v>412</v>
      </c>
      <c r="P37" s="202" t="s">
        <v>1</v>
      </c>
      <c r="Q37" s="32"/>
      <c r="R37" s="203">
        <v>31.5</v>
      </c>
      <c r="S37" s="317"/>
      <c r="T37" s="317"/>
      <c r="U37" s="317"/>
      <c r="V37" s="204">
        <v>27300</v>
      </c>
      <c r="W37" s="205">
        <v>4200</v>
      </c>
      <c r="X37" s="205">
        <v>0</v>
      </c>
      <c r="Y37" s="205">
        <v>0</v>
      </c>
      <c r="Z37" s="206"/>
      <c r="AA37" s="207"/>
      <c r="AB37" s="207"/>
      <c r="AC37" s="207"/>
      <c r="AD37" s="207"/>
      <c r="AE37" s="207"/>
      <c r="AF37" s="208"/>
      <c r="AG37" s="209"/>
    </row>
    <row r="38" spans="1:33" ht="21.75" customHeight="1">
      <c r="A38" s="17"/>
      <c r="B38" s="210"/>
      <c r="C38" s="75"/>
      <c r="D38" s="75"/>
      <c r="E38" s="212"/>
      <c r="F38" s="212"/>
      <c r="G38" s="211"/>
      <c r="H38" s="321" t="s">
        <v>432</v>
      </c>
      <c r="I38" s="321"/>
      <c r="J38" s="322"/>
      <c r="K38" s="35" t="s">
        <v>433</v>
      </c>
      <c r="L38" s="200">
        <v>11</v>
      </c>
      <c r="M38" s="34">
        <v>4</v>
      </c>
      <c r="N38" s="34">
        <v>10</v>
      </c>
      <c r="O38" s="201" t="s">
        <v>432</v>
      </c>
      <c r="P38" s="202" t="s">
        <v>1</v>
      </c>
      <c r="Q38" s="32"/>
      <c r="R38" s="203">
        <v>31.5</v>
      </c>
      <c r="S38" s="317"/>
      <c r="T38" s="317"/>
      <c r="U38" s="317"/>
      <c r="V38" s="204">
        <v>27300</v>
      </c>
      <c r="W38" s="205">
        <v>4200</v>
      </c>
      <c r="X38" s="205">
        <v>0</v>
      </c>
      <c r="Y38" s="205">
        <v>0</v>
      </c>
      <c r="Z38" s="206"/>
      <c r="AA38" s="207"/>
      <c r="AB38" s="207"/>
      <c r="AC38" s="207"/>
      <c r="AD38" s="207"/>
      <c r="AE38" s="207"/>
      <c r="AF38" s="208"/>
      <c r="AG38" s="209"/>
    </row>
    <row r="39" spans="1:33" ht="21.75" customHeight="1">
      <c r="A39" s="17"/>
      <c r="B39" s="315" t="s">
        <v>420</v>
      </c>
      <c r="C39" s="315"/>
      <c r="D39" s="315"/>
      <c r="E39" s="315"/>
      <c r="F39" s="315"/>
      <c r="G39" s="315"/>
      <c r="H39" s="315"/>
      <c r="I39" s="315"/>
      <c r="J39" s="316"/>
      <c r="K39" s="35" t="s">
        <v>421</v>
      </c>
      <c r="L39" s="200">
        <v>11</v>
      </c>
      <c r="M39" s="34">
        <v>4</v>
      </c>
      <c r="N39" s="34">
        <v>10</v>
      </c>
      <c r="O39" s="201" t="s">
        <v>432</v>
      </c>
      <c r="P39" s="202" t="s">
        <v>420</v>
      </c>
      <c r="Q39" s="32"/>
      <c r="R39" s="203">
        <v>31.5</v>
      </c>
      <c r="S39" s="317"/>
      <c r="T39" s="317"/>
      <c r="U39" s="317"/>
      <c r="V39" s="204">
        <v>27300</v>
      </c>
      <c r="W39" s="205">
        <v>4200</v>
      </c>
      <c r="X39" s="205">
        <v>0</v>
      </c>
      <c r="Y39" s="205">
        <v>0</v>
      </c>
      <c r="Z39" s="206"/>
      <c r="AA39" s="207"/>
      <c r="AB39" s="207"/>
      <c r="AC39" s="207"/>
      <c r="AD39" s="207"/>
      <c r="AE39" s="207"/>
      <c r="AF39" s="208"/>
      <c r="AG39" s="209"/>
    </row>
    <row r="40" spans="1:33" ht="21.75" customHeight="1">
      <c r="A40" s="17"/>
      <c r="B40" s="315" t="s">
        <v>422</v>
      </c>
      <c r="C40" s="315"/>
      <c r="D40" s="315"/>
      <c r="E40" s="315"/>
      <c r="F40" s="315"/>
      <c r="G40" s="315"/>
      <c r="H40" s="315"/>
      <c r="I40" s="315"/>
      <c r="J40" s="316"/>
      <c r="K40" s="35" t="s">
        <v>423</v>
      </c>
      <c r="L40" s="200">
        <v>11</v>
      </c>
      <c r="M40" s="34">
        <v>4</v>
      </c>
      <c r="N40" s="34">
        <v>10</v>
      </c>
      <c r="O40" s="201" t="s">
        <v>432</v>
      </c>
      <c r="P40" s="202" t="s">
        <v>422</v>
      </c>
      <c r="Q40" s="32"/>
      <c r="R40" s="203">
        <v>31.5</v>
      </c>
      <c r="S40" s="317"/>
      <c r="T40" s="317"/>
      <c r="U40" s="317"/>
      <c r="V40" s="204">
        <v>27300</v>
      </c>
      <c r="W40" s="205">
        <v>4200</v>
      </c>
      <c r="X40" s="205">
        <v>0</v>
      </c>
      <c r="Y40" s="205">
        <v>0</v>
      </c>
      <c r="Z40" s="206"/>
      <c r="AA40" s="207"/>
      <c r="AB40" s="207"/>
      <c r="AC40" s="207"/>
      <c r="AD40" s="207"/>
      <c r="AE40" s="207"/>
      <c r="AF40" s="208"/>
      <c r="AG40" s="209"/>
    </row>
    <row r="41" spans="1:33" ht="21.75" customHeight="1">
      <c r="A41" s="17"/>
      <c r="B41" s="315" t="s">
        <v>408</v>
      </c>
      <c r="C41" s="315"/>
      <c r="D41" s="315"/>
      <c r="E41" s="315"/>
      <c r="F41" s="315"/>
      <c r="G41" s="315"/>
      <c r="H41" s="315"/>
      <c r="I41" s="315"/>
      <c r="J41" s="316"/>
      <c r="K41" s="213" t="s">
        <v>434</v>
      </c>
      <c r="L41" s="214">
        <v>23</v>
      </c>
      <c r="M41" s="215">
        <v>0</v>
      </c>
      <c r="N41" s="215">
        <v>0</v>
      </c>
      <c r="O41" s="216" t="s">
        <v>1</v>
      </c>
      <c r="P41" s="217" t="s">
        <v>1</v>
      </c>
      <c r="Q41" s="218"/>
      <c r="R41" s="219">
        <v>1625335.54</v>
      </c>
      <c r="S41" s="324"/>
      <c r="T41" s="324"/>
      <c r="U41" s="324"/>
      <c r="V41" s="220">
        <v>1503398811.86</v>
      </c>
      <c r="W41" s="221">
        <v>121936724.29</v>
      </c>
      <c r="X41" s="221">
        <v>0</v>
      </c>
      <c r="Y41" s="221">
        <v>0</v>
      </c>
      <c r="Z41" s="183"/>
      <c r="AA41" s="184"/>
      <c r="AB41" s="184"/>
      <c r="AC41" s="184"/>
      <c r="AD41" s="184"/>
      <c r="AE41" s="184"/>
      <c r="AF41" s="222">
        <v>1229242</v>
      </c>
      <c r="AG41" s="223">
        <v>1210014.6</v>
      </c>
    </row>
    <row r="42" spans="1:33" ht="12.75" customHeight="1">
      <c r="A42" s="17"/>
      <c r="B42" s="315">
        <v>400</v>
      </c>
      <c r="C42" s="315"/>
      <c r="D42" s="315"/>
      <c r="E42" s="315"/>
      <c r="F42" s="315"/>
      <c r="G42" s="315"/>
      <c r="H42" s="315"/>
      <c r="I42" s="315"/>
      <c r="J42" s="316"/>
      <c r="K42" s="187" t="s">
        <v>41</v>
      </c>
      <c r="L42" s="188">
        <v>23</v>
      </c>
      <c r="M42" s="189">
        <v>4</v>
      </c>
      <c r="N42" s="189">
        <v>0</v>
      </c>
      <c r="O42" s="190" t="s">
        <v>1</v>
      </c>
      <c r="P42" s="191" t="s">
        <v>1</v>
      </c>
      <c r="Q42" s="192"/>
      <c r="R42" s="193">
        <v>5976.21</v>
      </c>
      <c r="S42" s="323"/>
      <c r="T42" s="323"/>
      <c r="U42" s="323"/>
      <c r="V42" s="194">
        <v>5976204.98</v>
      </c>
      <c r="W42" s="195">
        <v>0</v>
      </c>
      <c r="X42" s="195">
        <v>0</v>
      </c>
      <c r="Y42" s="195">
        <v>0</v>
      </c>
      <c r="Z42" s="196"/>
      <c r="AA42" s="197"/>
      <c r="AB42" s="197"/>
      <c r="AC42" s="197"/>
      <c r="AD42" s="197"/>
      <c r="AE42" s="197"/>
      <c r="AF42" s="198"/>
      <c r="AG42" s="199"/>
    </row>
    <row r="43" spans="1:33" ht="12.75" customHeight="1">
      <c r="A43" s="17"/>
      <c r="B43" s="315">
        <v>401</v>
      </c>
      <c r="C43" s="315"/>
      <c r="D43" s="315"/>
      <c r="E43" s="315"/>
      <c r="F43" s="315"/>
      <c r="G43" s="315"/>
      <c r="H43" s="315"/>
      <c r="I43" s="315"/>
      <c r="J43" s="316"/>
      <c r="K43" s="35" t="s">
        <v>40</v>
      </c>
      <c r="L43" s="200">
        <v>23</v>
      </c>
      <c r="M43" s="34">
        <v>4</v>
      </c>
      <c r="N43" s="34">
        <v>1</v>
      </c>
      <c r="O43" s="201" t="s">
        <v>1</v>
      </c>
      <c r="P43" s="202" t="s">
        <v>1</v>
      </c>
      <c r="Q43" s="32"/>
      <c r="R43" s="203">
        <v>5976.21</v>
      </c>
      <c r="S43" s="317"/>
      <c r="T43" s="317"/>
      <c r="U43" s="317"/>
      <c r="V43" s="204">
        <v>5976204.98</v>
      </c>
      <c r="W43" s="205">
        <v>0</v>
      </c>
      <c r="X43" s="205">
        <v>0</v>
      </c>
      <c r="Y43" s="205">
        <v>0</v>
      </c>
      <c r="Z43" s="206"/>
      <c r="AA43" s="207"/>
      <c r="AB43" s="207"/>
      <c r="AC43" s="207"/>
      <c r="AD43" s="207"/>
      <c r="AE43" s="207"/>
      <c r="AF43" s="208"/>
      <c r="AG43" s="209"/>
    </row>
    <row r="44" spans="1:33" ht="42.75" customHeight="1">
      <c r="A44" s="17"/>
      <c r="B44" s="210"/>
      <c r="C44" s="75"/>
      <c r="D44" s="76"/>
      <c r="E44" s="321" t="s">
        <v>435</v>
      </c>
      <c r="F44" s="321"/>
      <c r="G44" s="321"/>
      <c r="H44" s="321"/>
      <c r="I44" s="321"/>
      <c r="J44" s="322"/>
      <c r="K44" s="35" t="s">
        <v>436</v>
      </c>
      <c r="L44" s="200">
        <v>23</v>
      </c>
      <c r="M44" s="34">
        <v>4</v>
      </c>
      <c r="N44" s="34">
        <v>1</v>
      </c>
      <c r="O44" s="201" t="s">
        <v>435</v>
      </c>
      <c r="P44" s="202" t="s">
        <v>1</v>
      </c>
      <c r="Q44" s="32"/>
      <c r="R44" s="203">
        <v>5976.21</v>
      </c>
      <c r="S44" s="317"/>
      <c r="T44" s="317"/>
      <c r="U44" s="317"/>
      <c r="V44" s="204">
        <v>5976204.98</v>
      </c>
      <c r="W44" s="205">
        <v>0</v>
      </c>
      <c r="X44" s="205">
        <v>0</v>
      </c>
      <c r="Y44" s="205">
        <v>0</v>
      </c>
      <c r="Z44" s="206"/>
      <c r="AA44" s="207"/>
      <c r="AB44" s="207"/>
      <c r="AC44" s="207"/>
      <c r="AD44" s="207"/>
      <c r="AE44" s="207"/>
      <c r="AF44" s="208"/>
      <c r="AG44" s="209"/>
    </row>
    <row r="45" spans="1:33" ht="12.75" customHeight="1">
      <c r="A45" s="17"/>
      <c r="B45" s="210"/>
      <c r="C45" s="75"/>
      <c r="D45" s="75"/>
      <c r="E45" s="211"/>
      <c r="F45" s="321" t="s">
        <v>437</v>
      </c>
      <c r="G45" s="321"/>
      <c r="H45" s="321"/>
      <c r="I45" s="321"/>
      <c r="J45" s="322"/>
      <c r="K45" s="35" t="s">
        <v>438</v>
      </c>
      <c r="L45" s="200">
        <v>23</v>
      </c>
      <c r="M45" s="34">
        <v>4</v>
      </c>
      <c r="N45" s="34">
        <v>1</v>
      </c>
      <c r="O45" s="201" t="s">
        <v>437</v>
      </c>
      <c r="P45" s="202" t="s">
        <v>1</v>
      </c>
      <c r="Q45" s="32"/>
      <c r="R45" s="203">
        <v>5976.21</v>
      </c>
      <c r="S45" s="317"/>
      <c r="T45" s="317"/>
      <c r="U45" s="317"/>
      <c r="V45" s="204">
        <v>5976204.98</v>
      </c>
      <c r="W45" s="205">
        <v>0</v>
      </c>
      <c r="X45" s="205">
        <v>0</v>
      </c>
      <c r="Y45" s="205">
        <v>0</v>
      </c>
      <c r="Z45" s="206"/>
      <c r="AA45" s="207"/>
      <c r="AB45" s="207"/>
      <c r="AC45" s="207"/>
      <c r="AD45" s="207"/>
      <c r="AE45" s="207"/>
      <c r="AF45" s="208"/>
      <c r="AG45" s="209"/>
    </row>
    <row r="46" spans="1:33" ht="32.25" customHeight="1">
      <c r="A46" s="17"/>
      <c r="B46" s="210"/>
      <c r="C46" s="75"/>
      <c r="D46" s="75"/>
      <c r="E46" s="212"/>
      <c r="F46" s="211"/>
      <c r="G46" s="321" t="s">
        <v>439</v>
      </c>
      <c r="H46" s="321"/>
      <c r="I46" s="321"/>
      <c r="J46" s="322"/>
      <c r="K46" s="35" t="s">
        <v>440</v>
      </c>
      <c r="L46" s="200">
        <v>23</v>
      </c>
      <c r="M46" s="34">
        <v>4</v>
      </c>
      <c r="N46" s="34">
        <v>1</v>
      </c>
      <c r="O46" s="201" t="s">
        <v>439</v>
      </c>
      <c r="P46" s="202" t="s">
        <v>1</v>
      </c>
      <c r="Q46" s="32"/>
      <c r="R46" s="203">
        <v>642.33</v>
      </c>
      <c r="S46" s="317"/>
      <c r="T46" s="317"/>
      <c r="U46" s="317"/>
      <c r="V46" s="204">
        <v>642328.96</v>
      </c>
      <c r="W46" s="205">
        <v>0</v>
      </c>
      <c r="X46" s="205">
        <v>0</v>
      </c>
      <c r="Y46" s="205">
        <v>0</v>
      </c>
      <c r="Z46" s="206"/>
      <c r="AA46" s="207"/>
      <c r="AB46" s="207"/>
      <c r="AC46" s="207"/>
      <c r="AD46" s="207"/>
      <c r="AE46" s="207"/>
      <c r="AF46" s="208"/>
      <c r="AG46" s="209"/>
    </row>
    <row r="47" spans="1:33" ht="21.75" customHeight="1">
      <c r="A47" s="17"/>
      <c r="B47" s="210"/>
      <c r="C47" s="75"/>
      <c r="D47" s="75"/>
      <c r="E47" s="212"/>
      <c r="F47" s="212"/>
      <c r="G47" s="211"/>
      <c r="H47" s="321" t="s">
        <v>441</v>
      </c>
      <c r="I47" s="321"/>
      <c r="J47" s="322"/>
      <c r="K47" s="35" t="s">
        <v>442</v>
      </c>
      <c r="L47" s="200">
        <v>23</v>
      </c>
      <c r="M47" s="34">
        <v>4</v>
      </c>
      <c r="N47" s="34">
        <v>1</v>
      </c>
      <c r="O47" s="201" t="s">
        <v>441</v>
      </c>
      <c r="P47" s="202" t="s">
        <v>1</v>
      </c>
      <c r="Q47" s="32"/>
      <c r="R47" s="203">
        <v>177.56</v>
      </c>
      <c r="S47" s="317"/>
      <c r="T47" s="317"/>
      <c r="U47" s="317"/>
      <c r="V47" s="204">
        <v>177559.96</v>
      </c>
      <c r="W47" s="205">
        <v>0</v>
      </c>
      <c r="X47" s="205">
        <v>0</v>
      </c>
      <c r="Y47" s="205">
        <v>0</v>
      </c>
      <c r="Z47" s="206"/>
      <c r="AA47" s="207"/>
      <c r="AB47" s="207"/>
      <c r="AC47" s="207"/>
      <c r="AD47" s="207"/>
      <c r="AE47" s="207"/>
      <c r="AF47" s="208"/>
      <c r="AG47" s="209"/>
    </row>
    <row r="48" spans="1:33" ht="21.75" customHeight="1">
      <c r="A48" s="17"/>
      <c r="B48" s="315" t="s">
        <v>443</v>
      </c>
      <c r="C48" s="315"/>
      <c r="D48" s="315"/>
      <c r="E48" s="315"/>
      <c r="F48" s="315"/>
      <c r="G48" s="315"/>
      <c r="H48" s="315"/>
      <c r="I48" s="315"/>
      <c r="J48" s="316"/>
      <c r="K48" s="35" t="s">
        <v>444</v>
      </c>
      <c r="L48" s="200">
        <v>23</v>
      </c>
      <c r="M48" s="34">
        <v>4</v>
      </c>
      <c r="N48" s="34">
        <v>1</v>
      </c>
      <c r="O48" s="201" t="s">
        <v>441</v>
      </c>
      <c r="P48" s="202" t="s">
        <v>443</v>
      </c>
      <c r="Q48" s="32"/>
      <c r="R48" s="203">
        <v>177.56</v>
      </c>
      <c r="S48" s="317"/>
      <c r="T48" s="317"/>
      <c r="U48" s="317"/>
      <c r="V48" s="204">
        <v>177559.96</v>
      </c>
      <c r="W48" s="205">
        <v>0</v>
      </c>
      <c r="X48" s="205">
        <v>0</v>
      </c>
      <c r="Y48" s="205">
        <v>0</v>
      </c>
      <c r="Z48" s="206"/>
      <c r="AA48" s="207"/>
      <c r="AB48" s="207"/>
      <c r="AC48" s="207"/>
      <c r="AD48" s="207"/>
      <c r="AE48" s="207"/>
      <c r="AF48" s="208"/>
      <c r="AG48" s="209"/>
    </row>
    <row r="49" spans="1:33" ht="12.75" customHeight="1">
      <c r="A49" s="17"/>
      <c r="B49" s="315" t="s">
        <v>445</v>
      </c>
      <c r="C49" s="315"/>
      <c r="D49" s="315"/>
      <c r="E49" s="315"/>
      <c r="F49" s="315"/>
      <c r="G49" s="315"/>
      <c r="H49" s="315"/>
      <c r="I49" s="315"/>
      <c r="J49" s="316"/>
      <c r="K49" s="35" t="s">
        <v>446</v>
      </c>
      <c r="L49" s="200">
        <v>23</v>
      </c>
      <c r="M49" s="34">
        <v>4</v>
      </c>
      <c r="N49" s="34">
        <v>1</v>
      </c>
      <c r="O49" s="201" t="s">
        <v>441</v>
      </c>
      <c r="P49" s="202" t="s">
        <v>445</v>
      </c>
      <c r="Q49" s="32"/>
      <c r="R49" s="203">
        <v>177.56</v>
      </c>
      <c r="S49" s="317"/>
      <c r="T49" s="317"/>
      <c r="U49" s="317"/>
      <c r="V49" s="204">
        <v>177559.96</v>
      </c>
      <c r="W49" s="205">
        <v>0</v>
      </c>
      <c r="X49" s="205">
        <v>0</v>
      </c>
      <c r="Y49" s="205">
        <v>0</v>
      </c>
      <c r="Z49" s="206"/>
      <c r="AA49" s="207"/>
      <c r="AB49" s="207"/>
      <c r="AC49" s="207"/>
      <c r="AD49" s="207"/>
      <c r="AE49" s="207"/>
      <c r="AF49" s="208"/>
      <c r="AG49" s="209"/>
    </row>
    <row r="50" spans="1:33" ht="12.75" customHeight="1">
      <c r="A50" s="17"/>
      <c r="B50" s="210"/>
      <c r="C50" s="75"/>
      <c r="D50" s="75"/>
      <c r="E50" s="212"/>
      <c r="F50" s="212"/>
      <c r="G50" s="211"/>
      <c r="H50" s="321" t="s">
        <v>447</v>
      </c>
      <c r="I50" s="321"/>
      <c r="J50" s="322"/>
      <c r="K50" s="35" t="s">
        <v>427</v>
      </c>
      <c r="L50" s="200">
        <v>23</v>
      </c>
      <c r="M50" s="34">
        <v>4</v>
      </c>
      <c r="N50" s="34">
        <v>1</v>
      </c>
      <c r="O50" s="201" t="s">
        <v>447</v>
      </c>
      <c r="P50" s="202" t="s">
        <v>1</v>
      </c>
      <c r="Q50" s="32"/>
      <c r="R50" s="203">
        <v>464.77</v>
      </c>
      <c r="S50" s="317"/>
      <c r="T50" s="317"/>
      <c r="U50" s="317"/>
      <c r="V50" s="204">
        <v>464769</v>
      </c>
      <c r="W50" s="205">
        <v>0</v>
      </c>
      <c r="X50" s="205">
        <v>0</v>
      </c>
      <c r="Y50" s="205">
        <v>0</v>
      </c>
      <c r="Z50" s="206"/>
      <c r="AA50" s="207"/>
      <c r="AB50" s="207"/>
      <c r="AC50" s="207"/>
      <c r="AD50" s="207"/>
      <c r="AE50" s="207"/>
      <c r="AF50" s="208"/>
      <c r="AG50" s="209"/>
    </row>
    <row r="51" spans="1:33" ht="21.75" customHeight="1">
      <c r="A51" s="17"/>
      <c r="B51" s="315" t="s">
        <v>443</v>
      </c>
      <c r="C51" s="315"/>
      <c r="D51" s="315"/>
      <c r="E51" s="315"/>
      <c r="F51" s="315"/>
      <c r="G51" s="315"/>
      <c r="H51" s="315"/>
      <c r="I51" s="315"/>
      <c r="J51" s="316"/>
      <c r="K51" s="35" t="s">
        <v>444</v>
      </c>
      <c r="L51" s="200">
        <v>23</v>
      </c>
      <c r="M51" s="34">
        <v>4</v>
      </c>
      <c r="N51" s="34">
        <v>1</v>
      </c>
      <c r="O51" s="201" t="s">
        <v>447</v>
      </c>
      <c r="P51" s="202" t="s">
        <v>443</v>
      </c>
      <c r="Q51" s="32"/>
      <c r="R51" s="203">
        <v>464.77</v>
      </c>
      <c r="S51" s="317"/>
      <c r="T51" s="317"/>
      <c r="U51" s="317"/>
      <c r="V51" s="204">
        <v>464769</v>
      </c>
      <c r="W51" s="205">
        <v>0</v>
      </c>
      <c r="X51" s="205">
        <v>0</v>
      </c>
      <c r="Y51" s="205">
        <v>0</v>
      </c>
      <c r="Z51" s="206"/>
      <c r="AA51" s="207"/>
      <c r="AB51" s="207"/>
      <c r="AC51" s="207"/>
      <c r="AD51" s="207"/>
      <c r="AE51" s="207"/>
      <c r="AF51" s="208"/>
      <c r="AG51" s="209"/>
    </row>
    <row r="52" spans="1:33" ht="12.75" customHeight="1">
      <c r="A52" s="17"/>
      <c r="B52" s="315" t="s">
        <v>445</v>
      </c>
      <c r="C52" s="315"/>
      <c r="D52" s="315"/>
      <c r="E52" s="315"/>
      <c r="F52" s="315"/>
      <c r="G52" s="315"/>
      <c r="H52" s="315"/>
      <c r="I52" s="315"/>
      <c r="J52" s="316"/>
      <c r="K52" s="35" t="s">
        <v>446</v>
      </c>
      <c r="L52" s="200">
        <v>23</v>
      </c>
      <c r="M52" s="34">
        <v>4</v>
      </c>
      <c r="N52" s="34">
        <v>1</v>
      </c>
      <c r="O52" s="201" t="s">
        <v>447</v>
      </c>
      <c r="P52" s="202" t="s">
        <v>445</v>
      </c>
      <c r="Q52" s="32"/>
      <c r="R52" s="203">
        <v>464.77</v>
      </c>
      <c r="S52" s="317"/>
      <c r="T52" s="317"/>
      <c r="U52" s="317"/>
      <c r="V52" s="204">
        <v>464769</v>
      </c>
      <c r="W52" s="205">
        <v>0</v>
      </c>
      <c r="X52" s="205">
        <v>0</v>
      </c>
      <c r="Y52" s="205">
        <v>0</v>
      </c>
      <c r="Z52" s="206"/>
      <c r="AA52" s="207"/>
      <c r="AB52" s="207"/>
      <c r="AC52" s="207"/>
      <c r="AD52" s="207"/>
      <c r="AE52" s="207"/>
      <c r="AF52" s="208"/>
      <c r="AG52" s="209"/>
    </row>
    <row r="53" spans="1:33" ht="12.75" customHeight="1">
      <c r="A53" s="17"/>
      <c r="B53" s="210"/>
      <c r="C53" s="75"/>
      <c r="D53" s="75"/>
      <c r="E53" s="212"/>
      <c r="F53" s="211"/>
      <c r="G53" s="321" t="s">
        <v>448</v>
      </c>
      <c r="H53" s="321"/>
      <c r="I53" s="321"/>
      <c r="J53" s="322"/>
      <c r="K53" s="35" t="s">
        <v>449</v>
      </c>
      <c r="L53" s="200">
        <v>23</v>
      </c>
      <c r="M53" s="34">
        <v>4</v>
      </c>
      <c r="N53" s="34">
        <v>1</v>
      </c>
      <c r="O53" s="201" t="s">
        <v>448</v>
      </c>
      <c r="P53" s="202" t="s">
        <v>1</v>
      </c>
      <c r="Q53" s="32"/>
      <c r="R53" s="203">
        <v>5333.88</v>
      </c>
      <c r="S53" s="317"/>
      <c r="T53" s="317"/>
      <c r="U53" s="317"/>
      <c r="V53" s="204">
        <v>5333876.02</v>
      </c>
      <c r="W53" s="205">
        <v>0</v>
      </c>
      <c r="X53" s="205">
        <v>0</v>
      </c>
      <c r="Y53" s="205">
        <v>0</v>
      </c>
      <c r="Z53" s="206"/>
      <c r="AA53" s="207"/>
      <c r="AB53" s="207"/>
      <c r="AC53" s="207"/>
      <c r="AD53" s="207"/>
      <c r="AE53" s="207"/>
      <c r="AF53" s="208"/>
      <c r="AG53" s="209"/>
    </row>
    <row r="54" spans="1:33" ht="21.75" customHeight="1">
      <c r="A54" s="17"/>
      <c r="B54" s="210"/>
      <c r="C54" s="75"/>
      <c r="D54" s="75"/>
      <c r="E54" s="212"/>
      <c r="F54" s="212"/>
      <c r="G54" s="211"/>
      <c r="H54" s="321" t="s">
        <v>450</v>
      </c>
      <c r="I54" s="321"/>
      <c r="J54" s="322"/>
      <c r="K54" s="35" t="s">
        <v>451</v>
      </c>
      <c r="L54" s="200">
        <v>23</v>
      </c>
      <c r="M54" s="34">
        <v>4</v>
      </c>
      <c r="N54" s="34">
        <v>1</v>
      </c>
      <c r="O54" s="201" t="s">
        <v>450</v>
      </c>
      <c r="P54" s="202" t="s">
        <v>1</v>
      </c>
      <c r="Q54" s="32"/>
      <c r="R54" s="203">
        <v>4962.96</v>
      </c>
      <c r="S54" s="317"/>
      <c r="T54" s="317"/>
      <c r="U54" s="317"/>
      <c r="V54" s="204">
        <v>4962960.1</v>
      </c>
      <c r="W54" s="205">
        <v>0</v>
      </c>
      <c r="X54" s="205">
        <v>0</v>
      </c>
      <c r="Y54" s="205">
        <v>0</v>
      </c>
      <c r="Z54" s="206"/>
      <c r="AA54" s="207"/>
      <c r="AB54" s="207"/>
      <c r="AC54" s="207"/>
      <c r="AD54" s="207"/>
      <c r="AE54" s="207"/>
      <c r="AF54" s="208"/>
      <c r="AG54" s="209"/>
    </row>
    <row r="55" spans="1:33" ht="21.75" customHeight="1">
      <c r="A55" s="17"/>
      <c r="B55" s="315" t="s">
        <v>443</v>
      </c>
      <c r="C55" s="315"/>
      <c r="D55" s="315"/>
      <c r="E55" s="315"/>
      <c r="F55" s="315"/>
      <c r="G55" s="315"/>
      <c r="H55" s="315"/>
      <c r="I55" s="315"/>
      <c r="J55" s="316"/>
      <c r="K55" s="35" t="s">
        <v>444</v>
      </c>
      <c r="L55" s="200">
        <v>23</v>
      </c>
      <c r="M55" s="34">
        <v>4</v>
      </c>
      <c r="N55" s="34">
        <v>1</v>
      </c>
      <c r="O55" s="201" t="s">
        <v>450</v>
      </c>
      <c r="P55" s="202" t="s">
        <v>443</v>
      </c>
      <c r="Q55" s="32"/>
      <c r="R55" s="203">
        <v>4962.96</v>
      </c>
      <c r="S55" s="317"/>
      <c r="T55" s="317"/>
      <c r="U55" s="317"/>
      <c r="V55" s="204">
        <v>4962960.1</v>
      </c>
      <c r="W55" s="205">
        <v>0</v>
      </c>
      <c r="X55" s="205">
        <v>0</v>
      </c>
      <c r="Y55" s="205">
        <v>0</v>
      </c>
      <c r="Z55" s="206"/>
      <c r="AA55" s="207"/>
      <c r="AB55" s="207"/>
      <c r="AC55" s="207"/>
      <c r="AD55" s="207"/>
      <c r="AE55" s="207"/>
      <c r="AF55" s="208"/>
      <c r="AG55" s="209"/>
    </row>
    <row r="56" spans="1:33" ht="12.75" customHeight="1">
      <c r="A56" s="17"/>
      <c r="B56" s="315" t="s">
        <v>445</v>
      </c>
      <c r="C56" s="315"/>
      <c r="D56" s="315"/>
      <c r="E56" s="315"/>
      <c r="F56" s="315"/>
      <c r="G56" s="315"/>
      <c r="H56" s="315"/>
      <c r="I56" s="315"/>
      <c r="J56" s="316"/>
      <c r="K56" s="35" t="s">
        <v>446</v>
      </c>
      <c r="L56" s="200">
        <v>23</v>
      </c>
      <c r="M56" s="34">
        <v>4</v>
      </c>
      <c r="N56" s="34">
        <v>1</v>
      </c>
      <c r="O56" s="201" t="s">
        <v>450</v>
      </c>
      <c r="P56" s="202" t="s">
        <v>445</v>
      </c>
      <c r="Q56" s="32"/>
      <c r="R56" s="203">
        <v>4962.96</v>
      </c>
      <c r="S56" s="317"/>
      <c r="T56" s="317"/>
      <c r="U56" s="317"/>
      <c r="V56" s="204">
        <v>4962960.1</v>
      </c>
      <c r="W56" s="205">
        <v>0</v>
      </c>
      <c r="X56" s="205">
        <v>0</v>
      </c>
      <c r="Y56" s="205">
        <v>0</v>
      </c>
      <c r="Z56" s="206"/>
      <c r="AA56" s="207"/>
      <c r="AB56" s="207"/>
      <c r="AC56" s="207"/>
      <c r="AD56" s="207"/>
      <c r="AE56" s="207"/>
      <c r="AF56" s="208"/>
      <c r="AG56" s="209"/>
    </row>
    <row r="57" spans="1:33" ht="12.75" customHeight="1">
      <c r="A57" s="17"/>
      <c r="B57" s="210"/>
      <c r="C57" s="75"/>
      <c r="D57" s="75"/>
      <c r="E57" s="212"/>
      <c r="F57" s="212"/>
      <c r="G57" s="211"/>
      <c r="H57" s="321" t="s">
        <v>452</v>
      </c>
      <c r="I57" s="321"/>
      <c r="J57" s="322"/>
      <c r="K57" s="35" t="s">
        <v>427</v>
      </c>
      <c r="L57" s="200">
        <v>23</v>
      </c>
      <c r="M57" s="34">
        <v>4</v>
      </c>
      <c r="N57" s="34">
        <v>1</v>
      </c>
      <c r="O57" s="201" t="s">
        <v>452</v>
      </c>
      <c r="P57" s="202" t="s">
        <v>1</v>
      </c>
      <c r="Q57" s="32"/>
      <c r="R57" s="203">
        <v>370.92</v>
      </c>
      <c r="S57" s="317"/>
      <c r="T57" s="317"/>
      <c r="U57" s="317"/>
      <c r="V57" s="204">
        <v>370915.92</v>
      </c>
      <c r="W57" s="205">
        <v>0</v>
      </c>
      <c r="X57" s="205">
        <v>0</v>
      </c>
      <c r="Y57" s="205">
        <v>0</v>
      </c>
      <c r="Z57" s="206"/>
      <c r="AA57" s="207"/>
      <c r="AB57" s="207"/>
      <c r="AC57" s="207"/>
      <c r="AD57" s="207"/>
      <c r="AE57" s="207"/>
      <c r="AF57" s="208"/>
      <c r="AG57" s="209"/>
    </row>
    <row r="58" spans="1:33" ht="21.75" customHeight="1">
      <c r="A58" s="17"/>
      <c r="B58" s="315" t="s">
        <v>443</v>
      </c>
      <c r="C58" s="315"/>
      <c r="D58" s="315"/>
      <c r="E58" s="315"/>
      <c r="F58" s="315"/>
      <c r="G58" s="315"/>
      <c r="H58" s="315"/>
      <c r="I58" s="315"/>
      <c r="J58" s="316"/>
      <c r="K58" s="35" t="s">
        <v>444</v>
      </c>
      <c r="L58" s="200">
        <v>23</v>
      </c>
      <c r="M58" s="34">
        <v>4</v>
      </c>
      <c r="N58" s="34">
        <v>1</v>
      </c>
      <c r="O58" s="201" t="s">
        <v>452</v>
      </c>
      <c r="P58" s="202" t="s">
        <v>443</v>
      </c>
      <c r="Q58" s="32"/>
      <c r="R58" s="203">
        <v>370.92</v>
      </c>
      <c r="S58" s="317"/>
      <c r="T58" s="317"/>
      <c r="U58" s="317"/>
      <c r="V58" s="204">
        <v>370915.92</v>
      </c>
      <c r="W58" s="205">
        <v>0</v>
      </c>
      <c r="X58" s="205">
        <v>0</v>
      </c>
      <c r="Y58" s="205">
        <v>0</v>
      </c>
      <c r="Z58" s="206"/>
      <c r="AA58" s="207"/>
      <c r="AB58" s="207"/>
      <c r="AC58" s="207"/>
      <c r="AD58" s="207"/>
      <c r="AE58" s="207"/>
      <c r="AF58" s="208"/>
      <c r="AG58" s="209"/>
    </row>
    <row r="59" spans="1:33" ht="12.75" customHeight="1">
      <c r="A59" s="17"/>
      <c r="B59" s="315" t="s">
        <v>445</v>
      </c>
      <c r="C59" s="315"/>
      <c r="D59" s="315"/>
      <c r="E59" s="315"/>
      <c r="F59" s="315"/>
      <c r="G59" s="315"/>
      <c r="H59" s="315"/>
      <c r="I59" s="315"/>
      <c r="J59" s="316"/>
      <c r="K59" s="35" t="s">
        <v>446</v>
      </c>
      <c r="L59" s="200">
        <v>23</v>
      </c>
      <c r="M59" s="34">
        <v>4</v>
      </c>
      <c r="N59" s="34">
        <v>1</v>
      </c>
      <c r="O59" s="201" t="s">
        <v>452</v>
      </c>
      <c r="P59" s="202" t="s">
        <v>445</v>
      </c>
      <c r="Q59" s="32"/>
      <c r="R59" s="203">
        <v>370.92</v>
      </c>
      <c r="S59" s="317"/>
      <c r="T59" s="317"/>
      <c r="U59" s="317"/>
      <c r="V59" s="204">
        <v>370915.92</v>
      </c>
      <c r="W59" s="205">
        <v>0</v>
      </c>
      <c r="X59" s="205">
        <v>0</v>
      </c>
      <c r="Y59" s="205">
        <v>0</v>
      </c>
      <c r="Z59" s="206"/>
      <c r="AA59" s="207"/>
      <c r="AB59" s="207"/>
      <c r="AC59" s="207"/>
      <c r="AD59" s="207"/>
      <c r="AE59" s="207"/>
      <c r="AF59" s="208"/>
      <c r="AG59" s="209"/>
    </row>
    <row r="60" spans="1:33" ht="12.75" customHeight="1">
      <c r="A60" s="17"/>
      <c r="B60" s="315">
        <v>700</v>
      </c>
      <c r="C60" s="315"/>
      <c r="D60" s="315"/>
      <c r="E60" s="315"/>
      <c r="F60" s="315"/>
      <c r="G60" s="315"/>
      <c r="H60" s="315"/>
      <c r="I60" s="315"/>
      <c r="J60" s="316"/>
      <c r="K60" s="187" t="s">
        <v>27</v>
      </c>
      <c r="L60" s="188">
        <v>23</v>
      </c>
      <c r="M60" s="189">
        <v>7</v>
      </c>
      <c r="N60" s="189">
        <v>0</v>
      </c>
      <c r="O60" s="190" t="s">
        <v>1</v>
      </c>
      <c r="P60" s="191" t="s">
        <v>1</v>
      </c>
      <c r="Q60" s="192"/>
      <c r="R60" s="193">
        <v>1606446.31</v>
      </c>
      <c r="S60" s="323"/>
      <c r="T60" s="323"/>
      <c r="U60" s="323"/>
      <c r="V60" s="194">
        <v>1485473231.49</v>
      </c>
      <c r="W60" s="195">
        <v>120973073.71</v>
      </c>
      <c r="X60" s="195">
        <v>0</v>
      </c>
      <c r="Y60" s="195">
        <v>0</v>
      </c>
      <c r="Z60" s="196"/>
      <c r="AA60" s="197"/>
      <c r="AB60" s="197"/>
      <c r="AC60" s="197"/>
      <c r="AD60" s="197"/>
      <c r="AE60" s="197"/>
      <c r="AF60" s="198">
        <v>1217932.6</v>
      </c>
      <c r="AG60" s="199">
        <v>1198705.2</v>
      </c>
    </row>
    <row r="61" spans="1:33" ht="12.75" customHeight="1">
      <c r="A61" s="17"/>
      <c r="B61" s="315">
        <v>701</v>
      </c>
      <c r="C61" s="315"/>
      <c r="D61" s="315"/>
      <c r="E61" s="315"/>
      <c r="F61" s="315"/>
      <c r="G61" s="315"/>
      <c r="H61" s="315"/>
      <c r="I61" s="315"/>
      <c r="J61" s="316"/>
      <c r="K61" s="35" t="s">
        <v>26</v>
      </c>
      <c r="L61" s="200">
        <v>23</v>
      </c>
      <c r="M61" s="34">
        <v>7</v>
      </c>
      <c r="N61" s="34">
        <v>1</v>
      </c>
      <c r="O61" s="201" t="s">
        <v>1</v>
      </c>
      <c r="P61" s="202" t="s">
        <v>1</v>
      </c>
      <c r="Q61" s="32"/>
      <c r="R61" s="203">
        <v>295285.37</v>
      </c>
      <c r="S61" s="317"/>
      <c r="T61" s="317"/>
      <c r="U61" s="317"/>
      <c r="V61" s="204">
        <v>271216333.22</v>
      </c>
      <c r="W61" s="205">
        <v>24069038.47</v>
      </c>
      <c r="X61" s="205">
        <v>0</v>
      </c>
      <c r="Y61" s="205">
        <v>0</v>
      </c>
      <c r="Z61" s="206"/>
      <c r="AA61" s="207"/>
      <c r="AB61" s="207"/>
      <c r="AC61" s="207"/>
      <c r="AD61" s="207"/>
      <c r="AE61" s="207"/>
      <c r="AF61" s="208">
        <v>235978.4</v>
      </c>
      <c r="AG61" s="209">
        <v>235562.4</v>
      </c>
    </row>
    <row r="62" spans="1:33" ht="21.75" customHeight="1">
      <c r="A62" s="17"/>
      <c r="B62" s="210"/>
      <c r="C62" s="75"/>
      <c r="D62" s="76"/>
      <c r="E62" s="321" t="s">
        <v>453</v>
      </c>
      <c r="F62" s="321"/>
      <c r="G62" s="321"/>
      <c r="H62" s="321"/>
      <c r="I62" s="321"/>
      <c r="J62" s="322"/>
      <c r="K62" s="35" t="s">
        <v>454</v>
      </c>
      <c r="L62" s="200">
        <v>23</v>
      </c>
      <c r="M62" s="34">
        <v>7</v>
      </c>
      <c r="N62" s="34">
        <v>1</v>
      </c>
      <c r="O62" s="201" t="s">
        <v>453</v>
      </c>
      <c r="P62" s="202" t="s">
        <v>1</v>
      </c>
      <c r="Q62" s="32"/>
      <c r="R62" s="203">
        <v>293816.48</v>
      </c>
      <c r="S62" s="317"/>
      <c r="T62" s="317"/>
      <c r="U62" s="317"/>
      <c r="V62" s="204">
        <v>269931439.21</v>
      </c>
      <c r="W62" s="205">
        <v>23885038.47</v>
      </c>
      <c r="X62" s="205">
        <v>0</v>
      </c>
      <c r="Y62" s="205">
        <v>0</v>
      </c>
      <c r="Z62" s="206"/>
      <c r="AA62" s="207"/>
      <c r="AB62" s="207"/>
      <c r="AC62" s="207"/>
      <c r="AD62" s="207"/>
      <c r="AE62" s="207"/>
      <c r="AF62" s="208">
        <v>235978.4</v>
      </c>
      <c r="AG62" s="209">
        <v>235562.4</v>
      </c>
    </row>
    <row r="63" spans="1:33" ht="21.75" customHeight="1">
      <c r="A63" s="17"/>
      <c r="B63" s="210"/>
      <c r="C63" s="75"/>
      <c r="D63" s="75"/>
      <c r="E63" s="211"/>
      <c r="F63" s="321" t="s">
        <v>455</v>
      </c>
      <c r="G63" s="321"/>
      <c r="H63" s="321"/>
      <c r="I63" s="321"/>
      <c r="J63" s="322"/>
      <c r="K63" s="35" t="s">
        <v>456</v>
      </c>
      <c r="L63" s="200">
        <v>23</v>
      </c>
      <c r="M63" s="34">
        <v>7</v>
      </c>
      <c r="N63" s="34">
        <v>1</v>
      </c>
      <c r="O63" s="201" t="s">
        <v>455</v>
      </c>
      <c r="P63" s="202" t="s">
        <v>1</v>
      </c>
      <c r="Q63" s="32"/>
      <c r="R63" s="203">
        <v>293182.18</v>
      </c>
      <c r="S63" s="317"/>
      <c r="T63" s="317"/>
      <c r="U63" s="317"/>
      <c r="V63" s="204">
        <v>269297143.21</v>
      </c>
      <c r="W63" s="205">
        <v>23885038.47</v>
      </c>
      <c r="X63" s="205">
        <v>0</v>
      </c>
      <c r="Y63" s="205">
        <v>0</v>
      </c>
      <c r="Z63" s="206"/>
      <c r="AA63" s="207"/>
      <c r="AB63" s="207"/>
      <c r="AC63" s="207"/>
      <c r="AD63" s="207"/>
      <c r="AE63" s="207"/>
      <c r="AF63" s="208">
        <v>235344.1</v>
      </c>
      <c r="AG63" s="209">
        <v>234928.1</v>
      </c>
    </row>
    <row r="64" spans="1:33" ht="42.75" customHeight="1">
      <c r="A64" s="17"/>
      <c r="B64" s="210"/>
      <c r="C64" s="75"/>
      <c r="D64" s="75"/>
      <c r="E64" s="212"/>
      <c r="F64" s="211"/>
      <c r="G64" s="321" t="s">
        <v>457</v>
      </c>
      <c r="H64" s="321"/>
      <c r="I64" s="321"/>
      <c r="J64" s="322"/>
      <c r="K64" s="35" t="s">
        <v>458</v>
      </c>
      <c r="L64" s="200">
        <v>23</v>
      </c>
      <c r="M64" s="34">
        <v>7</v>
      </c>
      <c r="N64" s="34">
        <v>1</v>
      </c>
      <c r="O64" s="201" t="s">
        <v>457</v>
      </c>
      <c r="P64" s="202" t="s">
        <v>1</v>
      </c>
      <c r="Q64" s="32"/>
      <c r="R64" s="203">
        <v>293182.18</v>
      </c>
      <c r="S64" s="317"/>
      <c r="T64" s="317"/>
      <c r="U64" s="317"/>
      <c r="V64" s="204">
        <v>269297143.21</v>
      </c>
      <c r="W64" s="205">
        <v>23885038.47</v>
      </c>
      <c r="X64" s="205">
        <v>0</v>
      </c>
      <c r="Y64" s="205">
        <v>0</v>
      </c>
      <c r="Z64" s="206"/>
      <c r="AA64" s="207"/>
      <c r="AB64" s="207"/>
      <c r="AC64" s="207"/>
      <c r="AD64" s="207"/>
      <c r="AE64" s="207"/>
      <c r="AF64" s="208">
        <v>235344.1</v>
      </c>
      <c r="AG64" s="209">
        <v>234928.1</v>
      </c>
    </row>
    <row r="65" spans="1:33" ht="21.75" customHeight="1">
      <c r="A65" s="17"/>
      <c r="B65" s="210"/>
      <c r="C65" s="75"/>
      <c r="D65" s="75"/>
      <c r="E65" s="212"/>
      <c r="F65" s="212"/>
      <c r="G65" s="211"/>
      <c r="H65" s="321" t="s">
        <v>459</v>
      </c>
      <c r="I65" s="321"/>
      <c r="J65" s="322"/>
      <c r="K65" s="35" t="s">
        <v>460</v>
      </c>
      <c r="L65" s="200">
        <v>23</v>
      </c>
      <c r="M65" s="34">
        <v>7</v>
      </c>
      <c r="N65" s="34">
        <v>1</v>
      </c>
      <c r="O65" s="201" t="s">
        <v>459</v>
      </c>
      <c r="P65" s="202" t="s">
        <v>1</v>
      </c>
      <c r="Q65" s="32"/>
      <c r="R65" s="203">
        <v>56500.91</v>
      </c>
      <c r="S65" s="317"/>
      <c r="T65" s="317"/>
      <c r="U65" s="317"/>
      <c r="V65" s="204">
        <v>52603132.51</v>
      </c>
      <c r="W65" s="205">
        <v>3897781.33</v>
      </c>
      <c r="X65" s="205">
        <v>0</v>
      </c>
      <c r="Y65" s="205">
        <v>0</v>
      </c>
      <c r="Z65" s="206"/>
      <c r="AA65" s="207"/>
      <c r="AB65" s="207"/>
      <c r="AC65" s="207"/>
      <c r="AD65" s="207"/>
      <c r="AE65" s="207"/>
      <c r="AF65" s="208"/>
      <c r="AG65" s="209"/>
    </row>
    <row r="66" spans="1:33" ht="21.75" customHeight="1">
      <c r="A66" s="17"/>
      <c r="B66" s="315" t="s">
        <v>443</v>
      </c>
      <c r="C66" s="315"/>
      <c r="D66" s="315"/>
      <c r="E66" s="315"/>
      <c r="F66" s="315"/>
      <c r="G66" s="315"/>
      <c r="H66" s="315"/>
      <c r="I66" s="315"/>
      <c r="J66" s="316"/>
      <c r="K66" s="35" t="s">
        <v>444</v>
      </c>
      <c r="L66" s="200">
        <v>23</v>
      </c>
      <c r="M66" s="34">
        <v>7</v>
      </c>
      <c r="N66" s="34">
        <v>1</v>
      </c>
      <c r="O66" s="201" t="s">
        <v>459</v>
      </c>
      <c r="P66" s="202" t="s">
        <v>443</v>
      </c>
      <c r="Q66" s="32"/>
      <c r="R66" s="203">
        <v>56500.91</v>
      </c>
      <c r="S66" s="317"/>
      <c r="T66" s="317"/>
      <c r="U66" s="317"/>
      <c r="V66" s="204">
        <v>52603132.51</v>
      </c>
      <c r="W66" s="205">
        <v>3897781.33</v>
      </c>
      <c r="X66" s="205">
        <v>0</v>
      </c>
      <c r="Y66" s="205">
        <v>0</v>
      </c>
      <c r="Z66" s="206"/>
      <c r="AA66" s="207"/>
      <c r="AB66" s="207"/>
      <c r="AC66" s="207"/>
      <c r="AD66" s="207"/>
      <c r="AE66" s="207"/>
      <c r="AF66" s="208"/>
      <c r="AG66" s="209"/>
    </row>
    <row r="67" spans="1:33" ht="12.75" customHeight="1">
      <c r="A67" s="17"/>
      <c r="B67" s="315" t="s">
        <v>445</v>
      </c>
      <c r="C67" s="315"/>
      <c r="D67" s="315"/>
      <c r="E67" s="315"/>
      <c r="F67" s="315"/>
      <c r="G67" s="315"/>
      <c r="H67" s="315"/>
      <c r="I67" s="315"/>
      <c r="J67" s="316"/>
      <c r="K67" s="35" t="s">
        <v>446</v>
      </c>
      <c r="L67" s="200">
        <v>23</v>
      </c>
      <c r="M67" s="34">
        <v>7</v>
      </c>
      <c r="N67" s="34">
        <v>1</v>
      </c>
      <c r="O67" s="201" t="s">
        <v>459</v>
      </c>
      <c r="P67" s="202" t="s">
        <v>445</v>
      </c>
      <c r="Q67" s="32"/>
      <c r="R67" s="203">
        <v>41420.71</v>
      </c>
      <c r="S67" s="317"/>
      <c r="T67" s="317"/>
      <c r="U67" s="317"/>
      <c r="V67" s="204">
        <v>38242920.47</v>
      </c>
      <c r="W67" s="205">
        <v>3177788.24</v>
      </c>
      <c r="X67" s="205">
        <v>0</v>
      </c>
      <c r="Y67" s="205">
        <v>0</v>
      </c>
      <c r="Z67" s="206"/>
      <c r="AA67" s="207"/>
      <c r="AB67" s="207"/>
      <c r="AC67" s="207"/>
      <c r="AD67" s="207"/>
      <c r="AE67" s="207"/>
      <c r="AF67" s="208"/>
      <c r="AG67" s="209"/>
    </row>
    <row r="68" spans="1:33" ht="12.75" customHeight="1">
      <c r="A68" s="17"/>
      <c r="B68" s="315" t="s">
        <v>461</v>
      </c>
      <c r="C68" s="315"/>
      <c r="D68" s="315"/>
      <c r="E68" s="315"/>
      <c r="F68" s="315"/>
      <c r="G68" s="315"/>
      <c r="H68" s="315"/>
      <c r="I68" s="315"/>
      <c r="J68" s="316"/>
      <c r="K68" s="35" t="s">
        <v>462</v>
      </c>
      <c r="L68" s="200">
        <v>23</v>
      </c>
      <c r="M68" s="34">
        <v>7</v>
      </c>
      <c r="N68" s="34">
        <v>1</v>
      </c>
      <c r="O68" s="201" t="s">
        <v>459</v>
      </c>
      <c r="P68" s="202" t="s">
        <v>461</v>
      </c>
      <c r="Q68" s="32"/>
      <c r="R68" s="203">
        <v>15080.2</v>
      </c>
      <c r="S68" s="317"/>
      <c r="T68" s="317"/>
      <c r="U68" s="317"/>
      <c r="V68" s="204">
        <v>14360212.04</v>
      </c>
      <c r="W68" s="205">
        <v>719993.09</v>
      </c>
      <c r="X68" s="205">
        <v>0</v>
      </c>
      <c r="Y68" s="205">
        <v>0</v>
      </c>
      <c r="Z68" s="206"/>
      <c r="AA68" s="207"/>
      <c r="AB68" s="207"/>
      <c r="AC68" s="207"/>
      <c r="AD68" s="207"/>
      <c r="AE68" s="207"/>
      <c r="AF68" s="208"/>
      <c r="AG68" s="209"/>
    </row>
    <row r="69" spans="1:33" ht="21.75" customHeight="1">
      <c r="A69" s="17"/>
      <c r="B69" s="210"/>
      <c r="C69" s="75"/>
      <c r="D69" s="75"/>
      <c r="E69" s="212"/>
      <c r="F69" s="212"/>
      <c r="G69" s="211"/>
      <c r="H69" s="321" t="s">
        <v>463</v>
      </c>
      <c r="I69" s="321"/>
      <c r="J69" s="322"/>
      <c r="K69" s="35" t="s">
        <v>464</v>
      </c>
      <c r="L69" s="200">
        <v>23</v>
      </c>
      <c r="M69" s="34">
        <v>7</v>
      </c>
      <c r="N69" s="34">
        <v>1</v>
      </c>
      <c r="O69" s="201" t="s">
        <v>463</v>
      </c>
      <c r="P69" s="202" t="s">
        <v>1</v>
      </c>
      <c r="Q69" s="32"/>
      <c r="R69" s="203">
        <v>1337.13</v>
      </c>
      <c r="S69" s="317"/>
      <c r="T69" s="317"/>
      <c r="U69" s="317"/>
      <c r="V69" s="204">
        <v>1188560</v>
      </c>
      <c r="W69" s="205">
        <v>148570</v>
      </c>
      <c r="X69" s="205">
        <v>0</v>
      </c>
      <c r="Y69" s="205">
        <v>0</v>
      </c>
      <c r="Z69" s="206"/>
      <c r="AA69" s="207"/>
      <c r="AB69" s="207"/>
      <c r="AC69" s="207"/>
      <c r="AD69" s="207"/>
      <c r="AE69" s="207"/>
      <c r="AF69" s="208"/>
      <c r="AG69" s="209"/>
    </row>
    <row r="70" spans="1:33" ht="21.75" customHeight="1">
      <c r="A70" s="17"/>
      <c r="B70" s="315" t="s">
        <v>443</v>
      </c>
      <c r="C70" s="315"/>
      <c r="D70" s="315"/>
      <c r="E70" s="315"/>
      <c r="F70" s="315"/>
      <c r="G70" s="315"/>
      <c r="H70" s="315"/>
      <c r="I70" s="315"/>
      <c r="J70" s="316"/>
      <c r="K70" s="35" t="s">
        <v>444</v>
      </c>
      <c r="L70" s="200">
        <v>23</v>
      </c>
      <c r="M70" s="34">
        <v>7</v>
      </c>
      <c r="N70" s="34">
        <v>1</v>
      </c>
      <c r="O70" s="201" t="s">
        <v>463</v>
      </c>
      <c r="P70" s="202" t="s">
        <v>443</v>
      </c>
      <c r="Q70" s="32"/>
      <c r="R70" s="203">
        <v>1337.13</v>
      </c>
      <c r="S70" s="317"/>
      <c r="T70" s="317"/>
      <c r="U70" s="317"/>
      <c r="V70" s="204">
        <v>1188560</v>
      </c>
      <c r="W70" s="205">
        <v>148570</v>
      </c>
      <c r="X70" s="205">
        <v>0</v>
      </c>
      <c r="Y70" s="205">
        <v>0</v>
      </c>
      <c r="Z70" s="206"/>
      <c r="AA70" s="207"/>
      <c r="AB70" s="207"/>
      <c r="AC70" s="207"/>
      <c r="AD70" s="207"/>
      <c r="AE70" s="207"/>
      <c r="AF70" s="208"/>
      <c r="AG70" s="209"/>
    </row>
    <row r="71" spans="1:33" ht="21.75" customHeight="1">
      <c r="A71" s="17"/>
      <c r="B71" s="315" t="s">
        <v>465</v>
      </c>
      <c r="C71" s="315"/>
      <c r="D71" s="315"/>
      <c r="E71" s="315"/>
      <c r="F71" s="315"/>
      <c r="G71" s="315"/>
      <c r="H71" s="315"/>
      <c r="I71" s="315"/>
      <c r="J71" s="316"/>
      <c r="K71" s="35" t="s">
        <v>466</v>
      </c>
      <c r="L71" s="200">
        <v>23</v>
      </c>
      <c r="M71" s="34">
        <v>7</v>
      </c>
      <c r="N71" s="34">
        <v>1</v>
      </c>
      <c r="O71" s="201" t="s">
        <v>463</v>
      </c>
      <c r="P71" s="202" t="s">
        <v>465</v>
      </c>
      <c r="Q71" s="32"/>
      <c r="R71" s="203">
        <v>1337.13</v>
      </c>
      <c r="S71" s="317"/>
      <c r="T71" s="317"/>
      <c r="U71" s="317"/>
      <c r="V71" s="204">
        <v>1188560</v>
      </c>
      <c r="W71" s="205">
        <v>148570</v>
      </c>
      <c r="X71" s="205">
        <v>0</v>
      </c>
      <c r="Y71" s="205">
        <v>0</v>
      </c>
      <c r="Z71" s="206"/>
      <c r="AA71" s="207"/>
      <c r="AB71" s="207"/>
      <c r="AC71" s="207"/>
      <c r="AD71" s="207"/>
      <c r="AE71" s="207"/>
      <c r="AF71" s="208"/>
      <c r="AG71" s="209"/>
    </row>
    <row r="72" spans="1:33" ht="63.75" customHeight="1">
      <c r="A72" s="17"/>
      <c r="B72" s="210"/>
      <c r="C72" s="75"/>
      <c r="D72" s="75"/>
      <c r="E72" s="212"/>
      <c r="F72" s="212"/>
      <c r="G72" s="211"/>
      <c r="H72" s="321" t="s">
        <v>467</v>
      </c>
      <c r="I72" s="321"/>
      <c r="J72" s="322"/>
      <c r="K72" s="35" t="s">
        <v>468</v>
      </c>
      <c r="L72" s="200">
        <v>23</v>
      </c>
      <c r="M72" s="34">
        <v>7</v>
      </c>
      <c r="N72" s="34">
        <v>1</v>
      </c>
      <c r="O72" s="201" t="s">
        <v>467</v>
      </c>
      <c r="P72" s="202" t="s">
        <v>1</v>
      </c>
      <c r="Q72" s="32"/>
      <c r="R72" s="203">
        <v>416</v>
      </c>
      <c r="S72" s="317"/>
      <c r="T72" s="317"/>
      <c r="U72" s="317"/>
      <c r="V72" s="204">
        <v>376000</v>
      </c>
      <c r="W72" s="205">
        <v>40000</v>
      </c>
      <c r="X72" s="205">
        <v>0</v>
      </c>
      <c r="Y72" s="205">
        <v>0</v>
      </c>
      <c r="Z72" s="206"/>
      <c r="AA72" s="207"/>
      <c r="AB72" s="207"/>
      <c r="AC72" s="207"/>
      <c r="AD72" s="207"/>
      <c r="AE72" s="207"/>
      <c r="AF72" s="208">
        <v>416</v>
      </c>
      <c r="AG72" s="209"/>
    </row>
    <row r="73" spans="1:33" ht="21.75" customHeight="1">
      <c r="A73" s="17"/>
      <c r="B73" s="315" t="s">
        <v>443</v>
      </c>
      <c r="C73" s="315"/>
      <c r="D73" s="315"/>
      <c r="E73" s="315"/>
      <c r="F73" s="315"/>
      <c r="G73" s="315"/>
      <c r="H73" s="315"/>
      <c r="I73" s="315"/>
      <c r="J73" s="316"/>
      <c r="K73" s="35" t="s">
        <v>444</v>
      </c>
      <c r="L73" s="200">
        <v>23</v>
      </c>
      <c r="M73" s="34">
        <v>7</v>
      </c>
      <c r="N73" s="34">
        <v>1</v>
      </c>
      <c r="O73" s="201" t="s">
        <v>467</v>
      </c>
      <c r="P73" s="202" t="s">
        <v>443</v>
      </c>
      <c r="Q73" s="32"/>
      <c r="R73" s="203">
        <v>416</v>
      </c>
      <c r="S73" s="317"/>
      <c r="T73" s="317"/>
      <c r="U73" s="317"/>
      <c r="V73" s="204">
        <v>376000</v>
      </c>
      <c r="W73" s="205">
        <v>40000</v>
      </c>
      <c r="X73" s="205">
        <v>0</v>
      </c>
      <c r="Y73" s="205">
        <v>0</v>
      </c>
      <c r="Z73" s="206"/>
      <c r="AA73" s="207"/>
      <c r="AB73" s="207"/>
      <c r="AC73" s="207"/>
      <c r="AD73" s="207"/>
      <c r="AE73" s="207"/>
      <c r="AF73" s="208">
        <v>416</v>
      </c>
      <c r="AG73" s="209"/>
    </row>
    <row r="74" spans="1:33" ht="21.75" customHeight="1">
      <c r="A74" s="17"/>
      <c r="B74" s="315" t="s">
        <v>465</v>
      </c>
      <c r="C74" s="315"/>
      <c r="D74" s="315"/>
      <c r="E74" s="315"/>
      <c r="F74" s="315"/>
      <c r="G74" s="315"/>
      <c r="H74" s="315"/>
      <c r="I74" s="315"/>
      <c r="J74" s="316"/>
      <c r="K74" s="35" t="s">
        <v>466</v>
      </c>
      <c r="L74" s="200">
        <v>23</v>
      </c>
      <c r="M74" s="34">
        <v>7</v>
      </c>
      <c r="N74" s="34">
        <v>1</v>
      </c>
      <c r="O74" s="201" t="s">
        <v>467</v>
      </c>
      <c r="P74" s="202" t="s">
        <v>465</v>
      </c>
      <c r="Q74" s="32"/>
      <c r="R74" s="203">
        <v>416</v>
      </c>
      <c r="S74" s="317"/>
      <c r="T74" s="317"/>
      <c r="U74" s="317"/>
      <c r="V74" s="204">
        <v>376000</v>
      </c>
      <c r="W74" s="205">
        <v>40000</v>
      </c>
      <c r="X74" s="205">
        <v>0</v>
      </c>
      <c r="Y74" s="205">
        <v>0</v>
      </c>
      <c r="Z74" s="206"/>
      <c r="AA74" s="207"/>
      <c r="AB74" s="207"/>
      <c r="AC74" s="207"/>
      <c r="AD74" s="207"/>
      <c r="AE74" s="207"/>
      <c r="AF74" s="208">
        <v>416</v>
      </c>
      <c r="AG74" s="209"/>
    </row>
    <row r="75" spans="1:33" ht="21.75" customHeight="1">
      <c r="A75" s="17"/>
      <c r="B75" s="210"/>
      <c r="C75" s="75"/>
      <c r="D75" s="75"/>
      <c r="E75" s="212"/>
      <c r="F75" s="212"/>
      <c r="G75" s="211"/>
      <c r="H75" s="321" t="s">
        <v>469</v>
      </c>
      <c r="I75" s="321"/>
      <c r="J75" s="322"/>
      <c r="K75" s="35" t="s">
        <v>470</v>
      </c>
      <c r="L75" s="200">
        <v>23</v>
      </c>
      <c r="M75" s="34">
        <v>7</v>
      </c>
      <c r="N75" s="34">
        <v>1</v>
      </c>
      <c r="O75" s="201" t="s">
        <v>469</v>
      </c>
      <c r="P75" s="202" t="s">
        <v>1</v>
      </c>
      <c r="Q75" s="32"/>
      <c r="R75" s="203">
        <v>233469.63</v>
      </c>
      <c r="S75" s="317"/>
      <c r="T75" s="317"/>
      <c r="U75" s="317"/>
      <c r="V75" s="204">
        <v>213811186.7</v>
      </c>
      <c r="W75" s="205">
        <v>19658446.14</v>
      </c>
      <c r="X75" s="205">
        <v>0</v>
      </c>
      <c r="Y75" s="205">
        <v>0</v>
      </c>
      <c r="Z75" s="206"/>
      <c r="AA75" s="207"/>
      <c r="AB75" s="207"/>
      <c r="AC75" s="207"/>
      <c r="AD75" s="207"/>
      <c r="AE75" s="207"/>
      <c r="AF75" s="208">
        <v>233469.6</v>
      </c>
      <c r="AG75" s="209">
        <v>233469.6</v>
      </c>
    </row>
    <row r="76" spans="1:33" ht="21.75" customHeight="1">
      <c r="A76" s="17"/>
      <c r="B76" s="315" t="s">
        <v>443</v>
      </c>
      <c r="C76" s="315"/>
      <c r="D76" s="315"/>
      <c r="E76" s="315"/>
      <c r="F76" s="315"/>
      <c r="G76" s="315"/>
      <c r="H76" s="315"/>
      <c r="I76" s="315"/>
      <c r="J76" s="316"/>
      <c r="K76" s="35" t="s">
        <v>444</v>
      </c>
      <c r="L76" s="200">
        <v>23</v>
      </c>
      <c r="M76" s="34">
        <v>7</v>
      </c>
      <c r="N76" s="34">
        <v>1</v>
      </c>
      <c r="O76" s="201" t="s">
        <v>469</v>
      </c>
      <c r="P76" s="202" t="s">
        <v>443</v>
      </c>
      <c r="Q76" s="32"/>
      <c r="R76" s="203">
        <v>233469.63</v>
      </c>
      <c r="S76" s="317"/>
      <c r="T76" s="317"/>
      <c r="U76" s="317"/>
      <c r="V76" s="204">
        <v>213811186.7</v>
      </c>
      <c r="W76" s="205">
        <v>19658446.14</v>
      </c>
      <c r="X76" s="205">
        <v>0</v>
      </c>
      <c r="Y76" s="205">
        <v>0</v>
      </c>
      <c r="Z76" s="206"/>
      <c r="AA76" s="207"/>
      <c r="AB76" s="207"/>
      <c r="AC76" s="207"/>
      <c r="AD76" s="207"/>
      <c r="AE76" s="207"/>
      <c r="AF76" s="208">
        <v>233469.6</v>
      </c>
      <c r="AG76" s="209">
        <v>233469.6</v>
      </c>
    </row>
    <row r="77" spans="1:33" ht="12.75" customHeight="1">
      <c r="A77" s="17"/>
      <c r="B77" s="315" t="s">
        <v>445</v>
      </c>
      <c r="C77" s="315"/>
      <c r="D77" s="315"/>
      <c r="E77" s="315"/>
      <c r="F77" s="315"/>
      <c r="G77" s="315"/>
      <c r="H77" s="315"/>
      <c r="I77" s="315"/>
      <c r="J77" s="316"/>
      <c r="K77" s="35" t="s">
        <v>446</v>
      </c>
      <c r="L77" s="200">
        <v>23</v>
      </c>
      <c r="M77" s="34">
        <v>7</v>
      </c>
      <c r="N77" s="34">
        <v>1</v>
      </c>
      <c r="O77" s="201" t="s">
        <v>469</v>
      </c>
      <c r="P77" s="202" t="s">
        <v>445</v>
      </c>
      <c r="Q77" s="32"/>
      <c r="R77" s="203">
        <v>178415.62</v>
      </c>
      <c r="S77" s="317"/>
      <c r="T77" s="317"/>
      <c r="U77" s="317"/>
      <c r="V77" s="204">
        <v>164171785.76</v>
      </c>
      <c r="W77" s="205">
        <v>14243831.35</v>
      </c>
      <c r="X77" s="205">
        <v>0</v>
      </c>
      <c r="Y77" s="205">
        <v>0</v>
      </c>
      <c r="Z77" s="206"/>
      <c r="AA77" s="207"/>
      <c r="AB77" s="207"/>
      <c r="AC77" s="207"/>
      <c r="AD77" s="207"/>
      <c r="AE77" s="207"/>
      <c r="AF77" s="208">
        <v>178415.6</v>
      </c>
      <c r="AG77" s="209">
        <v>178415.6</v>
      </c>
    </row>
    <row r="78" spans="1:33" ht="12.75" customHeight="1">
      <c r="A78" s="17"/>
      <c r="B78" s="315" t="s">
        <v>461</v>
      </c>
      <c r="C78" s="315"/>
      <c r="D78" s="315"/>
      <c r="E78" s="315"/>
      <c r="F78" s="315"/>
      <c r="G78" s="315"/>
      <c r="H78" s="315"/>
      <c r="I78" s="315"/>
      <c r="J78" s="316"/>
      <c r="K78" s="35" t="s">
        <v>462</v>
      </c>
      <c r="L78" s="200">
        <v>23</v>
      </c>
      <c r="M78" s="34">
        <v>7</v>
      </c>
      <c r="N78" s="34">
        <v>1</v>
      </c>
      <c r="O78" s="201" t="s">
        <v>469</v>
      </c>
      <c r="P78" s="202" t="s">
        <v>461</v>
      </c>
      <c r="Q78" s="32"/>
      <c r="R78" s="203">
        <v>55054.01</v>
      </c>
      <c r="S78" s="317"/>
      <c r="T78" s="317"/>
      <c r="U78" s="317"/>
      <c r="V78" s="204">
        <v>49639400.94</v>
      </c>
      <c r="W78" s="205">
        <v>5414614.79</v>
      </c>
      <c r="X78" s="205">
        <v>0</v>
      </c>
      <c r="Y78" s="205">
        <v>0</v>
      </c>
      <c r="Z78" s="206"/>
      <c r="AA78" s="207"/>
      <c r="AB78" s="207"/>
      <c r="AC78" s="207"/>
      <c r="AD78" s="207"/>
      <c r="AE78" s="207"/>
      <c r="AF78" s="208">
        <v>55054</v>
      </c>
      <c r="AG78" s="209">
        <v>55054</v>
      </c>
    </row>
    <row r="79" spans="1:33" ht="21.75" customHeight="1">
      <c r="A79" s="17"/>
      <c r="B79" s="210"/>
      <c r="C79" s="75"/>
      <c r="D79" s="75"/>
      <c r="E79" s="212"/>
      <c r="F79" s="212"/>
      <c r="G79" s="211"/>
      <c r="H79" s="321" t="s">
        <v>471</v>
      </c>
      <c r="I79" s="321"/>
      <c r="J79" s="322"/>
      <c r="K79" s="35" t="s">
        <v>472</v>
      </c>
      <c r="L79" s="200">
        <v>23</v>
      </c>
      <c r="M79" s="34">
        <v>7</v>
      </c>
      <c r="N79" s="34">
        <v>1</v>
      </c>
      <c r="O79" s="201" t="s">
        <v>471</v>
      </c>
      <c r="P79" s="202" t="s">
        <v>1</v>
      </c>
      <c r="Q79" s="32"/>
      <c r="R79" s="203">
        <v>1458.51</v>
      </c>
      <c r="S79" s="317"/>
      <c r="T79" s="317"/>
      <c r="U79" s="317"/>
      <c r="V79" s="204">
        <v>1318264</v>
      </c>
      <c r="W79" s="205">
        <v>140241</v>
      </c>
      <c r="X79" s="205">
        <v>0</v>
      </c>
      <c r="Y79" s="205">
        <v>0</v>
      </c>
      <c r="Z79" s="206"/>
      <c r="AA79" s="207"/>
      <c r="AB79" s="207"/>
      <c r="AC79" s="207"/>
      <c r="AD79" s="207"/>
      <c r="AE79" s="207"/>
      <c r="AF79" s="208">
        <v>1458.5</v>
      </c>
      <c r="AG79" s="209">
        <v>1458.5</v>
      </c>
    </row>
    <row r="80" spans="1:33" ht="21.75" customHeight="1">
      <c r="A80" s="17"/>
      <c r="B80" s="315" t="s">
        <v>443</v>
      </c>
      <c r="C80" s="315"/>
      <c r="D80" s="315"/>
      <c r="E80" s="315"/>
      <c r="F80" s="315"/>
      <c r="G80" s="315"/>
      <c r="H80" s="315"/>
      <c r="I80" s="315"/>
      <c r="J80" s="316"/>
      <c r="K80" s="35" t="s">
        <v>444</v>
      </c>
      <c r="L80" s="200">
        <v>23</v>
      </c>
      <c r="M80" s="34">
        <v>7</v>
      </c>
      <c r="N80" s="34">
        <v>1</v>
      </c>
      <c r="O80" s="201" t="s">
        <v>471</v>
      </c>
      <c r="P80" s="202" t="s">
        <v>443</v>
      </c>
      <c r="Q80" s="32"/>
      <c r="R80" s="203">
        <v>1458.51</v>
      </c>
      <c r="S80" s="317"/>
      <c r="T80" s="317"/>
      <c r="U80" s="317"/>
      <c r="V80" s="204">
        <v>1318264</v>
      </c>
      <c r="W80" s="205">
        <v>140241</v>
      </c>
      <c r="X80" s="205">
        <v>0</v>
      </c>
      <c r="Y80" s="205">
        <v>0</v>
      </c>
      <c r="Z80" s="206"/>
      <c r="AA80" s="207"/>
      <c r="AB80" s="207"/>
      <c r="AC80" s="207"/>
      <c r="AD80" s="207"/>
      <c r="AE80" s="207"/>
      <c r="AF80" s="208">
        <v>1458.5</v>
      </c>
      <c r="AG80" s="209">
        <v>1458.5</v>
      </c>
    </row>
    <row r="81" spans="1:33" ht="21.75" customHeight="1">
      <c r="A81" s="17"/>
      <c r="B81" s="315" t="s">
        <v>465</v>
      </c>
      <c r="C81" s="315"/>
      <c r="D81" s="315"/>
      <c r="E81" s="315"/>
      <c r="F81" s="315"/>
      <c r="G81" s="315"/>
      <c r="H81" s="315"/>
      <c r="I81" s="315"/>
      <c r="J81" s="316"/>
      <c r="K81" s="35" t="s">
        <v>466</v>
      </c>
      <c r="L81" s="200">
        <v>23</v>
      </c>
      <c r="M81" s="34">
        <v>7</v>
      </c>
      <c r="N81" s="34">
        <v>1</v>
      </c>
      <c r="O81" s="201" t="s">
        <v>471</v>
      </c>
      <c r="P81" s="202" t="s">
        <v>465</v>
      </c>
      <c r="Q81" s="32"/>
      <c r="R81" s="203">
        <v>1458.51</v>
      </c>
      <c r="S81" s="317"/>
      <c r="T81" s="317"/>
      <c r="U81" s="317"/>
      <c r="V81" s="204">
        <v>1318264</v>
      </c>
      <c r="W81" s="205">
        <v>140241</v>
      </c>
      <c r="X81" s="205">
        <v>0</v>
      </c>
      <c r="Y81" s="205">
        <v>0</v>
      </c>
      <c r="Z81" s="206"/>
      <c r="AA81" s="207"/>
      <c r="AB81" s="207"/>
      <c r="AC81" s="207"/>
      <c r="AD81" s="207"/>
      <c r="AE81" s="207"/>
      <c r="AF81" s="208">
        <v>1458.5</v>
      </c>
      <c r="AG81" s="209">
        <v>1458.5</v>
      </c>
    </row>
    <row r="82" spans="1:33" ht="21.75" customHeight="1">
      <c r="A82" s="17"/>
      <c r="B82" s="210"/>
      <c r="C82" s="75"/>
      <c r="D82" s="75"/>
      <c r="E82" s="211"/>
      <c r="F82" s="321" t="s">
        <v>473</v>
      </c>
      <c r="G82" s="321"/>
      <c r="H82" s="321"/>
      <c r="I82" s="321"/>
      <c r="J82" s="322"/>
      <c r="K82" s="35" t="s">
        <v>474</v>
      </c>
      <c r="L82" s="200">
        <v>23</v>
      </c>
      <c r="M82" s="34">
        <v>7</v>
      </c>
      <c r="N82" s="34">
        <v>1</v>
      </c>
      <c r="O82" s="201" t="s">
        <v>473</v>
      </c>
      <c r="P82" s="202" t="s">
        <v>1</v>
      </c>
      <c r="Q82" s="32"/>
      <c r="R82" s="203">
        <v>634.3</v>
      </c>
      <c r="S82" s="317"/>
      <c r="T82" s="317"/>
      <c r="U82" s="317"/>
      <c r="V82" s="204">
        <v>634296</v>
      </c>
      <c r="W82" s="205">
        <v>0</v>
      </c>
      <c r="X82" s="205">
        <v>0</v>
      </c>
      <c r="Y82" s="205">
        <v>0</v>
      </c>
      <c r="Z82" s="206"/>
      <c r="AA82" s="207"/>
      <c r="AB82" s="207"/>
      <c r="AC82" s="207"/>
      <c r="AD82" s="207"/>
      <c r="AE82" s="207"/>
      <c r="AF82" s="208">
        <v>634.3</v>
      </c>
      <c r="AG82" s="209">
        <v>634.3</v>
      </c>
    </row>
    <row r="83" spans="1:33" ht="42.75" customHeight="1">
      <c r="A83" s="17"/>
      <c r="B83" s="210"/>
      <c r="C83" s="75"/>
      <c r="D83" s="75"/>
      <c r="E83" s="212"/>
      <c r="F83" s="211"/>
      <c r="G83" s="321" t="s">
        <v>475</v>
      </c>
      <c r="H83" s="321"/>
      <c r="I83" s="321"/>
      <c r="J83" s="322"/>
      <c r="K83" s="35" t="s">
        <v>476</v>
      </c>
      <c r="L83" s="200">
        <v>23</v>
      </c>
      <c r="M83" s="34">
        <v>7</v>
      </c>
      <c r="N83" s="34">
        <v>1</v>
      </c>
      <c r="O83" s="201" t="s">
        <v>475</v>
      </c>
      <c r="P83" s="202" t="s">
        <v>1</v>
      </c>
      <c r="Q83" s="32"/>
      <c r="R83" s="203">
        <v>634.3</v>
      </c>
      <c r="S83" s="317"/>
      <c r="T83" s="317"/>
      <c r="U83" s="317"/>
      <c r="V83" s="204">
        <v>634296</v>
      </c>
      <c r="W83" s="205">
        <v>0</v>
      </c>
      <c r="X83" s="205">
        <v>0</v>
      </c>
      <c r="Y83" s="205">
        <v>0</v>
      </c>
      <c r="Z83" s="206"/>
      <c r="AA83" s="207"/>
      <c r="AB83" s="207"/>
      <c r="AC83" s="207"/>
      <c r="AD83" s="207"/>
      <c r="AE83" s="207"/>
      <c r="AF83" s="208">
        <v>634.3</v>
      </c>
      <c r="AG83" s="209">
        <v>634.3</v>
      </c>
    </row>
    <row r="84" spans="1:33" ht="42.75" customHeight="1">
      <c r="A84" s="17"/>
      <c r="B84" s="210"/>
      <c r="C84" s="75"/>
      <c r="D84" s="75"/>
      <c r="E84" s="212"/>
      <c r="F84" s="212"/>
      <c r="G84" s="211"/>
      <c r="H84" s="321" t="s">
        <v>477</v>
      </c>
      <c r="I84" s="321"/>
      <c r="J84" s="322"/>
      <c r="K84" s="35" t="s">
        <v>478</v>
      </c>
      <c r="L84" s="200">
        <v>23</v>
      </c>
      <c r="M84" s="34">
        <v>7</v>
      </c>
      <c r="N84" s="34">
        <v>1</v>
      </c>
      <c r="O84" s="201" t="s">
        <v>477</v>
      </c>
      <c r="P84" s="202" t="s">
        <v>1</v>
      </c>
      <c r="Q84" s="32"/>
      <c r="R84" s="203">
        <v>634.3</v>
      </c>
      <c r="S84" s="317"/>
      <c r="T84" s="317"/>
      <c r="U84" s="317"/>
      <c r="V84" s="204">
        <v>634296</v>
      </c>
      <c r="W84" s="205">
        <v>0</v>
      </c>
      <c r="X84" s="205">
        <v>0</v>
      </c>
      <c r="Y84" s="205">
        <v>0</v>
      </c>
      <c r="Z84" s="206"/>
      <c r="AA84" s="207"/>
      <c r="AB84" s="207"/>
      <c r="AC84" s="207"/>
      <c r="AD84" s="207"/>
      <c r="AE84" s="207"/>
      <c r="AF84" s="208">
        <v>634.3</v>
      </c>
      <c r="AG84" s="209">
        <v>634.3</v>
      </c>
    </row>
    <row r="85" spans="1:33" ht="21.75" customHeight="1">
      <c r="A85" s="17"/>
      <c r="B85" s="315" t="s">
        <v>443</v>
      </c>
      <c r="C85" s="315"/>
      <c r="D85" s="315"/>
      <c r="E85" s="315"/>
      <c r="F85" s="315"/>
      <c r="G85" s="315"/>
      <c r="H85" s="315"/>
      <c r="I85" s="315"/>
      <c r="J85" s="316"/>
      <c r="K85" s="35" t="s">
        <v>444</v>
      </c>
      <c r="L85" s="200">
        <v>23</v>
      </c>
      <c r="M85" s="34">
        <v>7</v>
      </c>
      <c r="N85" s="34">
        <v>1</v>
      </c>
      <c r="O85" s="201" t="s">
        <v>477</v>
      </c>
      <c r="P85" s="202" t="s">
        <v>443</v>
      </c>
      <c r="Q85" s="32"/>
      <c r="R85" s="203">
        <v>634.3</v>
      </c>
      <c r="S85" s="317"/>
      <c r="T85" s="317"/>
      <c r="U85" s="317"/>
      <c r="V85" s="204">
        <v>634296</v>
      </c>
      <c r="W85" s="205">
        <v>0</v>
      </c>
      <c r="X85" s="205">
        <v>0</v>
      </c>
      <c r="Y85" s="205">
        <v>0</v>
      </c>
      <c r="Z85" s="206"/>
      <c r="AA85" s="207"/>
      <c r="AB85" s="207"/>
      <c r="AC85" s="207"/>
      <c r="AD85" s="207"/>
      <c r="AE85" s="207"/>
      <c r="AF85" s="208">
        <v>634.3</v>
      </c>
      <c r="AG85" s="209">
        <v>634.3</v>
      </c>
    </row>
    <row r="86" spans="1:33" ht="12.75" customHeight="1">
      <c r="A86" s="17"/>
      <c r="B86" s="315" t="s">
        <v>445</v>
      </c>
      <c r="C86" s="315"/>
      <c r="D86" s="315"/>
      <c r="E86" s="315"/>
      <c r="F86" s="315"/>
      <c r="G86" s="315"/>
      <c r="H86" s="315"/>
      <c r="I86" s="315"/>
      <c r="J86" s="316"/>
      <c r="K86" s="35" t="s">
        <v>446</v>
      </c>
      <c r="L86" s="200">
        <v>23</v>
      </c>
      <c r="M86" s="34">
        <v>7</v>
      </c>
      <c r="N86" s="34">
        <v>1</v>
      </c>
      <c r="O86" s="201" t="s">
        <v>477</v>
      </c>
      <c r="P86" s="202" t="s">
        <v>445</v>
      </c>
      <c r="Q86" s="32"/>
      <c r="R86" s="203">
        <v>480.84</v>
      </c>
      <c r="S86" s="317"/>
      <c r="T86" s="317"/>
      <c r="U86" s="317"/>
      <c r="V86" s="204">
        <v>480840</v>
      </c>
      <c r="W86" s="205">
        <v>0</v>
      </c>
      <c r="X86" s="205">
        <v>0</v>
      </c>
      <c r="Y86" s="205">
        <v>0</v>
      </c>
      <c r="Z86" s="206"/>
      <c r="AA86" s="207"/>
      <c r="AB86" s="207"/>
      <c r="AC86" s="207"/>
      <c r="AD86" s="207"/>
      <c r="AE86" s="207"/>
      <c r="AF86" s="208">
        <v>480.8</v>
      </c>
      <c r="AG86" s="209">
        <v>480.8</v>
      </c>
    </row>
    <row r="87" spans="1:33" ht="12.75" customHeight="1">
      <c r="A87" s="17"/>
      <c r="B87" s="315" t="s">
        <v>461</v>
      </c>
      <c r="C87" s="315"/>
      <c r="D87" s="315"/>
      <c r="E87" s="315"/>
      <c r="F87" s="315"/>
      <c r="G87" s="315"/>
      <c r="H87" s="315"/>
      <c r="I87" s="315"/>
      <c r="J87" s="316"/>
      <c r="K87" s="35" t="s">
        <v>462</v>
      </c>
      <c r="L87" s="200">
        <v>23</v>
      </c>
      <c r="M87" s="34">
        <v>7</v>
      </c>
      <c r="N87" s="34">
        <v>1</v>
      </c>
      <c r="O87" s="201" t="s">
        <v>477</v>
      </c>
      <c r="P87" s="202" t="s">
        <v>461</v>
      </c>
      <c r="Q87" s="32"/>
      <c r="R87" s="203">
        <v>153.46</v>
      </c>
      <c r="S87" s="317"/>
      <c r="T87" s="317"/>
      <c r="U87" s="317"/>
      <c r="V87" s="204">
        <v>153456</v>
      </c>
      <c r="W87" s="205">
        <v>0</v>
      </c>
      <c r="X87" s="205">
        <v>0</v>
      </c>
      <c r="Y87" s="205">
        <v>0</v>
      </c>
      <c r="Z87" s="206"/>
      <c r="AA87" s="207"/>
      <c r="AB87" s="207"/>
      <c r="AC87" s="207"/>
      <c r="AD87" s="207"/>
      <c r="AE87" s="207"/>
      <c r="AF87" s="208">
        <v>153.5</v>
      </c>
      <c r="AG87" s="209">
        <v>153.5</v>
      </c>
    </row>
    <row r="88" spans="1:33" ht="12.75" customHeight="1">
      <c r="A88" s="17"/>
      <c r="B88" s="210"/>
      <c r="C88" s="75"/>
      <c r="D88" s="76"/>
      <c r="E88" s="321" t="s">
        <v>479</v>
      </c>
      <c r="F88" s="321"/>
      <c r="G88" s="321"/>
      <c r="H88" s="321"/>
      <c r="I88" s="321"/>
      <c r="J88" s="322"/>
      <c r="K88" s="35" t="s">
        <v>480</v>
      </c>
      <c r="L88" s="200">
        <v>23</v>
      </c>
      <c r="M88" s="34">
        <v>7</v>
      </c>
      <c r="N88" s="34">
        <v>1</v>
      </c>
      <c r="O88" s="201" t="s">
        <v>479</v>
      </c>
      <c r="P88" s="202" t="s">
        <v>1</v>
      </c>
      <c r="Q88" s="32"/>
      <c r="R88" s="203">
        <v>1468.89</v>
      </c>
      <c r="S88" s="317"/>
      <c r="T88" s="317"/>
      <c r="U88" s="317"/>
      <c r="V88" s="204">
        <v>1284894.01</v>
      </c>
      <c r="W88" s="205">
        <v>184000</v>
      </c>
      <c r="X88" s="205">
        <v>0</v>
      </c>
      <c r="Y88" s="205">
        <v>0</v>
      </c>
      <c r="Z88" s="206"/>
      <c r="AA88" s="207"/>
      <c r="AB88" s="207"/>
      <c r="AC88" s="207"/>
      <c r="AD88" s="207"/>
      <c r="AE88" s="207"/>
      <c r="AF88" s="208"/>
      <c r="AG88" s="209"/>
    </row>
    <row r="89" spans="1:33" ht="21.75" customHeight="1">
      <c r="A89" s="17"/>
      <c r="B89" s="210"/>
      <c r="C89" s="75"/>
      <c r="D89" s="75"/>
      <c r="E89" s="211"/>
      <c r="F89" s="321" t="s">
        <v>481</v>
      </c>
      <c r="G89" s="321"/>
      <c r="H89" s="321"/>
      <c r="I89" s="321"/>
      <c r="J89" s="322"/>
      <c r="K89" s="35" t="s">
        <v>482</v>
      </c>
      <c r="L89" s="200">
        <v>23</v>
      </c>
      <c r="M89" s="34">
        <v>7</v>
      </c>
      <c r="N89" s="34">
        <v>1</v>
      </c>
      <c r="O89" s="201" t="s">
        <v>481</v>
      </c>
      <c r="P89" s="202" t="s">
        <v>1</v>
      </c>
      <c r="Q89" s="32"/>
      <c r="R89" s="203">
        <v>1284.89</v>
      </c>
      <c r="S89" s="317"/>
      <c r="T89" s="317"/>
      <c r="U89" s="317"/>
      <c r="V89" s="204">
        <v>1284894.01</v>
      </c>
      <c r="W89" s="205">
        <v>0</v>
      </c>
      <c r="X89" s="205">
        <v>0</v>
      </c>
      <c r="Y89" s="205">
        <v>0</v>
      </c>
      <c r="Z89" s="206"/>
      <c r="AA89" s="207"/>
      <c r="AB89" s="207"/>
      <c r="AC89" s="207"/>
      <c r="AD89" s="207"/>
      <c r="AE89" s="207"/>
      <c r="AF89" s="208"/>
      <c r="AG89" s="209"/>
    </row>
    <row r="90" spans="1:33" ht="21.75" customHeight="1">
      <c r="A90" s="17"/>
      <c r="B90" s="210"/>
      <c r="C90" s="75"/>
      <c r="D90" s="75"/>
      <c r="E90" s="212"/>
      <c r="F90" s="211"/>
      <c r="G90" s="321" t="s">
        <v>481</v>
      </c>
      <c r="H90" s="321"/>
      <c r="I90" s="321"/>
      <c r="J90" s="322"/>
      <c r="K90" s="35" t="s">
        <v>482</v>
      </c>
      <c r="L90" s="200">
        <v>23</v>
      </c>
      <c r="M90" s="34">
        <v>7</v>
      </c>
      <c r="N90" s="34">
        <v>1</v>
      </c>
      <c r="O90" s="201" t="s">
        <v>481</v>
      </c>
      <c r="P90" s="202" t="s">
        <v>1</v>
      </c>
      <c r="Q90" s="32"/>
      <c r="R90" s="203">
        <v>1284.89</v>
      </c>
      <c r="S90" s="317"/>
      <c r="T90" s="317"/>
      <c r="U90" s="317"/>
      <c r="V90" s="204">
        <v>1284894.01</v>
      </c>
      <c r="W90" s="205">
        <v>0</v>
      </c>
      <c r="X90" s="205">
        <v>0</v>
      </c>
      <c r="Y90" s="205">
        <v>0</v>
      </c>
      <c r="Z90" s="206"/>
      <c r="AA90" s="207"/>
      <c r="AB90" s="207"/>
      <c r="AC90" s="207"/>
      <c r="AD90" s="207"/>
      <c r="AE90" s="207"/>
      <c r="AF90" s="208"/>
      <c r="AG90" s="209"/>
    </row>
    <row r="91" spans="1:33" ht="21.75" customHeight="1">
      <c r="A91" s="17"/>
      <c r="B91" s="210"/>
      <c r="C91" s="75"/>
      <c r="D91" s="75"/>
      <c r="E91" s="212"/>
      <c r="F91" s="212"/>
      <c r="G91" s="211"/>
      <c r="H91" s="321" t="s">
        <v>483</v>
      </c>
      <c r="I91" s="321"/>
      <c r="J91" s="322"/>
      <c r="K91" s="35" t="s">
        <v>484</v>
      </c>
      <c r="L91" s="200">
        <v>23</v>
      </c>
      <c r="M91" s="34">
        <v>7</v>
      </c>
      <c r="N91" s="34">
        <v>1</v>
      </c>
      <c r="O91" s="201" t="s">
        <v>483</v>
      </c>
      <c r="P91" s="202" t="s">
        <v>1</v>
      </c>
      <c r="Q91" s="32"/>
      <c r="R91" s="203">
        <v>1284.89</v>
      </c>
      <c r="S91" s="317"/>
      <c r="T91" s="317"/>
      <c r="U91" s="317"/>
      <c r="V91" s="204">
        <v>1284894.01</v>
      </c>
      <c r="W91" s="205">
        <v>0</v>
      </c>
      <c r="X91" s="205">
        <v>0</v>
      </c>
      <c r="Y91" s="205">
        <v>0</v>
      </c>
      <c r="Z91" s="206"/>
      <c r="AA91" s="207"/>
      <c r="AB91" s="207"/>
      <c r="AC91" s="207"/>
      <c r="AD91" s="207"/>
      <c r="AE91" s="207"/>
      <c r="AF91" s="208"/>
      <c r="AG91" s="209"/>
    </row>
    <row r="92" spans="1:33" ht="21.75" customHeight="1">
      <c r="A92" s="17"/>
      <c r="B92" s="315" t="s">
        <v>443</v>
      </c>
      <c r="C92" s="315"/>
      <c r="D92" s="315"/>
      <c r="E92" s="315"/>
      <c r="F92" s="315"/>
      <c r="G92" s="315"/>
      <c r="H92" s="315"/>
      <c r="I92" s="315"/>
      <c r="J92" s="316"/>
      <c r="K92" s="35" t="s">
        <v>444</v>
      </c>
      <c r="L92" s="200">
        <v>23</v>
      </c>
      <c r="M92" s="34">
        <v>7</v>
      </c>
      <c r="N92" s="34">
        <v>1</v>
      </c>
      <c r="O92" s="201" t="s">
        <v>483</v>
      </c>
      <c r="P92" s="202" t="s">
        <v>443</v>
      </c>
      <c r="Q92" s="32"/>
      <c r="R92" s="203">
        <v>1284.89</v>
      </c>
      <c r="S92" s="317"/>
      <c r="T92" s="317"/>
      <c r="U92" s="317"/>
      <c r="V92" s="204">
        <v>1284894.01</v>
      </c>
      <c r="W92" s="205">
        <v>0</v>
      </c>
      <c r="X92" s="205">
        <v>0</v>
      </c>
      <c r="Y92" s="205">
        <v>0</v>
      </c>
      <c r="Z92" s="206"/>
      <c r="AA92" s="207"/>
      <c r="AB92" s="207"/>
      <c r="AC92" s="207"/>
      <c r="AD92" s="207"/>
      <c r="AE92" s="207"/>
      <c r="AF92" s="208"/>
      <c r="AG92" s="209"/>
    </row>
    <row r="93" spans="1:33" ht="12.75" customHeight="1">
      <c r="A93" s="17"/>
      <c r="B93" s="315" t="s">
        <v>445</v>
      </c>
      <c r="C93" s="315"/>
      <c r="D93" s="315"/>
      <c r="E93" s="315"/>
      <c r="F93" s="315"/>
      <c r="G93" s="315"/>
      <c r="H93" s="315"/>
      <c r="I93" s="315"/>
      <c r="J93" s="316"/>
      <c r="K93" s="35" t="s">
        <v>446</v>
      </c>
      <c r="L93" s="200">
        <v>23</v>
      </c>
      <c r="M93" s="34">
        <v>7</v>
      </c>
      <c r="N93" s="34">
        <v>1</v>
      </c>
      <c r="O93" s="201" t="s">
        <v>483</v>
      </c>
      <c r="P93" s="202" t="s">
        <v>445</v>
      </c>
      <c r="Q93" s="32"/>
      <c r="R93" s="203">
        <v>1284.89</v>
      </c>
      <c r="S93" s="317"/>
      <c r="T93" s="317"/>
      <c r="U93" s="317"/>
      <c r="V93" s="204">
        <v>1284894.01</v>
      </c>
      <c r="W93" s="205">
        <v>0</v>
      </c>
      <c r="X93" s="205">
        <v>0</v>
      </c>
      <c r="Y93" s="205">
        <v>0</v>
      </c>
      <c r="Z93" s="206"/>
      <c r="AA93" s="207"/>
      <c r="AB93" s="207"/>
      <c r="AC93" s="207"/>
      <c r="AD93" s="207"/>
      <c r="AE93" s="207"/>
      <c r="AF93" s="208"/>
      <c r="AG93" s="209"/>
    </row>
    <row r="94" spans="1:33" ht="12.75" customHeight="1">
      <c r="A94" s="17"/>
      <c r="B94" s="210"/>
      <c r="C94" s="75"/>
      <c r="D94" s="75"/>
      <c r="E94" s="211"/>
      <c r="F94" s="321" t="s">
        <v>485</v>
      </c>
      <c r="G94" s="321"/>
      <c r="H94" s="321"/>
      <c r="I94" s="321"/>
      <c r="J94" s="322"/>
      <c r="K94" s="35" t="s">
        <v>486</v>
      </c>
      <c r="L94" s="200">
        <v>23</v>
      </c>
      <c r="M94" s="34">
        <v>7</v>
      </c>
      <c r="N94" s="34">
        <v>1</v>
      </c>
      <c r="O94" s="201" t="s">
        <v>485</v>
      </c>
      <c r="P94" s="202" t="s">
        <v>1</v>
      </c>
      <c r="Q94" s="32"/>
      <c r="R94" s="203">
        <v>184</v>
      </c>
      <c r="S94" s="317"/>
      <c r="T94" s="317"/>
      <c r="U94" s="317"/>
      <c r="V94" s="204">
        <v>0</v>
      </c>
      <c r="W94" s="205">
        <v>184000</v>
      </c>
      <c r="X94" s="205">
        <v>0</v>
      </c>
      <c r="Y94" s="205">
        <v>0</v>
      </c>
      <c r="Z94" s="206"/>
      <c r="AA94" s="207"/>
      <c r="AB94" s="207"/>
      <c r="AC94" s="207"/>
      <c r="AD94" s="207"/>
      <c r="AE94" s="207"/>
      <c r="AF94" s="208"/>
      <c r="AG94" s="209"/>
    </row>
    <row r="95" spans="1:33" ht="12.75" customHeight="1">
      <c r="A95" s="17"/>
      <c r="B95" s="210"/>
      <c r="C95" s="75"/>
      <c r="D95" s="75"/>
      <c r="E95" s="212"/>
      <c r="F95" s="211"/>
      <c r="G95" s="321" t="s">
        <v>485</v>
      </c>
      <c r="H95" s="321"/>
      <c r="I95" s="321"/>
      <c r="J95" s="322"/>
      <c r="K95" s="35" t="s">
        <v>486</v>
      </c>
      <c r="L95" s="200">
        <v>23</v>
      </c>
      <c r="M95" s="34">
        <v>7</v>
      </c>
      <c r="N95" s="34">
        <v>1</v>
      </c>
      <c r="O95" s="201" t="s">
        <v>485</v>
      </c>
      <c r="P95" s="202" t="s">
        <v>1</v>
      </c>
      <c r="Q95" s="32"/>
      <c r="R95" s="203">
        <v>184</v>
      </c>
      <c r="S95" s="317"/>
      <c r="T95" s="317"/>
      <c r="U95" s="317"/>
      <c r="V95" s="204">
        <v>0</v>
      </c>
      <c r="W95" s="205">
        <v>184000</v>
      </c>
      <c r="X95" s="205">
        <v>0</v>
      </c>
      <c r="Y95" s="205">
        <v>0</v>
      </c>
      <c r="Z95" s="206"/>
      <c r="AA95" s="207"/>
      <c r="AB95" s="207"/>
      <c r="AC95" s="207"/>
      <c r="AD95" s="207"/>
      <c r="AE95" s="207"/>
      <c r="AF95" s="208"/>
      <c r="AG95" s="209"/>
    </row>
    <row r="96" spans="1:33" ht="21.75" customHeight="1">
      <c r="A96" s="17"/>
      <c r="B96" s="210"/>
      <c r="C96" s="75"/>
      <c r="D96" s="75"/>
      <c r="E96" s="212"/>
      <c r="F96" s="212"/>
      <c r="G96" s="211"/>
      <c r="H96" s="321" t="s">
        <v>487</v>
      </c>
      <c r="I96" s="321"/>
      <c r="J96" s="322"/>
      <c r="K96" s="35" t="s">
        <v>488</v>
      </c>
      <c r="L96" s="200">
        <v>23</v>
      </c>
      <c r="M96" s="34">
        <v>7</v>
      </c>
      <c r="N96" s="34">
        <v>1</v>
      </c>
      <c r="O96" s="201" t="s">
        <v>487</v>
      </c>
      <c r="P96" s="202" t="s">
        <v>1</v>
      </c>
      <c r="Q96" s="32"/>
      <c r="R96" s="203">
        <v>184</v>
      </c>
      <c r="S96" s="317"/>
      <c r="T96" s="317"/>
      <c r="U96" s="317"/>
      <c r="V96" s="204">
        <v>0</v>
      </c>
      <c r="W96" s="205">
        <v>184000</v>
      </c>
      <c r="X96" s="205">
        <v>0</v>
      </c>
      <c r="Y96" s="205">
        <v>0</v>
      </c>
      <c r="Z96" s="206"/>
      <c r="AA96" s="207"/>
      <c r="AB96" s="207"/>
      <c r="AC96" s="207"/>
      <c r="AD96" s="207"/>
      <c r="AE96" s="207"/>
      <c r="AF96" s="208"/>
      <c r="AG96" s="209"/>
    </row>
    <row r="97" spans="1:33" ht="21.75" customHeight="1">
      <c r="A97" s="17"/>
      <c r="B97" s="315" t="s">
        <v>443</v>
      </c>
      <c r="C97" s="315"/>
      <c r="D97" s="315"/>
      <c r="E97" s="315"/>
      <c r="F97" s="315"/>
      <c r="G97" s="315"/>
      <c r="H97" s="315"/>
      <c r="I97" s="315"/>
      <c r="J97" s="316"/>
      <c r="K97" s="35" t="s">
        <v>444</v>
      </c>
      <c r="L97" s="200">
        <v>23</v>
      </c>
      <c r="M97" s="34">
        <v>7</v>
      </c>
      <c r="N97" s="34">
        <v>1</v>
      </c>
      <c r="O97" s="201" t="s">
        <v>487</v>
      </c>
      <c r="P97" s="202" t="s">
        <v>443</v>
      </c>
      <c r="Q97" s="32"/>
      <c r="R97" s="203">
        <v>184</v>
      </c>
      <c r="S97" s="317"/>
      <c r="T97" s="317"/>
      <c r="U97" s="317"/>
      <c r="V97" s="204">
        <v>0</v>
      </c>
      <c r="W97" s="205">
        <v>184000</v>
      </c>
      <c r="X97" s="205">
        <v>0</v>
      </c>
      <c r="Y97" s="205">
        <v>0</v>
      </c>
      <c r="Z97" s="206"/>
      <c r="AA97" s="207"/>
      <c r="AB97" s="207"/>
      <c r="AC97" s="207"/>
      <c r="AD97" s="207"/>
      <c r="AE97" s="207"/>
      <c r="AF97" s="208"/>
      <c r="AG97" s="209"/>
    </row>
    <row r="98" spans="1:33" ht="12.75" customHeight="1">
      <c r="A98" s="17"/>
      <c r="B98" s="315" t="s">
        <v>461</v>
      </c>
      <c r="C98" s="315"/>
      <c r="D98" s="315"/>
      <c r="E98" s="315"/>
      <c r="F98" s="315"/>
      <c r="G98" s="315"/>
      <c r="H98" s="315"/>
      <c r="I98" s="315"/>
      <c r="J98" s="316"/>
      <c r="K98" s="35" t="s">
        <v>462</v>
      </c>
      <c r="L98" s="200">
        <v>23</v>
      </c>
      <c r="M98" s="34">
        <v>7</v>
      </c>
      <c r="N98" s="34">
        <v>1</v>
      </c>
      <c r="O98" s="201" t="s">
        <v>487</v>
      </c>
      <c r="P98" s="202" t="s">
        <v>461</v>
      </c>
      <c r="Q98" s="32"/>
      <c r="R98" s="203">
        <v>184</v>
      </c>
      <c r="S98" s="317"/>
      <c r="T98" s="317"/>
      <c r="U98" s="317"/>
      <c r="V98" s="204">
        <v>0</v>
      </c>
      <c r="W98" s="205">
        <v>184000</v>
      </c>
      <c r="X98" s="205">
        <v>0</v>
      </c>
      <c r="Y98" s="205">
        <v>0</v>
      </c>
      <c r="Z98" s="206"/>
      <c r="AA98" s="207"/>
      <c r="AB98" s="207"/>
      <c r="AC98" s="207"/>
      <c r="AD98" s="207"/>
      <c r="AE98" s="207"/>
      <c r="AF98" s="208"/>
      <c r="AG98" s="209"/>
    </row>
    <row r="99" spans="1:33" ht="12.75" customHeight="1">
      <c r="A99" s="17"/>
      <c r="B99" s="315">
        <v>702</v>
      </c>
      <c r="C99" s="315"/>
      <c r="D99" s="315"/>
      <c r="E99" s="315"/>
      <c r="F99" s="315"/>
      <c r="G99" s="315"/>
      <c r="H99" s="315"/>
      <c r="I99" s="315"/>
      <c r="J99" s="316"/>
      <c r="K99" s="35" t="s">
        <v>25</v>
      </c>
      <c r="L99" s="200">
        <v>23</v>
      </c>
      <c r="M99" s="34">
        <v>7</v>
      </c>
      <c r="N99" s="34">
        <v>2</v>
      </c>
      <c r="O99" s="201" t="s">
        <v>1</v>
      </c>
      <c r="P99" s="202" t="s">
        <v>1</v>
      </c>
      <c r="Q99" s="32"/>
      <c r="R99" s="203">
        <v>1159455.41</v>
      </c>
      <c r="S99" s="317"/>
      <c r="T99" s="317"/>
      <c r="U99" s="317"/>
      <c r="V99" s="204">
        <v>1072181403.29</v>
      </c>
      <c r="W99" s="205">
        <v>87274009.32</v>
      </c>
      <c r="X99" s="205">
        <v>0</v>
      </c>
      <c r="Y99" s="205">
        <v>0</v>
      </c>
      <c r="Z99" s="206"/>
      <c r="AA99" s="207"/>
      <c r="AB99" s="207"/>
      <c r="AC99" s="207"/>
      <c r="AD99" s="207"/>
      <c r="AE99" s="207"/>
      <c r="AF99" s="208">
        <v>967638.5</v>
      </c>
      <c r="AG99" s="209">
        <v>955792.1</v>
      </c>
    </row>
    <row r="100" spans="1:33" ht="21.75" customHeight="1">
      <c r="A100" s="17"/>
      <c r="B100" s="210"/>
      <c r="C100" s="75"/>
      <c r="D100" s="76"/>
      <c r="E100" s="321" t="s">
        <v>453</v>
      </c>
      <c r="F100" s="321"/>
      <c r="G100" s="321"/>
      <c r="H100" s="321"/>
      <c r="I100" s="321"/>
      <c r="J100" s="322"/>
      <c r="K100" s="35" t="s">
        <v>454</v>
      </c>
      <c r="L100" s="200">
        <v>23</v>
      </c>
      <c r="M100" s="34">
        <v>7</v>
      </c>
      <c r="N100" s="34">
        <v>2</v>
      </c>
      <c r="O100" s="201" t="s">
        <v>453</v>
      </c>
      <c r="P100" s="202" t="s">
        <v>1</v>
      </c>
      <c r="Q100" s="32"/>
      <c r="R100" s="203">
        <v>1158134.39</v>
      </c>
      <c r="S100" s="317"/>
      <c r="T100" s="317"/>
      <c r="U100" s="317"/>
      <c r="V100" s="204">
        <v>1071095377.29</v>
      </c>
      <c r="W100" s="205">
        <v>87039009.32</v>
      </c>
      <c r="X100" s="205">
        <v>0</v>
      </c>
      <c r="Y100" s="205">
        <v>0</v>
      </c>
      <c r="Z100" s="206"/>
      <c r="AA100" s="207"/>
      <c r="AB100" s="207"/>
      <c r="AC100" s="207"/>
      <c r="AD100" s="207"/>
      <c r="AE100" s="207"/>
      <c r="AF100" s="208">
        <v>967638.5</v>
      </c>
      <c r="AG100" s="209">
        <v>955792.1</v>
      </c>
    </row>
    <row r="101" spans="1:33" ht="21.75" customHeight="1">
      <c r="A101" s="17"/>
      <c r="B101" s="210"/>
      <c r="C101" s="75"/>
      <c r="D101" s="75"/>
      <c r="E101" s="211"/>
      <c r="F101" s="321" t="s">
        <v>455</v>
      </c>
      <c r="G101" s="321"/>
      <c r="H101" s="321"/>
      <c r="I101" s="321"/>
      <c r="J101" s="322"/>
      <c r="K101" s="35" t="s">
        <v>456</v>
      </c>
      <c r="L101" s="200">
        <v>23</v>
      </c>
      <c r="M101" s="34">
        <v>7</v>
      </c>
      <c r="N101" s="34">
        <v>2</v>
      </c>
      <c r="O101" s="201" t="s">
        <v>455</v>
      </c>
      <c r="P101" s="202" t="s">
        <v>1</v>
      </c>
      <c r="Q101" s="32"/>
      <c r="R101" s="203">
        <v>1084541.27</v>
      </c>
      <c r="S101" s="317"/>
      <c r="T101" s="317"/>
      <c r="U101" s="317"/>
      <c r="V101" s="204">
        <v>1006808424.47</v>
      </c>
      <c r="W101" s="205">
        <v>77732839.49</v>
      </c>
      <c r="X101" s="205">
        <v>0</v>
      </c>
      <c r="Y101" s="205">
        <v>0</v>
      </c>
      <c r="Z101" s="206"/>
      <c r="AA101" s="207"/>
      <c r="AB101" s="207"/>
      <c r="AC101" s="207"/>
      <c r="AD101" s="207"/>
      <c r="AE101" s="207"/>
      <c r="AF101" s="208">
        <v>892258.2</v>
      </c>
      <c r="AG101" s="209">
        <v>892258.2</v>
      </c>
    </row>
    <row r="102" spans="1:33" ht="42.75" customHeight="1">
      <c r="A102" s="17"/>
      <c r="B102" s="210"/>
      <c r="C102" s="75"/>
      <c r="D102" s="75"/>
      <c r="E102" s="212"/>
      <c r="F102" s="211"/>
      <c r="G102" s="321" t="s">
        <v>457</v>
      </c>
      <c r="H102" s="321"/>
      <c r="I102" s="321"/>
      <c r="J102" s="322"/>
      <c r="K102" s="35" t="s">
        <v>458</v>
      </c>
      <c r="L102" s="200">
        <v>23</v>
      </c>
      <c r="M102" s="34">
        <v>7</v>
      </c>
      <c r="N102" s="34">
        <v>2</v>
      </c>
      <c r="O102" s="201" t="s">
        <v>457</v>
      </c>
      <c r="P102" s="202" t="s">
        <v>1</v>
      </c>
      <c r="Q102" s="32"/>
      <c r="R102" s="203">
        <v>1081524.59</v>
      </c>
      <c r="S102" s="317"/>
      <c r="T102" s="317"/>
      <c r="U102" s="317"/>
      <c r="V102" s="204">
        <v>1004489480.65</v>
      </c>
      <c r="W102" s="205">
        <v>77035109.04</v>
      </c>
      <c r="X102" s="205">
        <v>0</v>
      </c>
      <c r="Y102" s="205">
        <v>0</v>
      </c>
      <c r="Z102" s="206"/>
      <c r="AA102" s="207"/>
      <c r="AB102" s="207"/>
      <c r="AC102" s="207"/>
      <c r="AD102" s="207"/>
      <c r="AE102" s="207"/>
      <c r="AF102" s="208"/>
      <c r="AG102" s="209"/>
    </row>
    <row r="103" spans="1:33" ht="21.75" customHeight="1">
      <c r="A103" s="17"/>
      <c r="B103" s="210"/>
      <c r="C103" s="75"/>
      <c r="D103" s="75"/>
      <c r="E103" s="212"/>
      <c r="F103" s="212"/>
      <c r="G103" s="211"/>
      <c r="H103" s="321" t="s">
        <v>459</v>
      </c>
      <c r="I103" s="321"/>
      <c r="J103" s="322"/>
      <c r="K103" s="35" t="s">
        <v>460</v>
      </c>
      <c r="L103" s="200">
        <v>23</v>
      </c>
      <c r="M103" s="34">
        <v>7</v>
      </c>
      <c r="N103" s="34">
        <v>2</v>
      </c>
      <c r="O103" s="201" t="s">
        <v>459</v>
      </c>
      <c r="P103" s="202" t="s">
        <v>1</v>
      </c>
      <c r="Q103" s="32"/>
      <c r="R103" s="203">
        <v>154983.33</v>
      </c>
      <c r="S103" s="317"/>
      <c r="T103" s="317"/>
      <c r="U103" s="317"/>
      <c r="V103" s="204">
        <v>147853838.92</v>
      </c>
      <c r="W103" s="205">
        <v>7129488.29</v>
      </c>
      <c r="X103" s="205">
        <v>0</v>
      </c>
      <c r="Y103" s="205">
        <v>0</v>
      </c>
      <c r="Z103" s="206"/>
      <c r="AA103" s="207"/>
      <c r="AB103" s="207"/>
      <c r="AC103" s="207"/>
      <c r="AD103" s="207"/>
      <c r="AE103" s="207"/>
      <c r="AF103" s="208"/>
      <c r="AG103" s="209"/>
    </row>
    <row r="104" spans="1:33" ht="21.75" customHeight="1">
      <c r="A104" s="17"/>
      <c r="B104" s="315" t="s">
        <v>443</v>
      </c>
      <c r="C104" s="315"/>
      <c r="D104" s="315"/>
      <c r="E104" s="315"/>
      <c r="F104" s="315"/>
      <c r="G104" s="315"/>
      <c r="H104" s="315"/>
      <c r="I104" s="315"/>
      <c r="J104" s="316"/>
      <c r="K104" s="35" t="s">
        <v>444</v>
      </c>
      <c r="L104" s="200">
        <v>23</v>
      </c>
      <c r="M104" s="34">
        <v>7</v>
      </c>
      <c r="N104" s="34">
        <v>2</v>
      </c>
      <c r="O104" s="201" t="s">
        <v>459</v>
      </c>
      <c r="P104" s="202" t="s">
        <v>443</v>
      </c>
      <c r="Q104" s="32"/>
      <c r="R104" s="203">
        <v>154983.33</v>
      </c>
      <c r="S104" s="317"/>
      <c r="T104" s="317"/>
      <c r="U104" s="317"/>
      <c r="V104" s="204">
        <v>147853838.92</v>
      </c>
      <c r="W104" s="205">
        <v>7129488.29</v>
      </c>
      <c r="X104" s="205">
        <v>0</v>
      </c>
      <c r="Y104" s="205">
        <v>0</v>
      </c>
      <c r="Z104" s="206"/>
      <c r="AA104" s="207"/>
      <c r="AB104" s="207"/>
      <c r="AC104" s="207"/>
      <c r="AD104" s="207"/>
      <c r="AE104" s="207"/>
      <c r="AF104" s="208"/>
      <c r="AG104" s="209"/>
    </row>
    <row r="105" spans="1:33" ht="12.75" customHeight="1">
      <c r="A105" s="17"/>
      <c r="B105" s="315" t="s">
        <v>445</v>
      </c>
      <c r="C105" s="315"/>
      <c r="D105" s="315"/>
      <c r="E105" s="315"/>
      <c r="F105" s="315"/>
      <c r="G105" s="315"/>
      <c r="H105" s="315"/>
      <c r="I105" s="315"/>
      <c r="J105" s="316"/>
      <c r="K105" s="35" t="s">
        <v>446</v>
      </c>
      <c r="L105" s="200">
        <v>23</v>
      </c>
      <c r="M105" s="34">
        <v>7</v>
      </c>
      <c r="N105" s="34">
        <v>2</v>
      </c>
      <c r="O105" s="201" t="s">
        <v>459</v>
      </c>
      <c r="P105" s="202" t="s">
        <v>445</v>
      </c>
      <c r="Q105" s="32"/>
      <c r="R105" s="203">
        <v>154983.33</v>
      </c>
      <c r="S105" s="317"/>
      <c r="T105" s="317"/>
      <c r="U105" s="317"/>
      <c r="V105" s="204">
        <v>147853838.92</v>
      </c>
      <c r="W105" s="205">
        <v>7129488.29</v>
      </c>
      <c r="X105" s="205">
        <v>0</v>
      </c>
      <c r="Y105" s="205">
        <v>0</v>
      </c>
      <c r="Z105" s="206"/>
      <c r="AA105" s="207"/>
      <c r="AB105" s="207"/>
      <c r="AC105" s="207"/>
      <c r="AD105" s="207"/>
      <c r="AE105" s="207"/>
      <c r="AF105" s="208"/>
      <c r="AG105" s="209"/>
    </row>
    <row r="106" spans="1:33" ht="32.25" customHeight="1">
      <c r="A106" s="17"/>
      <c r="B106" s="210"/>
      <c r="C106" s="75"/>
      <c r="D106" s="75"/>
      <c r="E106" s="212"/>
      <c r="F106" s="212"/>
      <c r="G106" s="211"/>
      <c r="H106" s="321" t="s">
        <v>489</v>
      </c>
      <c r="I106" s="321"/>
      <c r="J106" s="322"/>
      <c r="K106" s="35" t="s">
        <v>490</v>
      </c>
      <c r="L106" s="200">
        <v>23</v>
      </c>
      <c r="M106" s="34">
        <v>7</v>
      </c>
      <c r="N106" s="34">
        <v>2</v>
      </c>
      <c r="O106" s="201" t="s">
        <v>489</v>
      </c>
      <c r="P106" s="202" t="s">
        <v>1</v>
      </c>
      <c r="Q106" s="32"/>
      <c r="R106" s="203">
        <v>34283.04</v>
      </c>
      <c r="S106" s="317"/>
      <c r="T106" s="317"/>
      <c r="U106" s="317"/>
      <c r="V106" s="204">
        <v>29478964.7</v>
      </c>
      <c r="W106" s="205">
        <v>4804072.98</v>
      </c>
      <c r="X106" s="205">
        <v>0</v>
      </c>
      <c r="Y106" s="205">
        <v>0</v>
      </c>
      <c r="Z106" s="206"/>
      <c r="AA106" s="207"/>
      <c r="AB106" s="207"/>
      <c r="AC106" s="207"/>
      <c r="AD106" s="207"/>
      <c r="AE106" s="207"/>
      <c r="AF106" s="208"/>
      <c r="AG106" s="209"/>
    </row>
    <row r="107" spans="1:33" ht="21.75" customHeight="1">
      <c r="A107" s="17"/>
      <c r="B107" s="315" t="s">
        <v>443</v>
      </c>
      <c r="C107" s="315"/>
      <c r="D107" s="315"/>
      <c r="E107" s="315"/>
      <c r="F107" s="315"/>
      <c r="G107" s="315"/>
      <c r="H107" s="315"/>
      <c r="I107" s="315"/>
      <c r="J107" s="316"/>
      <c r="K107" s="35" t="s">
        <v>444</v>
      </c>
      <c r="L107" s="200">
        <v>23</v>
      </c>
      <c r="M107" s="34">
        <v>7</v>
      </c>
      <c r="N107" s="34">
        <v>2</v>
      </c>
      <c r="O107" s="201" t="s">
        <v>489</v>
      </c>
      <c r="P107" s="202" t="s">
        <v>443</v>
      </c>
      <c r="Q107" s="32"/>
      <c r="R107" s="203">
        <v>34283.04</v>
      </c>
      <c r="S107" s="317"/>
      <c r="T107" s="317"/>
      <c r="U107" s="317"/>
      <c r="V107" s="204">
        <v>29478964.7</v>
      </c>
      <c r="W107" s="205">
        <v>4804072.98</v>
      </c>
      <c r="X107" s="205">
        <v>0</v>
      </c>
      <c r="Y107" s="205">
        <v>0</v>
      </c>
      <c r="Z107" s="206"/>
      <c r="AA107" s="207"/>
      <c r="AB107" s="207"/>
      <c r="AC107" s="207"/>
      <c r="AD107" s="207"/>
      <c r="AE107" s="207"/>
      <c r="AF107" s="208"/>
      <c r="AG107" s="209"/>
    </row>
    <row r="108" spans="1:33" ht="12.75" customHeight="1">
      <c r="A108" s="17"/>
      <c r="B108" s="315" t="s">
        <v>445</v>
      </c>
      <c r="C108" s="315"/>
      <c r="D108" s="315"/>
      <c r="E108" s="315"/>
      <c r="F108" s="315"/>
      <c r="G108" s="315"/>
      <c r="H108" s="315"/>
      <c r="I108" s="315"/>
      <c r="J108" s="316"/>
      <c r="K108" s="35" t="s">
        <v>446</v>
      </c>
      <c r="L108" s="200">
        <v>23</v>
      </c>
      <c r="M108" s="34">
        <v>7</v>
      </c>
      <c r="N108" s="34">
        <v>2</v>
      </c>
      <c r="O108" s="201" t="s">
        <v>489</v>
      </c>
      <c r="P108" s="202" t="s">
        <v>445</v>
      </c>
      <c r="Q108" s="32"/>
      <c r="R108" s="203">
        <v>34283.04</v>
      </c>
      <c r="S108" s="317"/>
      <c r="T108" s="317"/>
      <c r="U108" s="317"/>
      <c r="V108" s="204">
        <v>29478964.7</v>
      </c>
      <c r="W108" s="205">
        <v>4804072.98</v>
      </c>
      <c r="X108" s="205">
        <v>0</v>
      </c>
      <c r="Y108" s="205">
        <v>0</v>
      </c>
      <c r="Z108" s="206"/>
      <c r="AA108" s="207"/>
      <c r="AB108" s="207"/>
      <c r="AC108" s="207"/>
      <c r="AD108" s="207"/>
      <c r="AE108" s="207"/>
      <c r="AF108" s="208"/>
      <c r="AG108" s="209"/>
    </row>
    <row r="109" spans="1:33" ht="21.75" customHeight="1">
      <c r="A109" s="17"/>
      <c r="B109" s="210"/>
      <c r="C109" s="75"/>
      <c r="D109" s="75"/>
      <c r="E109" s="212"/>
      <c r="F109" s="212"/>
      <c r="G109" s="211"/>
      <c r="H109" s="321" t="s">
        <v>491</v>
      </c>
      <c r="I109" s="321"/>
      <c r="J109" s="322"/>
      <c r="K109" s="35" t="s">
        <v>492</v>
      </c>
      <c r="L109" s="200">
        <v>23</v>
      </c>
      <c r="M109" s="34">
        <v>7</v>
      </c>
      <c r="N109" s="34">
        <v>2</v>
      </c>
      <c r="O109" s="201" t="s">
        <v>491</v>
      </c>
      <c r="P109" s="202" t="s">
        <v>1</v>
      </c>
      <c r="Q109" s="32"/>
      <c r="R109" s="203">
        <v>892258.22</v>
      </c>
      <c r="S109" s="317"/>
      <c r="T109" s="317"/>
      <c r="U109" s="317"/>
      <c r="V109" s="204">
        <v>827156677.03</v>
      </c>
      <c r="W109" s="205">
        <v>65101547.77</v>
      </c>
      <c r="X109" s="205">
        <v>0</v>
      </c>
      <c r="Y109" s="205">
        <v>0</v>
      </c>
      <c r="Z109" s="206"/>
      <c r="AA109" s="207"/>
      <c r="AB109" s="207"/>
      <c r="AC109" s="207"/>
      <c r="AD109" s="207"/>
      <c r="AE109" s="207"/>
      <c r="AF109" s="208">
        <v>892258.2</v>
      </c>
      <c r="AG109" s="209">
        <v>892258.2</v>
      </c>
    </row>
    <row r="110" spans="1:33" ht="21.75" customHeight="1">
      <c r="A110" s="17"/>
      <c r="B110" s="315" t="s">
        <v>443</v>
      </c>
      <c r="C110" s="315"/>
      <c r="D110" s="315"/>
      <c r="E110" s="315"/>
      <c r="F110" s="315"/>
      <c r="G110" s="315"/>
      <c r="H110" s="315"/>
      <c r="I110" s="315"/>
      <c r="J110" s="316"/>
      <c r="K110" s="35" t="s">
        <v>444</v>
      </c>
      <c r="L110" s="200">
        <v>23</v>
      </c>
      <c r="M110" s="34">
        <v>7</v>
      </c>
      <c r="N110" s="34">
        <v>2</v>
      </c>
      <c r="O110" s="201" t="s">
        <v>491</v>
      </c>
      <c r="P110" s="202" t="s">
        <v>443</v>
      </c>
      <c r="Q110" s="32"/>
      <c r="R110" s="203">
        <v>892258.22</v>
      </c>
      <c r="S110" s="317"/>
      <c r="T110" s="317"/>
      <c r="U110" s="317"/>
      <c r="V110" s="204">
        <v>827156677.03</v>
      </c>
      <c r="W110" s="205">
        <v>65101547.77</v>
      </c>
      <c r="X110" s="205">
        <v>0</v>
      </c>
      <c r="Y110" s="205">
        <v>0</v>
      </c>
      <c r="Z110" s="206"/>
      <c r="AA110" s="207"/>
      <c r="AB110" s="207"/>
      <c r="AC110" s="207"/>
      <c r="AD110" s="207"/>
      <c r="AE110" s="207"/>
      <c r="AF110" s="208">
        <v>892258.2</v>
      </c>
      <c r="AG110" s="209">
        <v>892258.2</v>
      </c>
    </row>
    <row r="111" spans="1:33" ht="12.75" customHeight="1">
      <c r="A111" s="17"/>
      <c r="B111" s="315" t="s">
        <v>445</v>
      </c>
      <c r="C111" s="315"/>
      <c r="D111" s="315"/>
      <c r="E111" s="315"/>
      <c r="F111" s="315"/>
      <c r="G111" s="315"/>
      <c r="H111" s="315"/>
      <c r="I111" s="315"/>
      <c r="J111" s="316"/>
      <c r="K111" s="35" t="s">
        <v>446</v>
      </c>
      <c r="L111" s="200">
        <v>23</v>
      </c>
      <c r="M111" s="34">
        <v>7</v>
      </c>
      <c r="N111" s="34">
        <v>2</v>
      </c>
      <c r="O111" s="201" t="s">
        <v>491</v>
      </c>
      <c r="P111" s="202" t="s">
        <v>445</v>
      </c>
      <c r="Q111" s="32"/>
      <c r="R111" s="203">
        <v>892258.22</v>
      </c>
      <c r="S111" s="317"/>
      <c r="T111" s="317"/>
      <c r="U111" s="317"/>
      <c r="V111" s="204">
        <v>827156677.03</v>
      </c>
      <c r="W111" s="205">
        <v>65101547.77</v>
      </c>
      <c r="X111" s="205">
        <v>0</v>
      </c>
      <c r="Y111" s="205">
        <v>0</v>
      </c>
      <c r="Z111" s="206"/>
      <c r="AA111" s="207"/>
      <c r="AB111" s="207"/>
      <c r="AC111" s="207"/>
      <c r="AD111" s="207"/>
      <c r="AE111" s="207"/>
      <c r="AF111" s="208">
        <v>892258.2</v>
      </c>
      <c r="AG111" s="209">
        <v>892258.2</v>
      </c>
    </row>
    <row r="112" spans="1:33" ht="21.75" customHeight="1">
      <c r="A112" s="17"/>
      <c r="B112" s="210"/>
      <c r="C112" s="75"/>
      <c r="D112" s="75"/>
      <c r="E112" s="212"/>
      <c r="F112" s="211"/>
      <c r="G112" s="321" t="s">
        <v>493</v>
      </c>
      <c r="H112" s="321"/>
      <c r="I112" s="321"/>
      <c r="J112" s="322"/>
      <c r="K112" s="35" t="s">
        <v>494</v>
      </c>
      <c r="L112" s="200">
        <v>23</v>
      </c>
      <c r="M112" s="34">
        <v>7</v>
      </c>
      <c r="N112" s="34">
        <v>2</v>
      </c>
      <c r="O112" s="201" t="s">
        <v>493</v>
      </c>
      <c r="P112" s="202" t="s">
        <v>1</v>
      </c>
      <c r="Q112" s="32"/>
      <c r="R112" s="203">
        <v>3016.68</v>
      </c>
      <c r="S112" s="317"/>
      <c r="T112" s="317"/>
      <c r="U112" s="317"/>
      <c r="V112" s="204">
        <v>2318943.82</v>
      </c>
      <c r="W112" s="205">
        <v>697730.45</v>
      </c>
      <c r="X112" s="205">
        <v>0</v>
      </c>
      <c r="Y112" s="205">
        <v>0</v>
      </c>
      <c r="Z112" s="206"/>
      <c r="AA112" s="207"/>
      <c r="AB112" s="207"/>
      <c r="AC112" s="207"/>
      <c r="AD112" s="207"/>
      <c r="AE112" s="207"/>
      <c r="AF112" s="208">
        <v>2986.5</v>
      </c>
      <c r="AG112" s="209"/>
    </row>
    <row r="113" spans="1:33" ht="42.75" customHeight="1">
      <c r="A113" s="17"/>
      <c r="B113" s="210"/>
      <c r="C113" s="75"/>
      <c r="D113" s="75"/>
      <c r="E113" s="212"/>
      <c r="F113" s="212"/>
      <c r="G113" s="211"/>
      <c r="H113" s="321" t="s">
        <v>495</v>
      </c>
      <c r="I113" s="321"/>
      <c r="J113" s="322"/>
      <c r="K113" s="35" t="s">
        <v>496</v>
      </c>
      <c r="L113" s="200">
        <v>23</v>
      </c>
      <c r="M113" s="34">
        <v>7</v>
      </c>
      <c r="N113" s="34">
        <v>2</v>
      </c>
      <c r="O113" s="201" t="s">
        <v>495</v>
      </c>
      <c r="P113" s="202" t="s">
        <v>1</v>
      </c>
      <c r="Q113" s="32"/>
      <c r="R113" s="203">
        <v>3016.68</v>
      </c>
      <c r="S113" s="317"/>
      <c r="T113" s="317"/>
      <c r="U113" s="317"/>
      <c r="V113" s="204">
        <v>2318943.82</v>
      </c>
      <c r="W113" s="205">
        <v>697730.45</v>
      </c>
      <c r="X113" s="205">
        <v>0</v>
      </c>
      <c r="Y113" s="205">
        <v>0</v>
      </c>
      <c r="Z113" s="206"/>
      <c r="AA113" s="207"/>
      <c r="AB113" s="207"/>
      <c r="AC113" s="207"/>
      <c r="AD113" s="207"/>
      <c r="AE113" s="207"/>
      <c r="AF113" s="208">
        <v>2986.5</v>
      </c>
      <c r="AG113" s="209"/>
    </row>
    <row r="114" spans="1:33" ht="21.75" customHeight="1">
      <c r="A114" s="17"/>
      <c r="B114" s="315" t="s">
        <v>443</v>
      </c>
      <c r="C114" s="315"/>
      <c r="D114" s="315"/>
      <c r="E114" s="315"/>
      <c r="F114" s="315"/>
      <c r="G114" s="315"/>
      <c r="H114" s="315"/>
      <c r="I114" s="315"/>
      <c r="J114" s="316"/>
      <c r="K114" s="35" t="s">
        <v>444</v>
      </c>
      <c r="L114" s="200">
        <v>23</v>
      </c>
      <c r="M114" s="34">
        <v>7</v>
      </c>
      <c r="N114" s="34">
        <v>2</v>
      </c>
      <c r="O114" s="201" t="s">
        <v>495</v>
      </c>
      <c r="P114" s="202" t="s">
        <v>443</v>
      </c>
      <c r="Q114" s="32"/>
      <c r="R114" s="203">
        <v>3016.68</v>
      </c>
      <c r="S114" s="317"/>
      <c r="T114" s="317"/>
      <c r="U114" s="317"/>
      <c r="V114" s="204">
        <v>2318943.82</v>
      </c>
      <c r="W114" s="205">
        <v>697730.45</v>
      </c>
      <c r="X114" s="205">
        <v>0</v>
      </c>
      <c r="Y114" s="205">
        <v>0</v>
      </c>
      <c r="Z114" s="206"/>
      <c r="AA114" s="207"/>
      <c r="AB114" s="207"/>
      <c r="AC114" s="207"/>
      <c r="AD114" s="207"/>
      <c r="AE114" s="207"/>
      <c r="AF114" s="208">
        <v>2986.5</v>
      </c>
      <c r="AG114" s="209"/>
    </row>
    <row r="115" spans="1:33" ht="12.75" customHeight="1">
      <c r="A115" s="17"/>
      <c r="B115" s="315" t="s">
        <v>445</v>
      </c>
      <c r="C115" s="315"/>
      <c r="D115" s="315"/>
      <c r="E115" s="315"/>
      <c r="F115" s="315"/>
      <c r="G115" s="315"/>
      <c r="H115" s="315"/>
      <c r="I115" s="315"/>
      <c r="J115" s="316"/>
      <c r="K115" s="35" t="s">
        <v>446</v>
      </c>
      <c r="L115" s="200">
        <v>23</v>
      </c>
      <c r="M115" s="34">
        <v>7</v>
      </c>
      <c r="N115" s="34">
        <v>2</v>
      </c>
      <c r="O115" s="201" t="s">
        <v>495</v>
      </c>
      <c r="P115" s="202" t="s">
        <v>445</v>
      </c>
      <c r="Q115" s="32"/>
      <c r="R115" s="203">
        <v>3016.68</v>
      </c>
      <c r="S115" s="317"/>
      <c r="T115" s="317"/>
      <c r="U115" s="317"/>
      <c r="V115" s="204">
        <v>2318943.82</v>
      </c>
      <c r="W115" s="205">
        <v>697730.45</v>
      </c>
      <c r="X115" s="205">
        <v>0</v>
      </c>
      <c r="Y115" s="205">
        <v>0</v>
      </c>
      <c r="Z115" s="206"/>
      <c r="AA115" s="207"/>
      <c r="AB115" s="207"/>
      <c r="AC115" s="207"/>
      <c r="AD115" s="207"/>
      <c r="AE115" s="207"/>
      <c r="AF115" s="208">
        <v>2986.5</v>
      </c>
      <c r="AG115" s="209"/>
    </row>
    <row r="116" spans="1:33" ht="21.75" customHeight="1">
      <c r="A116" s="17"/>
      <c r="B116" s="210"/>
      <c r="C116" s="75"/>
      <c r="D116" s="75"/>
      <c r="E116" s="211"/>
      <c r="F116" s="321" t="s">
        <v>473</v>
      </c>
      <c r="G116" s="321"/>
      <c r="H116" s="321"/>
      <c r="I116" s="321"/>
      <c r="J116" s="322"/>
      <c r="K116" s="35" t="s">
        <v>474</v>
      </c>
      <c r="L116" s="200">
        <v>23</v>
      </c>
      <c r="M116" s="34">
        <v>7</v>
      </c>
      <c r="N116" s="34">
        <v>2</v>
      </c>
      <c r="O116" s="201" t="s">
        <v>473</v>
      </c>
      <c r="P116" s="202" t="s">
        <v>1</v>
      </c>
      <c r="Q116" s="32"/>
      <c r="R116" s="203">
        <v>73593.12</v>
      </c>
      <c r="S116" s="317"/>
      <c r="T116" s="317"/>
      <c r="U116" s="317"/>
      <c r="V116" s="204">
        <v>64286952.82</v>
      </c>
      <c r="W116" s="205">
        <v>9306169.83</v>
      </c>
      <c r="X116" s="205">
        <v>0</v>
      </c>
      <c r="Y116" s="205">
        <v>0</v>
      </c>
      <c r="Z116" s="206"/>
      <c r="AA116" s="207"/>
      <c r="AB116" s="207"/>
      <c r="AC116" s="207"/>
      <c r="AD116" s="207"/>
      <c r="AE116" s="207"/>
      <c r="AF116" s="208">
        <v>72393.9</v>
      </c>
      <c r="AG116" s="209">
        <v>63533.9</v>
      </c>
    </row>
    <row r="117" spans="1:33" ht="42.75" customHeight="1">
      <c r="A117" s="17"/>
      <c r="B117" s="210"/>
      <c r="C117" s="75"/>
      <c r="D117" s="75"/>
      <c r="E117" s="212"/>
      <c r="F117" s="211"/>
      <c r="G117" s="321" t="s">
        <v>475</v>
      </c>
      <c r="H117" s="321"/>
      <c r="I117" s="321"/>
      <c r="J117" s="322"/>
      <c r="K117" s="35" t="s">
        <v>476</v>
      </c>
      <c r="L117" s="200">
        <v>23</v>
      </c>
      <c r="M117" s="34">
        <v>7</v>
      </c>
      <c r="N117" s="34">
        <v>2</v>
      </c>
      <c r="O117" s="201" t="s">
        <v>475</v>
      </c>
      <c r="P117" s="202" t="s">
        <v>1</v>
      </c>
      <c r="Q117" s="32"/>
      <c r="R117" s="203">
        <v>73593.12</v>
      </c>
      <c r="S117" s="317"/>
      <c r="T117" s="317"/>
      <c r="U117" s="317"/>
      <c r="V117" s="204">
        <v>64286952.82</v>
      </c>
      <c r="W117" s="205">
        <v>9306169.83</v>
      </c>
      <c r="X117" s="205">
        <v>0</v>
      </c>
      <c r="Y117" s="205">
        <v>0</v>
      </c>
      <c r="Z117" s="206"/>
      <c r="AA117" s="207"/>
      <c r="AB117" s="207"/>
      <c r="AC117" s="207"/>
      <c r="AD117" s="207"/>
      <c r="AE117" s="207"/>
      <c r="AF117" s="208">
        <v>72393.39</v>
      </c>
      <c r="AG117" s="209">
        <v>63533.9</v>
      </c>
    </row>
    <row r="118" spans="1:33" ht="63.75" customHeight="1">
      <c r="A118" s="17"/>
      <c r="B118" s="210"/>
      <c r="C118" s="75"/>
      <c r="D118" s="75"/>
      <c r="E118" s="212"/>
      <c r="F118" s="212"/>
      <c r="G118" s="211"/>
      <c r="H118" s="321" t="s">
        <v>497</v>
      </c>
      <c r="I118" s="321"/>
      <c r="J118" s="322"/>
      <c r="K118" s="35" t="s">
        <v>498</v>
      </c>
      <c r="L118" s="200">
        <v>23</v>
      </c>
      <c r="M118" s="34">
        <v>7</v>
      </c>
      <c r="N118" s="34">
        <v>2</v>
      </c>
      <c r="O118" s="201" t="s">
        <v>497</v>
      </c>
      <c r="P118" s="202" t="s">
        <v>1</v>
      </c>
      <c r="Q118" s="32"/>
      <c r="R118" s="203">
        <v>63257.65</v>
      </c>
      <c r="S118" s="317"/>
      <c r="T118" s="317"/>
      <c r="U118" s="317"/>
      <c r="V118" s="204">
        <v>55597958.59</v>
      </c>
      <c r="W118" s="205">
        <v>7659690.75</v>
      </c>
      <c r="X118" s="205">
        <v>0</v>
      </c>
      <c r="Y118" s="205">
        <v>0</v>
      </c>
      <c r="Z118" s="206"/>
      <c r="AA118" s="207"/>
      <c r="AB118" s="207"/>
      <c r="AC118" s="207"/>
      <c r="AD118" s="207"/>
      <c r="AE118" s="207"/>
      <c r="AF118" s="208">
        <v>63257.7</v>
      </c>
      <c r="AG118" s="209">
        <v>63257.7</v>
      </c>
    </row>
    <row r="119" spans="1:33" ht="21.75" customHeight="1">
      <c r="A119" s="17"/>
      <c r="B119" s="315" t="s">
        <v>443</v>
      </c>
      <c r="C119" s="315"/>
      <c r="D119" s="315"/>
      <c r="E119" s="315"/>
      <c r="F119" s="315"/>
      <c r="G119" s="315"/>
      <c r="H119" s="315"/>
      <c r="I119" s="315"/>
      <c r="J119" s="316"/>
      <c r="K119" s="35" t="s">
        <v>444</v>
      </c>
      <c r="L119" s="200">
        <v>23</v>
      </c>
      <c r="M119" s="34">
        <v>7</v>
      </c>
      <c r="N119" s="34">
        <v>2</v>
      </c>
      <c r="O119" s="201" t="s">
        <v>497</v>
      </c>
      <c r="P119" s="202" t="s">
        <v>443</v>
      </c>
      <c r="Q119" s="32"/>
      <c r="R119" s="203">
        <v>63257.65</v>
      </c>
      <c r="S119" s="317"/>
      <c r="T119" s="317"/>
      <c r="U119" s="317"/>
      <c r="V119" s="204">
        <v>55597958.59</v>
      </c>
      <c r="W119" s="205">
        <v>7659690.75</v>
      </c>
      <c r="X119" s="205">
        <v>0</v>
      </c>
      <c r="Y119" s="205">
        <v>0</v>
      </c>
      <c r="Z119" s="206"/>
      <c r="AA119" s="207"/>
      <c r="AB119" s="207"/>
      <c r="AC119" s="207"/>
      <c r="AD119" s="207"/>
      <c r="AE119" s="207"/>
      <c r="AF119" s="208">
        <v>63257.7</v>
      </c>
      <c r="AG119" s="209">
        <v>63257.7</v>
      </c>
    </row>
    <row r="120" spans="1:33" ht="12.75" customHeight="1">
      <c r="A120" s="17"/>
      <c r="B120" s="315" t="s">
        <v>445</v>
      </c>
      <c r="C120" s="315"/>
      <c r="D120" s="315"/>
      <c r="E120" s="315"/>
      <c r="F120" s="315"/>
      <c r="G120" s="315"/>
      <c r="H120" s="315"/>
      <c r="I120" s="315"/>
      <c r="J120" s="316"/>
      <c r="K120" s="35" t="s">
        <v>446</v>
      </c>
      <c r="L120" s="200">
        <v>23</v>
      </c>
      <c r="M120" s="34">
        <v>7</v>
      </c>
      <c r="N120" s="34">
        <v>2</v>
      </c>
      <c r="O120" s="201" t="s">
        <v>497</v>
      </c>
      <c r="P120" s="202" t="s">
        <v>445</v>
      </c>
      <c r="Q120" s="32"/>
      <c r="R120" s="203">
        <v>63257.65</v>
      </c>
      <c r="S120" s="317"/>
      <c r="T120" s="317"/>
      <c r="U120" s="317"/>
      <c r="V120" s="204">
        <v>55597958.59</v>
      </c>
      <c r="W120" s="205">
        <v>7659690.75</v>
      </c>
      <c r="X120" s="205">
        <v>0</v>
      </c>
      <c r="Y120" s="205">
        <v>0</v>
      </c>
      <c r="Z120" s="206"/>
      <c r="AA120" s="207"/>
      <c r="AB120" s="207"/>
      <c r="AC120" s="207"/>
      <c r="AD120" s="207"/>
      <c r="AE120" s="207"/>
      <c r="AF120" s="208">
        <v>63257.7</v>
      </c>
      <c r="AG120" s="209">
        <v>63257.7</v>
      </c>
    </row>
    <row r="121" spans="1:33" ht="42.75" customHeight="1">
      <c r="A121" s="17"/>
      <c r="B121" s="210"/>
      <c r="C121" s="75"/>
      <c r="D121" s="75"/>
      <c r="E121" s="212"/>
      <c r="F121" s="212"/>
      <c r="G121" s="211"/>
      <c r="H121" s="321" t="s">
        <v>477</v>
      </c>
      <c r="I121" s="321"/>
      <c r="J121" s="322"/>
      <c r="K121" s="35" t="s">
        <v>478</v>
      </c>
      <c r="L121" s="200">
        <v>23</v>
      </c>
      <c r="M121" s="34">
        <v>7</v>
      </c>
      <c r="N121" s="34">
        <v>2</v>
      </c>
      <c r="O121" s="201" t="s">
        <v>477</v>
      </c>
      <c r="P121" s="202" t="s">
        <v>1</v>
      </c>
      <c r="Q121" s="32"/>
      <c r="R121" s="203">
        <v>276.24</v>
      </c>
      <c r="S121" s="317"/>
      <c r="T121" s="317"/>
      <c r="U121" s="317"/>
      <c r="V121" s="204">
        <v>276240</v>
      </c>
      <c r="W121" s="205">
        <v>0</v>
      </c>
      <c r="X121" s="205">
        <v>0</v>
      </c>
      <c r="Y121" s="205">
        <v>0</v>
      </c>
      <c r="Z121" s="206"/>
      <c r="AA121" s="207"/>
      <c r="AB121" s="207"/>
      <c r="AC121" s="207"/>
      <c r="AD121" s="207"/>
      <c r="AE121" s="207"/>
      <c r="AF121" s="208">
        <v>276.2</v>
      </c>
      <c r="AG121" s="209">
        <v>276.2</v>
      </c>
    </row>
    <row r="122" spans="1:33" ht="21.75" customHeight="1">
      <c r="A122" s="17"/>
      <c r="B122" s="315" t="s">
        <v>443</v>
      </c>
      <c r="C122" s="315"/>
      <c r="D122" s="315"/>
      <c r="E122" s="315"/>
      <c r="F122" s="315"/>
      <c r="G122" s="315"/>
      <c r="H122" s="315"/>
      <c r="I122" s="315"/>
      <c r="J122" s="316"/>
      <c r="K122" s="35" t="s">
        <v>444</v>
      </c>
      <c r="L122" s="200">
        <v>23</v>
      </c>
      <c r="M122" s="34">
        <v>7</v>
      </c>
      <c r="N122" s="34">
        <v>2</v>
      </c>
      <c r="O122" s="201" t="s">
        <v>477</v>
      </c>
      <c r="P122" s="202" t="s">
        <v>443</v>
      </c>
      <c r="Q122" s="32"/>
      <c r="R122" s="203">
        <v>276.24</v>
      </c>
      <c r="S122" s="317"/>
      <c r="T122" s="317"/>
      <c r="U122" s="317"/>
      <c r="V122" s="204">
        <v>276240</v>
      </c>
      <c r="W122" s="205">
        <v>0</v>
      </c>
      <c r="X122" s="205">
        <v>0</v>
      </c>
      <c r="Y122" s="205">
        <v>0</v>
      </c>
      <c r="Z122" s="206"/>
      <c r="AA122" s="207"/>
      <c r="AB122" s="207"/>
      <c r="AC122" s="207"/>
      <c r="AD122" s="207"/>
      <c r="AE122" s="207"/>
      <c r="AF122" s="208">
        <v>276.2</v>
      </c>
      <c r="AG122" s="209">
        <v>276.2</v>
      </c>
    </row>
    <row r="123" spans="1:33" ht="12.75" customHeight="1">
      <c r="A123" s="17"/>
      <c r="B123" s="315" t="s">
        <v>445</v>
      </c>
      <c r="C123" s="315"/>
      <c r="D123" s="315"/>
      <c r="E123" s="315"/>
      <c r="F123" s="315"/>
      <c r="G123" s="315"/>
      <c r="H123" s="315"/>
      <c r="I123" s="315"/>
      <c r="J123" s="316"/>
      <c r="K123" s="35" t="s">
        <v>446</v>
      </c>
      <c r="L123" s="200">
        <v>23</v>
      </c>
      <c r="M123" s="34">
        <v>7</v>
      </c>
      <c r="N123" s="34">
        <v>2</v>
      </c>
      <c r="O123" s="201" t="s">
        <v>477</v>
      </c>
      <c r="P123" s="202" t="s">
        <v>445</v>
      </c>
      <c r="Q123" s="32"/>
      <c r="R123" s="203">
        <v>276.24</v>
      </c>
      <c r="S123" s="317"/>
      <c r="T123" s="317"/>
      <c r="U123" s="317"/>
      <c r="V123" s="204">
        <v>276240</v>
      </c>
      <c r="W123" s="205">
        <v>0</v>
      </c>
      <c r="X123" s="205">
        <v>0</v>
      </c>
      <c r="Y123" s="205">
        <v>0</v>
      </c>
      <c r="Z123" s="206"/>
      <c r="AA123" s="207"/>
      <c r="AB123" s="207"/>
      <c r="AC123" s="207"/>
      <c r="AD123" s="207"/>
      <c r="AE123" s="207"/>
      <c r="AF123" s="208">
        <v>276.2</v>
      </c>
      <c r="AG123" s="209">
        <v>276.2</v>
      </c>
    </row>
    <row r="124" spans="1:33" ht="42.75" customHeight="1">
      <c r="A124" s="17"/>
      <c r="B124" s="210"/>
      <c r="C124" s="75"/>
      <c r="D124" s="75"/>
      <c r="E124" s="212"/>
      <c r="F124" s="212"/>
      <c r="G124" s="211"/>
      <c r="H124" s="321" t="s">
        <v>499</v>
      </c>
      <c r="I124" s="321"/>
      <c r="J124" s="322"/>
      <c r="K124" s="35" t="s">
        <v>500</v>
      </c>
      <c r="L124" s="200">
        <v>23</v>
      </c>
      <c r="M124" s="34">
        <v>7</v>
      </c>
      <c r="N124" s="34">
        <v>2</v>
      </c>
      <c r="O124" s="201" t="s">
        <v>499</v>
      </c>
      <c r="P124" s="202" t="s">
        <v>1</v>
      </c>
      <c r="Q124" s="32"/>
      <c r="R124" s="203">
        <v>10059.23</v>
      </c>
      <c r="S124" s="317"/>
      <c r="T124" s="317"/>
      <c r="U124" s="317"/>
      <c r="V124" s="204">
        <v>8412754.23</v>
      </c>
      <c r="W124" s="205">
        <v>1646479.08</v>
      </c>
      <c r="X124" s="205">
        <v>0</v>
      </c>
      <c r="Y124" s="205">
        <v>0</v>
      </c>
      <c r="Z124" s="206"/>
      <c r="AA124" s="207"/>
      <c r="AB124" s="207"/>
      <c r="AC124" s="207"/>
      <c r="AD124" s="207"/>
      <c r="AE124" s="207"/>
      <c r="AF124" s="208">
        <v>8860</v>
      </c>
      <c r="AG124" s="209"/>
    </row>
    <row r="125" spans="1:33" ht="21.75" customHeight="1">
      <c r="A125" s="17"/>
      <c r="B125" s="315" t="s">
        <v>443</v>
      </c>
      <c r="C125" s="315"/>
      <c r="D125" s="315"/>
      <c r="E125" s="315"/>
      <c r="F125" s="315"/>
      <c r="G125" s="315"/>
      <c r="H125" s="315"/>
      <c r="I125" s="315"/>
      <c r="J125" s="316"/>
      <c r="K125" s="35" t="s">
        <v>444</v>
      </c>
      <c r="L125" s="200">
        <v>23</v>
      </c>
      <c r="M125" s="34">
        <v>7</v>
      </c>
      <c r="N125" s="34">
        <v>2</v>
      </c>
      <c r="O125" s="201" t="s">
        <v>499</v>
      </c>
      <c r="P125" s="202" t="s">
        <v>443</v>
      </c>
      <c r="Q125" s="32"/>
      <c r="R125" s="203">
        <v>10059.23</v>
      </c>
      <c r="S125" s="317"/>
      <c r="T125" s="317"/>
      <c r="U125" s="317"/>
      <c r="V125" s="204">
        <v>8412754.23</v>
      </c>
      <c r="W125" s="205">
        <v>1646479.08</v>
      </c>
      <c r="X125" s="205">
        <v>0</v>
      </c>
      <c r="Y125" s="205">
        <v>0</v>
      </c>
      <c r="Z125" s="206"/>
      <c r="AA125" s="207"/>
      <c r="AB125" s="207"/>
      <c r="AC125" s="207"/>
      <c r="AD125" s="207"/>
      <c r="AE125" s="207"/>
      <c r="AF125" s="208">
        <v>8860</v>
      </c>
      <c r="AG125" s="209"/>
    </row>
    <row r="126" spans="1:33" ht="12.75" customHeight="1">
      <c r="A126" s="17"/>
      <c r="B126" s="315" t="s">
        <v>445</v>
      </c>
      <c r="C126" s="315"/>
      <c r="D126" s="315"/>
      <c r="E126" s="315"/>
      <c r="F126" s="315"/>
      <c r="G126" s="315"/>
      <c r="H126" s="315"/>
      <c r="I126" s="315"/>
      <c r="J126" s="316"/>
      <c r="K126" s="35" t="s">
        <v>446</v>
      </c>
      <c r="L126" s="200">
        <v>23</v>
      </c>
      <c r="M126" s="34">
        <v>7</v>
      </c>
      <c r="N126" s="34">
        <v>2</v>
      </c>
      <c r="O126" s="201" t="s">
        <v>499</v>
      </c>
      <c r="P126" s="202" t="s">
        <v>445</v>
      </c>
      <c r="Q126" s="32"/>
      <c r="R126" s="203">
        <v>10059.23</v>
      </c>
      <c r="S126" s="317"/>
      <c r="T126" s="317"/>
      <c r="U126" s="317"/>
      <c r="V126" s="204">
        <v>8412754.23</v>
      </c>
      <c r="W126" s="205">
        <v>1646479.08</v>
      </c>
      <c r="X126" s="205">
        <v>0</v>
      </c>
      <c r="Y126" s="205">
        <v>0</v>
      </c>
      <c r="Z126" s="206"/>
      <c r="AA126" s="207"/>
      <c r="AB126" s="207"/>
      <c r="AC126" s="207"/>
      <c r="AD126" s="207"/>
      <c r="AE126" s="207"/>
      <c r="AF126" s="208">
        <v>8860</v>
      </c>
      <c r="AG126" s="209"/>
    </row>
    <row r="127" spans="1:33" ht="12.75" customHeight="1">
      <c r="A127" s="17"/>
      <c r="B127" s="210"/>
      <c r="C127" s="75"/>
      <c r="D127" s="76"/>
      <c r="E127" s="321" t="s">
        <v>479</v>
      </c>
      <c r="F127" s="321"/>
      <c r="G127" s="321"/>
      <c r="H127" s="321"/>
      <c r="I127" s="321"/>
      <c r="J127" s="322"/>
      <c r="K127" s="35" t="s">
        <v>480</v>
      </c>
      <c r="L127" s="200">
        <v>23</v>
      </c>
      <c r="M127" s="34">
        <v>7</v>
      </c>
      <c r="N127" s="34">
        <v>2</v>
      </c>
      <c r="O127" s="201" t="s">
        <v>479</v>
      </c>
      <c r="P127" s="202" t="s">
        <v>1</v>
      </c>
      <c r="Q127" s="32"/>
      <c r="R127" s="203">
        <v>1321.02</v>
      </c>
      <c r="S127" s="317"/>
      <c r="T127" s="317"/>
      <c r="U127" s="317"/>
      <c r="V127" s="204">
        <v>1086026</v>
      </c>
      <c r="W127" s="205">
        <v>235000</v>
      </c>
      <c r="X127" s="205">
        <v>0</v>
      </c>
      <c r="Y127" s="205">
        <v>0</v>
      </c>
      <c r="Z127" s="206"/>
      <c r="AA127" s="207"/>
      <c r="AB127" s="207"/>
      <c r="AC127" s="207"/>
      <c r="AD127" s="207"/>
      <c r="AE127" s="207"/>
      <c r="AF127" s="208"/>
      <c r="AG127" s="209"/>
    </row>
    <row r="128" spans="1:33" ht="21.75" customHeight="1">
      <c r="A128" s="17"/>
      <c r="B128" s="210"/>
      <c r="C128" s="75"/>
      <c r="D128" s="75"/>
      <c r="E128" s="211"/>
      <c r="F128" s="321" t="s">
        <v>481</v>
      </c>
      <c r="G128" s="321"/>
      <c r="H128" s="321"/>
      <c r="I128" s="321"/>
      <c r="J128" s="322"/>
      <c r="K128" s="35" t="s">
        <v>482</v>
      </c>
      <c r="L128" s="200">
        <v>23</v>
      </c>
      <c r="M128" s="34">
        <v>7</v>
      </c>
      <c r="N128" s="34">
        <v>2</v>
      </c>
      <c r="O128" s="201" t="s">
        <v>481</v>
      </c>
      <c r="P128" s="202" t="s">
        <v>1</v>
      </c>
      <c r="Q128" s="32"/>
      <c r="R128" s="203">
        <v>736.02</v>
      </c>
      <c r="S128" s="317"/>
      <c r="T128" s="317"/>
      <c r="U128" s="317"/>
      <c r="V128" s="204">
        <v>736026</v>
      </c>
      <c r="W128" s="205">
        <v>0</v>
      </c>
      <c r="X128" s="205">
        <v>0</v>
      </c>
      <c r="Y128" s="205">
        <v>0</v>
      </c>
      <c r="Z128" s="206"/>
      <c r="AA128" s="207"/>
      <c r="AB128" s="207"/>
      <c r="AC128" s="207"/>
      <c r="AD128" s="207"/>
      <c r="AE128" s="207"/>
      <c r="AF128" s="208"/>
      <c r="AG128" s="209"/>
    </row>
    <row r="129" spans="1:33" ht="21.75" customHeight="1">
      <c r="A129" s="17"/>
      <c r="B129" s="210"/>
      <c r="C129" s="75"/>
      <c r="D129" s="75"/>
      <c r="E129" s="212"/>
      <c r="F129" s="211"/>
      <c r="G129" s="321" t="s">
        <v>481</v>
      </c>
      <c r="H129" s="321"/>
      <c r="I129" s="321"/>
      <c r="J129" s="322"/>
      <c r="K129" s="35" t="s">
        <v>482</v>
      </c>
      <c r="L129" s="200">
        <v>23</v>
      </c>
      <c r="M129" s="34">
        <v>7</v>
      </c>
      <c r="N129" s="34">
        <v>2</v>
      </c>
      <c r="O129" s="201" t="s">
        <v>481</v>
      </c>
      <c r="P129" s="202" t="s">
        <v>1</v>
      </c>
      <c r="Q129" s="32"/>
      <c r="R129" s="203">
        <v>736.02</v>
      </c>
      <c r="S129" s="317"/>
      <c r="T129" s="317"/>
      <c r="U129" s="317"/>
      <c r="V129" s="204">
        <v>736026</v>
      </c>
      <c r="W129" s="205">
        <v>0</v>
      </c>
      <c r="X129" s="205">
        <v>0</v>
      </c>
      <c r="Y129" s="205">
        <v>0</v>
      </c>
      <c r="Z129" s="206"/>
      <c r="AA129" s="207"/>
      <c r="AB129" s="207"/>
      <c r="AC129" s="207"/>
      <c r="AD129" s="207"/>
      <c r="AE129" s="207"/>
      <c r="AF129" s="208"/>
      <c r="AG129" s="209"/>
    </row>
    <row r="130" spans="1:33" ht="21.75" customHeight="1">
      <c r="A130" s="17"/>
      <c r="B130" s="210"/>
      <c r="C130" s="75"/>
      <c r="D130" s="75"/>
      <c r="E130" s="212"/>
      <c r="F130" s="212"/>
      <c r="G130" s="211"/>
      <c r="H130" s="321" t="s">
        <v>483</v>
      </c>
      <c r="I130" s="321"/>
      <c r="J130" s="322"/>
      <c r="K130" s="35" t="s">
        <v>484</v>
      </c>
      <c r="L130" s="200">
        <v>23</v>
      </c>
      <c r="M130" s="34">
        <v>7</v>
      </c>
      <c r="N130" s="34">
        <v>2</v>
      </c>
      <c r="O130" s="201" t="s">
        <v>483</v>
      </c>
      <c r="P130" s="202" t="s">
        <v>1</v>
      </c>
      <c r="Q130" s="32"/>
      <c r="R130" s="203">
        <v>736.02</v>
      </c>
      <c r="S130" s="317"/>
      <c r="T130" s="317"/>
      <c r="U130" s="317"/>
      <c r="V130" s="204">
        <v>736026</v>
      </c>
      <c r="W130" s="205">
        <v>0</v>
      </c>
      <c r="X130" s="205">
        <v>0</v>
      </c>
      <c r="Y130" s="205">
        <v>0</v>
      </c>
      <c r="Z130" s="206"/>
      <c r="AA130" s="207"/>
      <c r="AB130" s="207"/>
      <c r="AC130" s="207"/>
      <c r="AD130" s="207"/>
      <c r="AE130" s="207"/>
      <c r="AF130" s="208"/>
      <c r="AG130" s="209"/>
    </row>
    <row r="131" spans="1:33" ht="21.75" customHeight="1">
      <c r="A131" s="17"/>
      <c r="B131" s="315" t="s">
        <v>443</v>
      </c>
      <c r="C131" s="315"/>
      <c r="D131" s="315"/>
      <c r="E131" s="315"/>
      <c r="F131" s="315"/>
      <c r="G131" s="315"/>
      <c r="H131" s="315"/>
      <c r="I131" s="315"/>
      <c r="J131" s="316"/>
      <c r="K131" s="35" t="s">
        <v>444</v>
      </c>
      <c r="L131" s="200">
        <v>23</v>
      </c>
      <c r="M131" s="34">
        <v>7</v>
      </c>
      <c r="N131" s="34">
        <v>2</v>
      </c>
      <c r="O131" s="201" t="s">
        <v>483</v>
      </c>
      <c r="P131" s="202" t="s">
        <v>443</v>
      </c>
      <c r="Q131" s="32"/>
      <c r="R131" s="203">
        <v>736.02</v>
      </c>
      <c r="S131" s="317"/>
      <c r="T131" s="317"/>
      <c r="U131" s="317"/>
      <c r="V131" s="204">
        <v>736026</v>
      </c>
      <c r="W131" s="205">
        <v>0</v>
      </c>
      <c r="X131" s="205">
        <v>0</v>
      </c>
      <c r="Y131" s="205">
        <v>0</v>
      </c>
      <c r="Z131" s="206"/>
      <c r="AA131" s="207"/>
      <c r="AB131" s="207"/>
      <c r="AC131" s="207"/>
      <c r="AD131" s="207"/>
      <c r="AE131" s="207"/>
      <c r="AF131" s="208"/>
      <c r="AG131" s="209"/>
    </row>
    <row r="132" spans="1:33" ht="12.75" customHeight="1">
      <c r="A132" s="17"/>
      <c r="B132" s="315" t="s">
        <v>445</v>
      </c>
      <c r="C132" s="315"/>
      <c r="D132" s="315"/>
      <c r="E132" s="315"/>
      <c r="F132" s="315"/>
      <c r="G132" s="315"/>
      <c r="H132" s="315"/>
      <c r="I132" s="315"/>
      <c r="J132" s="316"/>
      <c r="K132" s="35" t="s">
        <v>446</v>
      </c>
      <c r="L132" s="200">
        <v>23</v>
      </c>
      <c r="M132" s="34">
        <v>7</v>
      </c>
      <c r="N132" s="34">
        <v>2</v>
      </c>
      <c r="O132" s="201" t="s">
        <v>483</v>
      </c>
      <c r="P132" s="202" t="s">
        <v>445</v>
      </c>
      <c r="Q132" s="32"/>
      <c r="R132" s="203">
        <v>736.02</v>
      </c>
      <c r="S132" s="317"/>
      <c r="T132" s="317"/>
      <c r="U132" s="317"/>
      <c r="V132" s="204">
        <v>736026</v>
      </c>
      <c r="W132" s="205">
        <v>0</v>
      </c>
      <c r="X132" s="205">
        <v>0</v>
      </c>
      <c r="Y132" s="205">
        <v>0</v>
      </c>
      <c r="Z132" s="206"/>
      <c r="AA132" s="207"/>
      <c r="AB132" s="207"/>
      <c r="AC132" s="207"/>
      <c r="AD132" s="207"/>
      <c r="AE132" s="207"/>
      <c r="AF132" s="208"/>
      <c r="AG132" s="209"/>
    </row>
    <row r="133" spans="1:33" ht="12.75" customHeight="1">
      <c r="A133" s="17"/>
      <c r="B133" s="210"/>
      <c r="C133" s="75"/>
      <c r="D133" s="75"/>
      <c r="E133" s="211"/>
      <c r="F133" s="321" t="s">
        <v>485</v>
      </c>
      <c r="G133" s="321"/>
      <c r="H133" s="321"/>
      <c r="I133" s="321"/>
      <c r="J133" s="322"/>
      <c r="K133" s="35" t="s">
        <v>486</v>
      </c>
      <c r="L133" s="200">
        <v>23</v>
      </c>
      <c r="M133" s="34">
        <v>7</v>
      </c>
      <c r="N133" s="34">
        <v>2</v>
      </c>
      <c r="O133" s="201" t="s">
        <v>485</v>
      </c>
      <c r="P133" s="202" t="s">
        <v>1</v>
      </c>
      <c r="Q133" s="32"/>
      <c r="R133" s="203">
        <v>585</v>
      </c>
      <c r="S133" s="317"/>
      <c r="T133" s="317"/>
      <c r="U133" s="317"/>
      <c r="V133" s="204">
        <v>350000</v>
      </c>
      <c r="W133" s="205">
        <v>235000</v>
      </c>
      <c r="X133" s="205">
        <v>0</v>
      </c>
      <c r="Y133" s="205">
        <v>0</v>
      </c>
      <c r="Z133" s="206"/>
      <c r="AA133" s="207"/>
      <c r="AB133" s="207"/>
      <c r="AC133" s="207"/>
      <c r="AD133" s="207"/>
      <c r="AE133" s="207"/>
      <c r="AF133" s="208"/>
      <c r="AG133" s="209"/>
    </row>
    <row r="134" spans="1:33" ht="12.75" customHeight="1">
      <c r="A134" s="17"/>
      <c r="B134" s="210"/>
      <c r="C134" s="75"/>
      <c r="D134" s="75"/>
      <c r="E134" s="212"/>
      <c r="F134" s="211"/>
      <c r="G134" s="321" t="s">
        <v>485</v>
      </c>
      <c r="H134" s="321"/>
      <c r="I134" s="321"/>
      <c r="J134" s="322"/>
      <c r="K134" s="35" t="s">
        <v>486</v>
      </c>
      <c r="L134" s="200">
        <v>23</v>
      </c>
      <c r="M134" s="34">
        <v>7</v>
      </c>
      <c r="N134" s="34">
        <v>2</v>
      </c>
      <c r="O134" s="201" t="s">
        <v>485</v>
      </c>
      <c r="P134" s="202" t="s">
        <v>1</v>
      </c>
      <c r="Q134" s="32"/>
      <c r="R134" s="203">
        <v>585</v>
      </c>
      <c r="S134" s="317"/>
      <c r="T134" s="317"/>
      <c r="U134" s="317"/>
      <c r="V134" s="204">
        <v>350000</v>
      </c>
      <c r="W134" s="205">
        <v>235000</v>
      </c>
      <c r="X134" s="205">
        <v>0</v>
      </c>
      <c r="Y134" s="205">
        <v>0</v>
      </c>
      <c r="Z134" s="206"/>
      <c r="AA134" s="207"/>
      <c r="AB134" s="207"/>
      <c r="AC134" s="207"/>
      <c r="AD134" s="207"/>
      <c r="AE134" s="207"/>
      <c r="AF134" s="208"/>
      <c r="AG134" s="209"/>
    </row>
    <row r="135" spans="1:33" ht="21.75" customHeight="1">
      <c r="A135" s="17"/>
      <c r="B135" s="210"/>
      <c r="C135" s="75"/>
      <c r="D135" s="75"/>
      <c r="E135" s="212"/>
      <c r="F135" s="212"/>
      <c r="G135" s="211"/>
      <c r="H135" s="321" t="s">
        <v>487</v>
      </c>
      <c r="I135" s="321"/>
      <c r="J135" s="322"/>
      <c r="K135" s="35" t="s">
        <v>488</v>
      </c>
      <c r="L135" s="200">
        <v>23</v>
      </c>
      <c r="M135" s="34">
        <v>7</v>
      </c>
      <c r="N135" s="34">
        <v>2</v>
      </c>
      <c r="O135" s="201" t="s">
        <v>487</v>
      </c>
      <c r="P135" s="202" t="s">
        <v>1</v>
      </c>
      <c r="Q135" s="32"/>
      <c r="R135" s="203">
        <v>585</v>
      </c>
      <c r="S135" s="317"/>
      <c r="T135" s="317"/>
      <c r="U135" s="317"/>
      <c r="V135" s="204">
        <v>350000</v>
      </c>
      <c r="W135" s="205">
        <v>235000</v>
      </c>
      <c r="X135" s="205">
        <v>0</v>
      </c>
      <c r="Y135" s="205">
        <v>0</v>
      </c>
      <c r="Z135" s="206"/>
      <c r="AA135" s="207"/>
      <c r="AB135" s="207"/>
      <c r="AC135" s="207"/>
      <c r="AD135" s="207"/>
      <c r="AE135" s="207"/>
      <c r="AF135" s="208"/>
      <c r="AG135" s="209"/>
    </row>
    <row r="136" spans="1:33" ht="21.75" customHeight="1">
      <c r="A136" s="17"/>
      <c r="B136" s="315" t="s">
        <v>443</v>
      </c>
      <c r="C136" s="315"/>
      <c r="D136" s="315"/>
      <c r="E136" s="315"/>
      <c r="F136" s="315"/>
      <c r="G136" s="315"/>
      <c r="H136" s="315"/>
      <c r="I136" s="315"/>
      <c r="J136" s="316"/>
      <c r="K136" s="35" t="s">
        <v>444</v>
      </c>
      <c r="L136" s="200">
        <v>23</v>
      </c>
      <c r="M136" s="34">
        <v>7</v>
      </c>
      <c r="N136" s="34">
        <v>2</v>
      </c>
      <c r="O136" s="201" t="s">
        <v>487</v>
      </c>
      <c r="P136" s="202" t="s">
        <v>443</v>
      </c>
      <c r="Q136" s="32"/>
      <c r="R136" s="203">
        <v>585</v>
      </c>
      <c r="S136" s="317"/>
      <c r="T136" s="317"/>
      <c r="U136" s="317"/>
      <c r="V136" s="204">
        <v>350000</v>
      </c>
      <c r="W136" s="205">
        <v>235000</v>
      </c>
      <c r="X136" s="205">
        <v>0</v>
      </c>
      <c r="Y136" s="205">
        <v>0</v>
      </c>
      <c r="Z136" s="206"/>
      <c r="AA136" s="207"/>
      <c r="AB136" s="207"/>
      <c r="AC136" s="207"/>
      <c r="AD136" s="207"/>
      <c r="AE136" s="207"/>
      <c r="AF136" s="208"/>
      <c r="AG136" s="209"/>
    </row>
    <row r="137" spans="1:33" ht="12.75" customHeight="1">
      <c r="A137" s="17"/>
      <c r="B137" s="315" t="s">
        <v>445</v>
      </c>
      <c r="C137" s="315"/>
      <c r="D137" s="315"/>
      <c r="E137" s="315"/>
      <c r="F137" s="315"/>
      <c r="G137" s="315"/>
      <c r="H137" s="315"/>
      <c r="I137" s="315"/>
      <c r="J137" s="316"/>
      <c r="K137" s="35" t="s">
        <v>446</v>
      </c>
      <c r="L137" s="200">
        <v>23</v>
      </c>
      <c r="M137" s="34">
        <v>7</v>
      </c>
      <c r="N137" s="34">
        <v>2</v>
      </c>
      <c r="O137" s="201" t="s">
        <v>487</v>
      </c>
      <c r="P137" s="202" t="s">
        <v>445</v>
      </c>
      <c r="Q137" s="32"/>
      <c r="R137" s="203">
        <v>585</v>
      </c>
      <c r="S137" s="317"/>
      <c r="T137" s="317"/>
      <c r="U137" s="317"/>
      <c r="V137" s="204">
        <v>350000</v>
      </c>
      <c r="W137" s="205">
        <v>235000</v>
      </c>
      <c r="X137" s="205">
        <v>0</v>
      </c>
      <c r="Y137" s="205">
        <v>0</v>
      </c>
      <c r="Z137" s="206"/>
      <c r="AA137" s="207"/>
      <c r="AB137" s="207"/>
      <c r="AC137" s="207"/>
      <c r="AD137" s="207"/>
      <c r="AE137" s="207"/>
      <c r="AF137" s="208"/>
      <c r="AG137" s="209"/>
    </row>
    <row r="138" spans="1:33" ht="12.75" customHeight="1">
      <c r="A138" s="17"/>
      <c r="B138" s="315">
        <v>703</v>
      </c>
      <c r="C138" s="315"/>
      <c r="D138" s="315"/>
      <c r="E138" s="315"/>
      <c r="F138" s="315"/>
      <c r="G138" s="315"/>
      <c r="H138" s="315"/>
      <c r="I138" s="315"/>
      <c r="J138" s="316"/>
      <c r="K138" s="35" t="s">
        <v>24</v>
      </c>
      <c r="L138" s="200">
        <v>23</v>
      </c>
      <c r="M138" s="34">
        <v>7</v>
      </c>
      <c r="N138" s="34">
        <v>3</v>
      </c>
      <c r="O138" s="201" t="s">
        <v>1</v>
      </c>
      <c r="P138" s="202" t="s">
        <v>1</v>
      </c>
      <c r="Q138" s="32"/>
      <c r="R138" s="203">
        <v>52713.7</v>
      </c>
      <c r="S138" s="317"/>
      <c r="T138" s="317"/>
      <c r="U138" s="317"/>
      <c r="V138" s="204">
        <v>50203173.31</v>
      </c>
      <c r="W138" s="205">
        <v>2510527.8</v>
      </c>
      <c r="X138" s="205">
        <v>0</v>
      </c>
      <c r="Y138" s="205">
        <v>0</v>
      </c>
      <c r="Z138" s="206"/>
      <c r="AA138" s="207"/>
      <c r="AB138" s="207"/>
      <c r="AC138" s="207"/>
      <c r="AD138" s="207"/>
      <c r="AE138" s="207"/>
      <c r="AF138" s="208"/>
      <c r="AG138" s="209"/>
    </row>
    <row r="139" spans="1:33" ht="21.75" customHeight="1">
      <c r="A139" s="17"/>
      <c r="B139" s="210"/>
      <c r="C139" s="75"/>
      <c r="D139" s="76"/>
      <c r="E139" s="321" t="s">
        <v>453</v>
      </c>
      <c r="F139" s="321"/>
      <c r="G139" s="321"/>
      <c r="H139" s="321"/>
      <c r="I139" s="321"/>
      <c r="J139" s="322"/>
      <c r="K139" s="35" t="s">
        <v>454</v>
      </c>
      <c r="L139" s="200">
        <v>23</v>
      </c>
      <c r="M139" s="34">
        <v>7</v>
      </c>
      <c r="N139" s="34">
        <v>3</v>
      </c>
      <c r="O139" s="201" t="s">
        <v>453</v>
      </c>
      <c r="P139" s="202" t="s">
        <v>1</v>
      </c>
      <c r="Q139" s="32"/>
      <c r="R139" s="203">
        <v>52653.7</v>
      </c>
      <c r="S139" s="317"/>
      <c r="T139" s="317"/>
      <c r="U139" s="317"/>
      <c r="V139" s="204">
        <v>50143173.31</v>
      </c>
      <c r="W139" s="205">
        <v>2510527.8</v>
      </c>
      <c r="X139" s="205">
        <v>0</v>
      </c>
      <c r="Y139" s="205">
        <v>0</v>
      </c>
      <c r="Z139" s="206"/>
      <c r="AA139" s="207"/>
      <c r="AB139" s="207"/>
      <c r="AC139" s="207"/>
      <c r="AD139" s="207"/>
      <c r="AE139" s="207"/>
      <c r="AF139" s="208"/>
      <c r="AG139" s="209"/>
    </row>
    <row r="140" spans="1:33" ht="21.75" customHeight="1">
      <c r="A140" s="17"/>
      <c r="B140" s="210"/>
      <c r="C140" s="75"/>
      <c r="D140" s="75"/>
      <c r="E140" s="211"/>
      <c r="F140" s="321" t="s">
        <v>455</v>
      </c>
      <c r="G140" s="321"/>
      <c r="H140" s="321"/>
      <c r="I140" s="321"/>
      <c r="J140" s="322"/>
      <c r="K140" s="35" t="s">
        <v>456</v>
      </c>
      <c r="L140" s="200">
        <v>23</v>
      </c>
      <c r="M140" s="34">
        <v>7</v>
      </c>
      <c r="N140" s="34">
        <v>3</v>
      </c>
      <c r="O140" s="201" t="s">
        <v>455</v>
      </c>
      <c r="P140" s="202" t="s">
        <v>1</v>
      </c>
      <c r="Q140" s="32"/>
      <c r="R140" s="203">
        <v>52653.7</v>
      </c>
      <c r="S140" s="317"/>
      <c r="T140" s="317"/>
      <c r="U140" s="317"/>
      <c r="V140" s="204">
        <v>50143173.31</v>
      </c>
      <c r="W140" s="205">
        <v>2510527.8</v>
      </c>
      <c r="X140" s="205">
        <v>0</v>
      </c>
      <c r="Y140" s="205">
        <v>0</v>
      </c>
      <c r="Z140" s="206"/>
      <c r="AA140" s="207"/>
      <c r="AB140" s="207"/>
      <c r="AC140" s="207"/>
      <c r="AD140" s="207"/>
      <c r="AE140" s="207"/>
      <c r="AF140" s="208"/>
      <c r="AG140" s="209"/>
    </row>
    <row r="141" spans="1:33" ht="42.75" customHeight="1">
      <c r="A141" s="17"/>
      <c r="B141" s="210"/>
      <c r="C141" s="75"/>
      <c r="D141" s="75"/>
      <c r="E141" s="212"/>
      <c r="F141" s="211"/>
      <c r="G141" s="321" t="s">
        <v>457</v>
      </c>
      <c r="H141" s="321"/>
      <c r="I141" s="321"/>
      <c r="J141" s="322"/>
      <c r="K141" s="35" t="s">
        <v>458</v>
      </c>
      <c r="L141" s="200">
        <v>23</v>
      </c>
      <c r="M141" s="34">
        <v>7</v>
      </c>
      <c r="N141" s="34">
        <v>3</v>
      </c>
      <c r="O141" s="201" t="s">
        <v>457</v>
      </c>
      <c r="P141" s="202" t="s">
        <v>1</v>
      </c>
      <c r="Q141" s="32"/>
      <c r="R141" s="203">
        <v>52653.7</v>
      </c>
      <c r="S141" s="317"/>
      <c r="T141" s="317"/>
      <c r="U141" s="317"/>
      <c r="V141" s="204">
        <v>50143173.31</v>
      </c>
      <c r="W141" s="205">
        <v>2510527.8</v>
      </c>
      <c r="X141" s="205">
        <v>0</v>
      </c>
      <c r="Y141" s="205">
        <v>0</v>
      </c>
      <c r="Z141" s="206"/>
      <c r="AA141" s="207"/>
      <c r="AB141" s="207"/>
      <c r="AC141" s="207"/>
      <c r="AD141" s="207"/>
      <c r="AE141" s="207"/>
      <c r="AF141" s="208"/>
      <c r="AG141" s="209"/>
    </row>
    <row r="142" spans="1:33" ht="21.75" customHeight="1">
      <c r="A142" s="17"/>
      <c r="B142" s="210"/>
      <c r="C142" s="75"/>
      <c r="D142" s="75"/>
      <c r="E142" s="212"/>
      <c r="F142" s="212"/>
      <c r="G142" s="211"/>
      <c r="H142" s="321" t="s">
        <v>459</v>
      </c>
      <c r="I142" s="321"/>
      <c r="J142" s="322"/>
      <c r="K142" s="35" t="s">
        <v>460</v>
      </c>
      <c r="L142" s="200">
        <v>23</v>
      </c>
      <c r="M142" s="34">
        <v>7</v>
      </c>
      <c r="N142" s="34">
        <v>3</v>
      </c>
      <c r="O142" s="201" t="s">
        <v>459</v>
      </c>
      <c r="P142" s="202" t="s">
        <v>1</v>
      </c>
      <c r="Q142" s="32"/>
      <c r="R142" s="203">
        <v>41182.43</v>
      </c>
      <c r="S142" s="317"/>
      <c r="T142" s="317"/>
      <c r="U142" s="317"/>
      <c r="V142" s="204">
        <v>38671904.6</v>
      </c>
      <c r="W142" s="205">
        <v>2510527.8</v>
      </c>
      <c r="X142" s="205">
        <v>0</v>
      </c>
      <c r="Y142" s="205">
        <v>0</v>
      </c>
      <c r="Z142" s="206"/>
      <c r="AA142" s="207"/>
      <c r="AB142" s="207"/>
      <c r="AC142" s="207"/>
      <c r="AD142" s="207"/>
      <c r="AE142" s="207"/>
      <c r="AF142" s="208"/>
      <c r="AG142" s="209"/>
    </row>
    <row r="143" spans="1:33" ht="21.75" customHeight="1">
      <c r="A143" s="17"/>
      <c r="B143" s="315" t="s">
        <v>443</v>
      </c>
      <c r="C143" s="315"/>
      <c r="D143" s="315"/>
      <c r="E143" s="315"/>
      <c r="F143" s="315"/>
      <c r="G143" s="315"/>
      <c r="H143" s="315"/>
      <c r="I143" s="315"/>
      <c r="J143" s="316"/>
      <c r="K143" s="35" t="s">
        <v>444</v>
      </c>
      <c r="L143" s="200">
        <v>23</v>
      </c>
      <c r="M143" s="34">
        <v>7</v>
      </c>
      <c r="N143" s="34">
        <v>3</v>
      </c>
      <c r="O143" s="201" t="s">
        <v>459</v>
      </c>
      <c r="P143" s="202" t="s">
        <v>443</v>
      </c>
      <c r="Q143" s="32"/>
      <c r="R143" s="203">
        <v>41182.43</v>
      </c>
      <c r="S143" s="317"/>
      <c r="T143" s="317"/>
      <c r="U143" s="317"/>
      <c r="V143" s="204">
        <v>38671904.6</v>
      </c>
      <c r="W143" s="205">
        <v>2510527.8</v>
      </c>
      <c r="X143" s="205">
        <v>0</v>
      </c>
      <c r="Y143" s="205">
        <v>0</v>
      </c>
      <c r="Z143" s="206"/>
      <c r="AA143" s="207"/>
      <c r="AB143" s="207"/>
      <c r="AC143" s="207"/>
      <c r="AD143" s="207"/>
      <c r="AE143" s="207"/>
      <c r="AF143" s="208"/>
      <c r="AG143" s="209"/>
    </row>
    <row r="144" spans="1:33" ht="12.75" customHeight="1">
      <c r="A144" s="17"/>
      <c r="B144" s="315" t="s">
        <v>445</v>
      </c>
      <c r="C144" s="315"/>
      <c r="D144" s="315"/>
      <c r="E144" s="315"/>
      <c r="F144" s="315"/>
      <c r="G144" s="315"/>
      <c r="H144" s="315"/>
      <c r="I144" s="315"/>
      <c r="J144" s="316"/>
      <c r="K144" s="35" t="s">
        <v>446</v>
      </c>
      <c r="L144" s="200">
        <v>23</v>
      </c>
      <c r="M144" s="34">
        <v>7</v>
      </c>
      <c r="N144" s="34">
        <v>3</v>
      </c>
      <c r="O144" s="201" t="s">
        <v>459</v>
      </c>
      <c r="P144" s="202" t="s">
        <v>445</v>
      </c>
      <c r="Q144" s="32"/>
      <c r="R144" s="203">
        <v>41182.43</v>
      </c>
      <c r="S144" s="317"/>
      <c r="T144" s="317"/>
      <c r="U144" s="317"/>
      <c r="V144" s="204">
        <v>38671904.6</v>
      </c>
      <c r="W144" s="205">
        <v>2510527.8</v>
      </c>
      <c r="X144" s="205">
        <v>0</v>
      </c>
      <c r="Y144" s="205">
        <v>0</v>
      </c>
      <c r="Z144" s="206"/>
      <c r="AA144" s="207"/>
      <c r="AB144" s="207"/>
      <c r="AC144" s="207"/>
      <c r="AD144" s="207"/>
      <c r="AE144" s="207"/>
      <c r="AF144" s="208"/>
      <c r="AG144" s="209"/>
    </row>
    <row r="145" spans="1:33" ht="21.75" customHeight="1">
      <c r="A145" s="17"/>
      <c r="B145" s="210"/>
      <c r="C145" s="75"/>
      <c r="D145" s="75"/>
      <c r="E145" s="212"/>
      <c r="F145" s="212"/>
      <c r="G145" s="211"/>
      <c r="H145" s="321" t="s">
        <v>501</v>
      </c>
      <c r="I145" s="321"/>
      <c r="J145" s="322"/>
      <c r="K145" s="35" t="s">
        <v>502</v>
      </c>
      <c r="L145" s="200">
        <v>23</v>
      </c>
      <c r="M145" s="34">
        <v>7</v>
      </c>
      <c r="N145" s="34">
        <v>3</v>
      </c>
      <c r="O145" s="201" t="s">
        <v>501</v>
      </c>
      <c r="P145" s="202" t="s">
        <v>1</v>
      </c>
      <c r="Q145" s="32"/>
      <c r="R145" s="203">
        <v>11271.19</v>
      </c>
      <c r="S145" s="317"/>
      <c r="T145" s="317"/>
      <c r="U145" s="317"/>
      <c r="V145" s="204">
        <v>11271187.87</v>
      </c>
      <c r="W145" s="205">
        <v>0</v>
      </c>
      <c r="X145" s="205">
        <v>0</v>
      </c>
      <c r="Y145" s="205">
        <v>0</v>
      </c>
      <c r="Z145" s="206"/>
      <c r="AA145" s="207"/>
      <c r="AB145" s="207"/>
      <c r="AC145" s="207"/>
      <c r="AD145" s="207"/>
      <c r="AE145" s="207"/>
      <c r="AF145" s="208"/>
      <c r="AG145" s="209"/>
    </row>
    <row r="146" spans="1:33" ht="21.75" customHeight="1">
      <c r="A146" s="17"/>
      <c r="B146" s="315" t="s">
        <v>443</v>
      </c>
      <c r="C146" s="315"/>
      <c r="D146" s="315"/>
      <c r="E146" s="315"/>
      <c r="F146" s="315"/>
      <c r="G146" s="315"/>
      <c r="H146" s="315"/>
      <c r="I146" s="315"/>
      <c r="J146" s="316"/>
      <c r="K146" s="35" t="s">
        <v>444</v>
      </c>
      <c r="L146" s="200">
        <v>23</v>
      </c>
      <c r="M146" s="34">
        <v>7</v>
      </c>
      <c r="N146" s="34">
        <v>3</v>
      </c>
      <c r="O146" s="201" t="s">
        <v>501</v>
      </c>
      <c r="P146" s="202" t="s">
        <v>443</v>
      </c>
      <c r="Q146" s="32"/>
      <c r="R146" s="203">
        <v>11271.19</v>
      </c>
      <c r="S146" s="317"/>
      <c r="T146" s="317"/>
      <c r="U146" s="317"/>
      <c r="V146" s="204">
        <v>11271187.87</v>
      </c>
      <c r="W146" s="205">
        <v>0</v>
      </c>
      <c r="X146" s="205">
        <v>0</v>
      </c>
      <c r="Y146" s="205">
        <v>0</v>
      </c>
      <c r="Z146" s="206"/>
      <c r="AA146" s="207"/>
      <c r="AB146" s="207"/>
      <c r="AC146" s="207"/>
      <c r="AD146" s="207"/>
      <c r="AE146" s="207"/>
      <c r="AF146" s="208"/>
      <c r="AG146" s="209"/>
    </row>
    <row r="147" spans="1:33" ht="12.75" customHeight="1">
      <c r="A147" s="17"/>
      <c r="B147" s="315" t="s">
        <v>461</v>
      </c>
      <c r="C147" s="315"/>
      <c r="D147" s="315"/>
      <c r="E147" s="315"/>
      <c r="F147" s="315"/>
      <c r="G147" s="315"/>
      <c r="H147" s="315"/>
      <c r="I147" s="315"/>
      <c r="J147" s="316"/>
      <c r="K147" s="35" t="s">
        <v>462</v>
      </c>
      <c r="L147" s="200">
        <v>23</v>
      </c>
      <c r="M147" s="34">
        <v>7</v>
      </c>
      <c r="N147" s="34">
        <v>3</v>
      </c>
      <c r="O147" s="201" t="s">
        <v>501</v>
      </c>
      <c r="P147" s="202" t="s">
        <v>461</v>
      </c>
      <c r="Q147" s="32"/>
      <c r="R147" s="203">
        <v>11271.19</v>
      </c>
      <c r="S147" s="317"/>
      <c r="T147" s="317"/>
      <c r="U147" s="317"/>
      <c r="V147" s="204">
        <v>11271187.87</v>
      </c>
      <c r="W147" s="205">
        <v>0</v>
      </c>
      <c r="X147" s="205">
        <v>0</v>
      </c>
      <c r="Y147" s="205">
        <v>0</v>
      </c>
      <c r="Z147" s="206"/>
      <c r="AA147" s="207"/>
      <c r="AB147" s="207"/>
      <c r="AC147" s="207"/>
      <c r="AD147" s="207"/>
      <c r="AE147" s="207"/>
      <c r="AF147" s="208"/>
      <c r="AG147" s="209"/>
    </row>
    <row r="148" spans="1:33" ht="32.25" customHeight="1">
      <c r="A148" s="17"/>
      <c r="B148" s="210"/>
      <c r="C148" s="75"/>
      <c r="D148" s="75"/>
      <c r="E148" s="212"/>
      <c r="F148" s="212"/>
      <c r="G148" s="211"/>
      <c r="H148" s="321" t="s">
        <v>503</v>
      </c>
      <c r="I148" s="321"/>
      <c r="J148" s="322"/>
      <c r="K148" s="35" t="s">
        <v>504</v>
      </c>
      <c r="L148" s="200">
        <v>23</v>
      </c>
      <c r="M148" s="34">
        <v>7</v>
      </c>
      <c r="N148" s="34">
        <v>3</v>
      </c>
      <c r="O148" s="201" t="s">
        <v>503</v>
      </c>
      <c r="P148" s="202" t="s">
        <v>1</v>
      </c>
      <c r="Q148" s="32"/>
      <c r="R148" s="203">
        <v>200.08</v>
      </c>
      <c r="S148" s="317"/>
      <c r="T148" s="317"/>
      <c r="U148" s="317"/>
      <c r="V148" s="204">
        <v>200080.84</v>
      </c>
      <c r="W148" s="205">
        <v>0</v>
      </c>
      <c r="X148" s="205">
        <v>0</v>
      </c>
      <c r="Y148" s="205">
        <v>0</v>
      </c>
      <c r="Z148" s="206"/>
      <c r="AA148" s="207"/>
      <c r="AB148" s="207"/>
      <c r="AC148" s="207"/>
      <c r="AD148" s="207"/>
      <c r="AE148" s="207"/>
      <c r="AF148" s="208"/>
      <c r="AG148" s="209"/>
    </row>
    <row r="149" spans="1:33" ht="21.75" customHeight="1">
      <c r="A149" s="17"/>
      <c r="B149" s="315" t="s">
        <v>443</v>
      </c>
      <c r="C149" s="315"/>
      <c r="D149" s="315"/>
      <c r="E149" s="315"/>
      <c r="F149" s="315"/>
      <c r="G149" s="315"/>
      <c r="H149" s="315"/>
      <c r="I149" s="315"/>
      <c r="J149" s="316"/>
      <c r="K149" s="35" t="s">
        <v>444</v>
      </c>
      <c r="L149" s="200">
        <v>23</v>
      </c>
      <c r="M149" s="34">
        <v>7</v>
      </c>
      <c r="N149" s="34">
        <v>3</v>
      </c>
      <c r="O149" s="201" t="s">
        <v>503</v>
      </c>
      <c r="P149" s="202" t="s">
        <v>443</v>
      </c>
      <c r="Q149" s="32"/>
      <c r="R149" s="203">
        <v>200.08</v>
      </c>
      <c r="S149" s="317"/>
      <c r="T149" s="317"/>
      <c r="U149" s="317"/>
      <c r="V149" s="204">
        <v>200080.84</v>
      </c>
      <c r="W149" s="205">
        <v>0</v>
      </c>
      <c r="X149" s="205">
        <v>0</v>
      </c>
      <c r="Y149" s="205">
        <v>0</v>
      </c>
      <c r="Z149" s="206"/>
      <c r="AA149" s="207"/>
      <c r="AB149" s="207"/>
      <c r="AC149" s="207"/>
      <c r="AD149" s="207"/>
      <c r="AE149" s="207"/>
      <c r="AF149" s="208"/>
      <c r="AG149" s="209"/>
    </row>
    <row r="150" spans="1:33" ht="12.75" customHeight="1">
      <c r="A150" s="17"/>
      <c r="B150" s="315" t="s">
        <v>461</v>
      </c>
      <c r="C150" s="315"/>
      <c r="D150" s="315"/>
      <c r="E150" s="315"/>
      <c r="F150" s="315"/>
      <c r="G150" s="315"/>
      <c r="H150" s="315"/>
      <c r="I150" s="315"/>
      <c r="J150" s="316"/>
      <c r="K150" s="35" t="s">
        <v>462</v>
      </c>
      <c r="L150" s="200">
        <v>23</v>
      </c>
      <c r="M150" s="34">
        <v>7</v>
      </c>
      <c r="N150" s="34">
        <v>3</v>
      </c>
      <c r="O150" s="201" t="s">
        <v>503</v>
      </c>
      <c r="P150" s="202" t="s">
        <v>461</v>
      </c>
      <c r="Q150" s="32"/>
      <c r="R150" s="203">
        <v>200.08</v>
      </c>
      <c r="S150" s="317"/>
      <c r="T150" s="317"/>
      <c r="U150" s="317"/>
      <c r="V150" s="204">
        <v>200080.84</v>
      </c>
      <c r="W150" s="205">
        <v>0</v>
      </c>
      <c r="X150" s="205">
        <v>0</v>
      </c>
      <c r="Y150" s="205">
        <v>0</v>
      </c>
      <c r="Z150" s="206"/>
      <c r="AA150" s="207"/>
      <c r="AB150" s="207"/>
      <c r="AC150" s="207"/>
      <c r="AD150" s="207"/>
      <c r="AE150" s="207"/>
      <c r="AF150" s="208"/>
      <c r="AG150" s="209"/>
    </row>
    <row r="151" spans="1:33" ht="12.75" customHeight="1">
      <c r="A151" s="17"/>
      <c r="B151" s="210"/>
      <c r="C151" s="75"/>
      <c r="D151" s="76"/>
      <c r="E151" s="321" t="s">
        <v>479</v>
      </c>
      <c r="F151" s="321"/>
      <c r="G151" s="321"/>
      <c r="H151" s="321"/>
      <c r="I151" s="321"/>
      <c r="J151" s="322"/>
      <c r="K151" s="35" t="s">
        <v>480</v>
      </c>
      <c r="L151" s="200">
        <v>23</v>
      </c>
      <c r="M151" s="34">
        <v>7</v>
      </c>
      <c r="N151" s="34">
        <v>3</v>
      </c>
      <c r="O151" s="201" t="s">
        <v>479</v>
      </c>
      <c r="P151" s="202" t="s">
        <v>1</v>
      </c>
      <c r="Q151" s="32"/>
      <c r="R151" s="203">
        <v>60</v>
      </c>
      <c r="S151" s="317"/>
      <c r="T151" s="317"/>
      <c r="U151" s="317"/>
      <c r="V151" s="204">
        <v>60000</v>
      </c>
      <c r="W151" s="205">
        <v>0</v>
      </c>
      <c r="X151" s="205">
        <v>0</v>
      </c>
      <c r="Y151" s="205">
        <v>0</v>
      </c>
      <c r="Z151" s="206"/>
      <c r="AA151" s="207"/>
      <c r="AB151" s="207"/>
      <c r="AC151" s="207"/>
      <c r="AD151" s="207"/>
      <c r="AE151" s="207"/>
      <c r="AF151" s="208"/>
      <c r="AG151" s="209"/>
    </row>
    <row r="152" spans="1:33" ht="21.75" customHeight="1">
      <c r="A152" s="17"/>
      <c r="B152" s="210"/>
      <c r="C152" s="75"/>
      <c r="D152" s="75"/>
      <c r="E152" s="211"/>
      <c r="F152" s="321" t="s">
        <v>481</v>
      </c>
      <c r="G152" s="321"/>
      <c r="H152" s="321"/>
      <c r="I152" s="321"/>
      <c r="J152" s="322"/>
      <c r="K152" s="35" t="s">
        <v>482</v>
      </c>
      <c r="L152" s="200">
        <v>23</v>
      </c>
      <c r="M152" s="34">
        <v>7</v>
      </c>
      <c r="N152" s="34">
        <v>3</v>
      </c>
      <c r="O152" s="201" t="s">
        <v>481</v>
      </c>
      <c r="P152" s="202" t="s">
        <v>1</v>
      </c>
      <c r="Q152" s="32"/>
      <c r="R152" s="203">
        <v>60</v>
      </c>
      <c r="S152" s="317"/>
      <c r="T152" s="317"/>
      <c r="U152" s="317"/>
      <c r="V152" s="204">
        <v>60000</v>
      </c>
      <c r="W152" s="205">
        <v>0</v>
      </c>
      <c r="X152" s="205">
        <v>0</v>
      </c>
      <c r="Y152" s="205">
        <v>0</v>
      </c>
      <c r="Z152" s="206"/>
      <c r="AA152" s="207"/>
      <c r="AB152" s="207"/>
      <c r="AC152" s="207"/>
      <c r="AD152" s="207"/>
      <c r="AE152" s="207"/>
      <c r="AF152" s="208"/>
      <c r="AG152" s="209"/>
    </row>
    <row r="153" spans="1:33" ht="21.75" customHeight="1">
      <c r="A153" s="17"/>
      <c r="B153" s="210"/>
      <c r="C153" s="75"/>
      <c r="D153" s="75"/>
      <c r="E153" s="212"/>
      <c r="F153" s="211"/>
      <c r="G153" s="321" t="s">
        <v>481</v>
      </c>
      <c r="H153" s="321"/>
      <c r="I153" s="321"/>
      <c r="J153" s="322"/>
      <c r="K153" s="35" t="s">
        <v>482</v>
      </c>
      <c r="L153" s="200">
        <v>23</v>
      </c>
      <c r="M153" s="34">
        <v>7</v>
      </c>
      <c r="N153" s="34">
        <v>3</v>
      </c>
      <c r="O153" s="201" t="s">
        <v>481</v>
      </c>
      <c r="P153" s="202" t="s">
        <v>1</v>
      </c>
      <c r="Q153" s="32"/>
      <c r="R153" s="203">
        <v>60</v>
      </c>
      <c r="S153" s="317"/>
      <c r="T153" s="317"/>
      <c r="U153" s="317"/>
      <c r="V153" s="204">
        <v>60000</v>
      </c>
      <c r="W153" s="205">
        <v>0</v>
      </c>
      <c r="X153" s="205">
        <v>0</v>
      </c>
      <c r="Y153" s="205">
        <v>0</v>
      </c>
      <c r="Z153" s="206"/>
      <c r="AA153" s="207"/>
      <c r="AB153" s="207"/>
      <c r="AC153" s="207"/>
      <c r="AD153" s="207"/>
      <c r="AE153" s="207"/>
      <c r="AF153" s="208"/>
      <c r="AG153" s="209"/>
    </row>
    <row r="154" spans="1:33" ht="21.75" customHeight="1">
      <c r="A154" s="17"/>
      <c r="B154" s="210"/>
      <c r="C154" s="75"/>
      <c r="D154" s="75"/>
      <c r="E154" s="212"/>
      <c r="F154" s="212"/>
      <c r="G154" s="211"/>
      <c r="H154" s="321" t="s">
        <v>483</v>
      </c>
      <c r="I154" s="321"/>
      <c r="J154" s="322"/>
      <c r="K154" s="35" t="s">
        <v>484</v>
      </c>
      <c r="L154" s="200">
        <v>23</v>
      </c>
      <c r="M154" s="34">
        <v>7</v>
      </c>
      <c r="N154" s="34">
        <v>3</v>
      </c>
      <c r="O154" s="201" t="s">
        <v>483</v>
      </c>
      <c r="P154" s="202" t="s">
        <v>1</v>
      </c>
      <c r="Q154" s="32"/>
      <c r="R154" s="203">
        <v>60</v>
      </c>
      <c r="S154" s="317"/>
      <c r="T154" s="317"/>
      <c r="U154" s="317"/>
      <c r="V154" s="204">
        <v>60000</v>
      </c>
      <c r="W154" s="205">
        <v>0</v>
      </c>
      <c r="X154" s="205">
        <v>0</v>
      </c>
      <c r="Y154" s="205">
        <v>0</v>
      </c>
      <c r="Z154" s="206"/>
      <c r="AA154" s="207"/>
      <c r="AB154" s="207"/>
      <c r="AC154" s="207"/>
      <c r="AD154" s="207"/>
      <c r="AE154" s="207"/>
      <c r="AF154" s="208"/>
      <c r="AG154" s="209"/>
    </row>
    <row r="155" spans="1:33" ht="21.75" customHeight="1">
      <c r="A155" s="17"/>
      <c r="B155" s="315" t="s">
        <v>443</v>
      </c>
      <c r="C155" s="315"/>
      <c r="D155" s="315"/>
      <c r="E155" s="315"/>
      <c r="F155" s="315"/>
      <c r="G155" s="315"/>
      <c r="H155" s="315"/>
      <c r="I155" s="315"/>
      <c r="J155" s="316"/>
      <c r="K155" s="35" t="s">
        <v>444</v>
      </c>
      <c r="L155" s="200">
        <v>23</v>
      </c>
      <c r="M155" s="34">
        <v>7</v>
      </c>
      <c r="N155" s="34">
        <v>3</v>
      </c>
      <c r="O155" s="201" t="s">
        <v>483</v>
      </c>
      <c r="P155" s="202" t="s">
        <v>443</v>
      </c>
      <c r="Q155" s="32"/>
      <c r="R155" s="203">
        <v>60</v>
      </c>
      <c r="S155" s="317"/>
      <c r="T155" s="317"/>
      <c r="U155" s="317"/>
      <c r="V155" s="204">
        <v>60000</v>
      </c>
      <c r="W155" s="205">
        <v>0</v>
      </c>
      <c r="X155" s="205">
        <v>0</v>
      </c>
      <c r="Y155" s="205">
        <v>0</v>
      </c>
      <c r="Z155" s="206"/>
      <c r="AA155" s="207"/>
      <c r="AB155" s="207"/>
      <c r="AC155" s="207"/>
      <c r="AD155" s="207"/>
      <c r="AE155" s="207"/>
      <c r="AF155" s="208"/>
      <c r="AG155" s="209"/>
    </row>
    <row r="156" spans="1:33" ht="12.75" customHeight="1">
      <c r="A156" s="17"/>
      <c r="B156" s="315" t="s">
        <v>445</v>
      </c>
      <c r="C156" s="315"/>
      <c r="D156" s="315"/>
      <c r="E156" s="315"/>
      <c r="F156" s="315"/>
      <c r="G156" s="315"/>
      <c r="H156" s="315"/>
      <c r="I156" s="315"/>
      <c r="J156" s="316"/>
      <c r="K156" s="35" t="s">
        <v>446</v>
      </c>
      <c r="L156" s="200">
        <v>23</v>
      </c>
      <c r="M156" s="34">
        <v>7</v>
      </c>
      <c r="N156" s="34">
        <v>3</v>
      </c>
      <c r="O156" s="201" t="s">
        <v>483</v>
      </c>
      <c r="P156" s="202" t="s">
        <v>445</v>
      </c>
      <c r="Q156" s="32"/>
      <c r="R156" s="203">
        <v>60</v>
      </c>
      <c r="S156" s="317"/>
      <c r="T156" s="317"/>
      <c r="U156" s="317"/>
      <c r="V156" s="204">
        <v>60000</v>
      </c>
      <c r="W156" s="205">
        <v>0</v>
      </c>
      <c r="X156" s="205">
        <v>0</v>
      </c>
      <c r="Y156" s="205">
        <v>0</v>
      </c>
      <c r="Z156" s="206"/>
      <c r="AA156" s="207"/>
      <c r="AB156" s="207"/>
      <c r="AC156" s="207"/>
      <c r="AD156" s="207"/>
      <c r="AE156" s="207"/>
      <c r="AF156" s="208"/>
      <c r="AG156" s="209"/>
    </row>
    <row r="157" spans="1:33" ht="12.75" customHeight="1">
      <c r="A157" s="17"/>
      <c r="B157" s="315">
        <v>707</v>
      </c>
      <c r="C157" s="315"/>
      <c r="D157" s="315"/>
      <c r="E157" s="315"/>
      <c r="F157" s="315"/>
      <c r="G157" s="315"/>
      <c r="H157" s="315"/>
      <c r="I157" s="315"/>
      <c r="J157" s="316"/>
      <c r="K157" s="35" t="s">
        <v>23</v>
      </c>
      <c r="L157" s="200">
        <v>23</v>
      </c>
      <c r="M157" s="34">
        <v>7</v>
      </c>
      <c r="N157" s="34">
        <v>7</v>
      </c>
      <c r="O157" s="201" t="s">
        <v>1</v>
      </c>
      <c r="P157" s="202" t="s">
        <v>1</v>
      </c>
      <c r="Q157" s="32"/>
      <c r="R157" s="203">
        <v>2021.35</v>
      </c>
      <c r="S157" s="317"/>
      <c r="T157" s="317"/>
      <c r="U157" s="317"/>
      <c r="V157" s="204">
        <v>1699708.5</v>
      </c>
      <c r="W157" s="205">
        <v>321637.09</v>
      </c>
      <c r="X157" s="205">
        <v>0</v>
      </c>
      <c r="Y157" s="205">
        <v>0</v>
      </c>
      <c r="Z157" s="206"/>
      <c r="AA157" s="207"/>
      <c r="AB157" s="207"/>
      <c r="AC157" s="207"/>
      <c r="AD157" s="207"/>
      <c r="AE157" s="207"/>
      <c r="AF157" s="208"/>
      <c r="AG157" s="209"/>
    </row>
    <row r="158" spans="1:33" ht="21.75" customHeight="1">
      <c r="A158" s="17"/>
      <c r="B158" s="210"/>
      <c r="C158" s="75"/>
      <c r="D158" s="76"/>
      <c r="E158" s="321" t="s">
        <v>453</v>
      </c>
      <c r="F158" s="321"/>
      <c r="G158" s="321"/>
      <c r="H158" s="321"/>
      <c r="I158" s="321"/>
      <c r="J158" s="322"/>
      <c r="K158" s="35" t="s">
        <v>454</v>
      </c>
      <c r="L158" s="200">
        <v>23</v>
      </c>
      <c r="M158" s="34">
        <v>7</v>
      </c>
      <c r="N158" s="34">
        <v>7</v>
      </c>
      <c r="O158" s="201" t="s">
        <v>453</v>
      </c>
      <c r="P158" s="202" t="s">
        <v>1</v>
      </c>
      <c r="Q158" s="32"/>
      <c r="R158" s="203">
        <v>2021.35</v>
      </c>
      <c r="S158" s="317"/>
      <c r="T158" s="317"/>
      <c r="U158" s="317"/>
      <c r="V158" s="204">
        <v>1699708.5</v>
      </c>
      <c r="W158" s="205">
        <v>321637.09</v>
      </c>
      <c r="X158" s="205">
        <v>0</v>
      </c>
      <c r="Y158" s="205">
        <v>0</v>
      </c>
      <c r="Z158" s="206"/>
      <c r="AA158" s="207"/>
      <c r="AB158" s="207"/>
      <c r="AC158" s="207"/>
      <c r="AD158" s="207"/>
      <c r="AE158" s="207"/>
      <c r="AF158" s="208"/>
      <c r="AG158" s="209"/>
    </row>
    <row r="159" spans="1:33" ht="21.75" customHeight="1">
      <c r="A159" s="17"/>
      <c r="B159" s="210"/>
      <c r="C159" s="75"/>
      <c r="D159" s="75"/>
      <c r="E159" s="211"/>
      <c r="F159" s="321" t="s">
        <v>505</v>
      </c>
      <c r="G159" s="321"/>
      <c r="H159" s="321"/>
      <c r="I159" s="321"/>
      <c r="J159" s="322"/>
      <c r="K159" s="35" t="s">
        <v>506</v>
      </c>
      <c r="L159" s="200">
        <v>23</v>
      </c>
      <c r="M159" s="34">
        <v>7</v>
      </c>
      <c r="N159" s="34">
        <v>7</v>
      </c>
      <c r="O159" s="201" t="s">
        <v>505</v>
      </c>
      <c r="P159" s="202" t="s">
        <v>1</v>
      </c>
      <c r="Q159" s="32"/>
      <c r="R159" s="203">
        <v>2021.35</v>
      </c>
      <c r="S159" s="317"/>
      <c r="T159" s="317"/>
      <c r="U159" s="317"/>
      <c r="V159" s="204">
        <v>1699708.5</v>
      </c>
      <c r="W159" s="205">
        <v>321637.09</v>
      </c>
      <c r="X159" s="205">
        <v>0</v>
      </c>
      <c r="Y159" s="205">
        <v>0</v>
      </c>
      <c r="Z159" s="206"/>
      <c r="AA159" s="207"/>
      <c r="AB159" s="207"/>
      <c r="AC159" s="207"/>
      <c r="AD159" s="207"/>
      <c r="AE159" s="207"/>
      <c r="AF159" s="208"/>
      <c r="AG159" s="209"/>
    </row>
    <row r="160" spans="1:33" ht="32.25" customHeight="1">
      <c r="A160" s="17"/>
      <c r="B160" s="210"/>
      <c r="C160" s="75"/>
      <c r="D160" s="75"/>
      <c r="E160" s="212"/>
      <c r="F160" s="211"/>
      <c r="G160" s="321" t="s">
        <v>507</v>
      </c>
      <c r="H160" s="321"/>
      <c r="I160" s="321"/>
      <c r="J160" s="322"/>
      <c r="K160" s="35" t="s">
        <v>508</v>
      </c>
      <c r="L160" s="200">
        <v>23</v>
      </c>
      <c r="M160" s="34">
        <v>7</v>
      </c>
      <c r="N160" s="34">
        <v>7</v>
      </c>
      <c r="O160" s="201" t="s">
        <v>507</v>
      </c>
      <c r="P160" s="202" t="s">
        <v>1</v>
      </c>
      <c r="Q160" s="32"/>
      <c r="R160" s="203">
        <v>2021.35</v>
      </c>
      <c r="S160" s="317"/>
      <c r="T160" s="317"/>
      <c r="U160" s="317"/>
      <c r="V160" s="204">
        <v>1699708.5</v>
      </c>
      <c r="W160" s="205">
        <v>321637.09</v>
      </c>
      <c r="X160" s="205">
        <v>0</v>
      </c>
      <c r="Y160" s="205">
        <v>0</v>
      </c>
      <c r="Z160" s="206"/>
      <c r="AA160" s="207"/>
      <c r="AB160" s="207"/>
      <c r="AC160" s="207"/>
      <c r="AD160" s="207"/>
      <c r="AE160" s="207"/>
      <c r="AF160" s="208"/>
      <c r="AG160" s="209"/>
    </row>
    <row r="161" spans="1:33" ht="12.75" customHeight="1">
      <c r="A161" s="17"/>
      <c r="B161" s="210"/>
      <c r="C161" s="75"/>
      <c r="D161" s="75"/>
      <c r="E161" s="212"/>
      <c r="F161" s="212"/>
      <c r="G161" s="211"/>
      <c r="H161" s="321" t="s">
        <v>509</v>
      </c>
      <c r="I161" s="321"/>
      <c r="J161" s="322"/>
      <c r="K161" s="35" t="s">
        <v>510</v>
      </c>
      <c r="L161" s="200">
        <v>23</v>
      </c>
      <c r="M161" s="34">
        <v>7</v>
      </c>
      <c r="N161" s="34">
        <v>7</v>
      </c>
      <c r="O161" s="201" t="s">
        <v>509</v>
      </c>
      <c r="P161" s="202" t="s">
        <v>1</v>
      </c>
      <c r="Q161" s="32"/>
      <c r="R161" s="203">
        <v>2021.35</v>
      </c>
      <c r="S161" s="317"/>
      <c r="T161" s="317"/>
      <c r="U161" s="317"/>
      <c r="V161" s="204">
        <v>1699708.5</v>
      </c>
      <c r="W161" s="205">
        <v>321637.09</v>
      </c>
      <c r="X161" s="205">
        <v>0</v>
      </c>
      <c r="Y161" s="205">
        <v>0</v>
      </c>
      <c r="Z161" s="206"/>
      <c r="AA161" s="207"/>
      <c r="AB161" s="207"/>
      <c r="AC161" s="207"/>
      <c r="AD161" s="207"/>
      <c r="AE161" s="207"/>
      <c r="AF161" s="208"/>
      <c r="AG161" s="209"/>
    </row>
    <row r="162" spans="1:33" ht="21.75" customHeight="1">
      <c r="A162" s="17"/>
      <c r="B162" s="315" t="s">
        <v>420</v>
      </c>
      <c r="C162" s="315"/>
      <c r="D162" s="315"/>
      <c r="E162" s="315"/>
      <c r="F162" s="315"/>
      <c r="G162" s="315"/>
      <c r="H162" s="315"/>
      <c r="I162" s="315"/>
      <c r="J162" s="316"/>
      <c r="K162" s="35" t="s">
        <v>421</v>
      </c>
      <c r="L162" s="200">
        <v>23</v>
      </c>
      <c r="M162" s="34">
        <v>7</v>
      </c>
      <c r="N162" s="34">
        <v>7</v>
      </c>
      <c r="O162" s="201" t="s">
        <v>509</v>
      </c>
      <c r="P162" s="202" t="s">
        <v>420</v>
      </c>
      <c r="Q162" s="32"/>
      <c r="R162" s="203">
        <v>48.08</v>
      </c>
      <c r="S162" s="317"/>
      <c r="T162" s="317"/>
      <c r="U162" s="317"/>
      <c r="V162" s="204">
        <v>48080</v>
      </c>
      <c r="W162" s="205">
        <v>0</v>
      </c>
      <c r="X162" s="205">
        <v>0</v>
      </c>
      <c r="Y162" s="205">
        <v>0</v>
      </c>
      <c r="Z162" s="206"/>
      <c r="AA162" s="207"/>
      <c r="AB162" s="207"/>
      <c r="AC162" s="207"/>
      <c r="AD162" s="207"/>
      <c r="AE162" s="207"/>
      <c r="AF162" s="208"/>
      <c r="AG162" s="209"/>
    </row>
    <row r="163" spans="1:33" ht="21.75" customHeight="1">
      <c r="A163" s="17"/>
      <c r="B163" s="315" t="s">
        <v>422</v>
      </c>
      <c r="C163" s="315"/>
      <c r="D163" s="315"/>
      <c r="E163" s="315"/>
      <c r="F163" s="315"/>
      <c r="G163" s="315"/>
      <c r="H163" s="315"/>
      <c r="I163" s="315"/>
      <c r="J163" s="316"/>
      <c r="K163" s="35" t="s">
        <v>423</v>
      </c>
      <c r="L163" s="200">
        <v>23</v>
      </c>
      <c r="M163" s="34">
        <v>7</v>
      </c>
      <c r="N163" s="34">
        <v>7</v>
      </c>
      <c r="O163" s="201" t="s">
        <v>509</v>
      </c>
      <c r="P163" s="202" t="s">
        <v>422</v>
      </c>
      <c r="Q163" s="32"/>
      <c r="R163" s="203">
        <v>48.08</v>
      </c>
      <c r="S163" s="317"/>
      <c r="T163" s="317"/>
      <c r="U163" s="317"/>
      <c r="V163" s="204">
        <v>48080</v>
      </c>
      <c r="W163" s="205">
        <v>0</v>
      </c>
      <c r="X163" s="205">
        <v>0</v>
      </c>
      <c r="Y163" s="205">
        <v>0</v>
      </c>
      <c r="Z163" s="206"/>
      <c r="AA163" s="207"/>
      <c r="AB163" s="207"/>
      <c r="AC163" s="207"/>
      <c r="AD163" s="207"/>
      <c r="AE163" s="207"/>
      <c r="AF163" s="208"/>
      <c r="AG163" s="209"/>
    </row>
    <row r="164" spans="1:33" ht="12.75" customHeight="1">
      <c r="A164" s="17"/>
      <c r="B164" s="315" t="s">
        <v>428</v>
      </c>
      <c r="C164" s="315"/>
      <c r="D164" s="315"/>
      <c r="E164" s="315"/>
      <c r="F164" s="315"/>
      <c r="G164" s="315"/>
      <c r="H164" s="315"/>
      <c r="I164" s="315"/>
      <c r="J164" s="316"/>
      <c r="K164" s="35" t="s">
        <v>429</v>
      </c>
      <c r="L164" s="200">
        <v>23</v>
      </c>
      <c r="M164" s="34">
        <v>7</v>
      </c>
      <c r="N164" s="34">
        <v>7</v>
      </c>
      <c r="O164" s="201" t="s">
        <v>509</v>
      </c>
      <c r="P164" s="202" t="s">
        <v>428</v>
      </c>
      <c r="Q164" s="32"/>
      <c r="R164" s="203">
        <v>20</v>
      </c>
      <c r="S164" s="317"/>
      <c r="T164" s="317"/>
      <c r="U164" s="317"/>
      <c r="V164" s="204">
        <v>20000</v>
      </c>
      <c r="W164" s="205">
        <v>0</v>
      </c>
      <c r="X164" s="205">
        <v>0</v>
      </c>
      <c r="Y164" s="205">
        <v>0</v>
      </c>
      <c r="Z164" s="206"/>
      <c r="AA164" s="207"/>
      <c r="AB164" s="207"/>
      <c r="AC164" s="207"/>
      <c r="AD164" s="207"/>
      <c r="AE164" s="207"/>
      <c r="AF164" s="208"/>
      <c r="AG164" s="209"/>
    </row>
    <row r="165" spans="1:33" ht="12.75" customHeight="1">
      <c r="A165" s="17"/>
      <c r="B165" s="315" t="s">
        <v>511</v>
      </c>
      <c r="C165" s="315"/>
      <c r="D165" s="315"/>
      <c r="E165" s="315"/>
      <c r="F165" s="315"/>
      <c r="G165" s="315"/>
      <c r="H165" s="315"/>
      <c r="I165" s="315"/>
      <c r="J165" s="316"/>
      <c r="K165" s="35" t="s">
        <v>512</v>
      </c>
      <c r="L165" s="200">
        <v>23</v>
      </c>
      <c r="M165" s="34">
        <v>7</v>
      </c>
      <c r="N165" s="34">
        <v>7</v>
      </c>
      <c r="O165" s="201" t="s">
        <v>509</v>
      </c>
      <c r="P165" s="202" t="s">
        <v>511</v>
      </c>
      <c r="Q165" s="32"/>
      <c r="R165" s="203">
        <v>20</v>
      </c>
      <c r="S165" s="317"/>
      <c r="T165" s="317"/>
      <c r="U165" s="317"/>
      <c r="V165" s="204">
        <v>20000</v>
      </c>
      <c r="W165" s="205">
        <v>0</v>
      </c>
      <c r="X165" s="205">
        <v>0</v>
      </c>
      <c r="Y165" s="205">
        <v>0</v>
      </c>
      <c r="Z165" s="206"/>
      <c r="AA165" s="207"/>
      <c r="AB165" s="207"/>
      <c r="AC165" s="207"/>
      <c r="AD165" s="207"/>
      <c r="AE165" s="207"/>
      <c r="AF165" s="208"/>
      <c r="AG165" s="209"/>
    </row>
    <row r="166" spans="1:33" ht="21.75" customHeight="1">
      <c r="A166" s="17"/>
      <c r="B166" s="315" t="s">
        <v>443</v>
      </c>
      <c r="C166" s="315"/>
      <c r="D166" s="315"/>
      <c r="E166" s="315"/>
      <c r="F166" s="315"/>
      <c r="G166" s="315"/>
      <c r="H166" s="315"/>
      <c r="I166" s="315"/>
      <c r="J166" s="316"/>
      <c r="K166" s="35" t="s">
        <v>444</v>
      </c>
      <c r="L166" s="200">
        <v>23</v>
      </c>
      <c r="M166" s="34">
        <v>7</v>
      </c>
      <c r="N166" s="34">
        <v>7</v>
      </c>
      <c r="O166" s="201" t="s">
        <v>509</v>
      </c>
      <c r="P166" s="202" t="s">
        <v>443</v>
      </c>
      <c r="Q166" s="32"/>
      <c r="R166" s="203">
        <v>1953.27</v>
      </c>
      <c r="S166" s="317"/>
      <c r="T166" s="317"/>
      <c r="U166" s="317"/>
      <c r="V166" s="204">
        <v>1631628.5</v>
      </c>
      <c r="W166" s="205">
        <v>321637.09</v>
      </c>
      <c r="X166" s="205">
        <v>0</v>
      </c>
      <c r="Y166" s="205">
        <v>0</v>
      </c>
      <c r="Z166" s="206"/>
      <c r="AA166" s="207"/>
      <c r="AB166" s="207"/>
      <c r="AC166" s="207"/>
      <c r="AD166" s="207"/>
      <c r="AE166" s="207"/>
      <c r="AF166" s="208"/>
      <c r="AG166" s="209"/>
    </row>
    <row r="167" spans="1:33" ht="12.75" customHeight="1">
      <c r="A167" s="17"/>
      <c r="B167" s="315" t="s">
        <v>445</v>
      </c>
      <c r="C167" s="315"/>
      <c r="D167" s="315"/>
      <c r="E167" s="315"/>
      <c r="F167" s="315"/>
      <c r="G167" s="315"/>
      <c r="H167" s="315"/>
      <c r="I167" s="315"/>
      <c r="J167" s="316"/>
      <c r="K167" s="35" t="s">
        <v>446</v>
      </c>
      <c r="L167" s="200">
        <v>23</v>
      </c>
      <c r="M167" s="34">
        <v>7</v>
      </c>
      <c r="N167" s="34">
        <v>7</v>
      </c>
      <c r="O167" s="201" t="s">
        <v>509</v>
      </c>
      <c r="P167" s="202" t="s">
        <v>445</v>
      </c>
      <c r="Q167" s="32"/>
      <c r="R167" s="203">
        <v>1439.57</v>
      </c>
      <c r="S167" s="317"/>
      <c r="T167" s="317"/>
      <c r="U167" s="317"/>
      <c r="V167" s="204">
        <v>1117933.5</v>
      </c>
      <c r="W167" s="205">
        <v>321637.09</v>
      </c>
      <c r="X167" s="205">
        <v>0</v>
      </c>
      <c r="Y167" s="205">
        <v>0</v>
      </c>
      <c r="Z167" s="206"/>
      <c r="AA167" s="207"/>
      <c r="AB167" s="207"/>
      <c r="AC167" s="207"/>
      <c r="AD167" s="207"/>
      <c r="AE167" s="207"/>
      <c r="AF167" s="208"/>
      <c r="AG167" s="209"/>
    </row>
    <row r="168" spans="1:33" ht="21.75" customHeight="1">
      <c r="A168" s="17"/>
      <c r="B168" s="315" t="s">
        <v>465</v>
      </c>
      <c r="C168" s="315"/>
      <c r="D168" s="315"/>
      <c r="E168" s="315"/>
      <c r="F168" s="315"/>
      <c r="G168" s="315"/>
      <c r="H168" s="315"/>
      <c r="I168" s="315"/>
      <c r="J168" s="316"/>
      <c r="K168" s="35" t="s">
        <v>466</v>
      </c>
      <c r="L168" s="200">
        <v>23</v>
      </c>
      <c r="M168" s="34">
        <v>7</v>
      </c>
      <c r="N168" s="34">
        <v>7</v>
      </c>
      <c r="O168" s="201" t="s">
        <v>509</v>
      </c>
      <c r="P168" s="202" t="s">
        <v>465</v>
      </c>
      <c r="Q168" s="32"/>
      <c r="R168" s="203">
        <v>513.7</v>
      </c>
      <c r="S168" s="317"/>
      <c r="T168" s="317"/>
      <c r="U168" s="317"/>
      <c r="V168" s="204">
        <v>513695</v>
      </c>
      <c r="W168" s="205">
        <v>0</v>
      </c>
      <c r="X168" s="205">
        <v>0</v>
      </c>
      <c r="Y168" s="205">
        <v>0</v>
      </c>
      <c r="Z168" s="206"/>
      <c r="AA168" s="207"/>
      <c r="AB168" s="207"/>
      <c r="AC168" s="207"/>
      <c r="AD168" s="207"/>
      <c r="AE168" s="207"/>
      <c r="AF168" s="208"/>
      <c r="AG168" s="209"/>
    </row>
    <row r="169" spans="1:33" ht="12.75" customHeight="1">
      <c r="A169" s="17"/>
      <c r="B169" s="315">
        <v>709</v>
      </c>
      <c r="C169" s="315"/>
      <c r="D169" s="315"/>
      <c r="E169" s="315"/>
      <c r="F169" s="315"/>
      <c r="G169" s="315"/>
      <c r="H169" s="315"/>
      <c r="I169" s="315"/>
      <c r="J169" s="316"/>
      <c r="K169" s="35" t="s">
        <v>22</v>
      </c>
      <c r="L169" s="200">
        <v>23</v>
      </c>
      <c r="M169" s="34">
        <v>7</v>
      </c>
      <c r="N169" s="34">
        <v>9</v>
      </c>
      <c r="O169" s="201" t="s">
        <v>1</v>
      </c>
      <c r="P169" s="202" t="s">
        <v>1</v>
      </c>
      <c r="Q169" s="32"/>
      <c r="R169" s="203">
        <v>96970.48</v>
      </c>
      <c r="S169" s="317"/>
      <c r="T169" s="317"/>
      <c r="U169" s="317"/>
      <c r="V169" s="204">
        <v>90172613.17</v>
      </c>
      <c r="W169" s="205">
        <v>6797861.03</v>
      </c>
      <c r="X169" s="205">
        <v>0</v>
      </c>
      <c r="Y169" s="205">
        <v>0</v>
      </c>
      <c r="Z169" s="206"/>
      <c r="AA169" s="207"/>
      <c r="AB169" s="207"/>
      <c r="AC169" s="207"/>
      <c r="AD169" s="207"/>
      <c r="AE169" s="207"/>
      <c r="AF169" s="208">
        <v>14315.6</v>
      </c>
      <c r="AG169" s="209">
        <v>7350.6</v>
      </c>
    </row>
    <row r="170" spans="1:33" ht="21.75" customHeight="1">
      <c r="A170" s="17"/>
      <c r="B170" s="210"/>
      <c r="C170" s="75"/>
      <c r="D170" s="76"/>
      <c r="E170" s="321" t="s">
        <v>453</v>
      </c>
      <c r="F170" s="321"/>
      <c r="G170" s="321"/>
      <c r="H170" s="321"/>
      <c r="I170" s="321"/>
      <c r="J170" s="322"/>
      <c r="K170" s="35" t="s">
        <v>454</v>
      </c>
      <c r="L170" s="200">
        <v>23</v>
      </c>
      <c r="M170" s="34">
        <v>7</v>
      </c>
      <c r="N170" s="34">
        <v>9</v>
      </c>
      <c r="O170" s="201" t="s">
        <v>453</v>
      </c>
      <c r="P170" s="202" t="s">
        <v>1</v>
      </c>
      <c r="Q170" s="32"/>
      <c r="R170" s="203">
        <v>89941.35</v>
      </c>
      <c r="S170" s="317"/>
      <c r="T170" s="317"/>
      <c r="U170" s="317"/>
      <c r="V170" s="204">
        <v>83283486.17</v>
      </c>
      <c r="W170" s="205">
        <v>6657861.03</v>
      </c>
      <c r="X170" s="205">
        <v>0</v>
      </c>
      <c r="Y170" s="205">
        <v>0</v>
      </c>
      <c r="Z170" s="206"/>
      <c r="AA170" s="207"/>
      <c r="AB170" s="207"/>
      <c r="AC170" s="207"/>
      <c r="AD170" s="207"/>
      <c r="AE170" s="207"/>
      <c r="AF170" s="208">
        <v>14315.6</v>
      </c>
      <c r="AG170" s="209">
        <v>7350.6</v>
      </c>
    </row>
    <row r="171" spans="1:33" ht="21.75" customHeight="1">
      <c r="A171" s="17"/>
      <c r="B171" s="210"/>
      <c r="C171" s="75"/>
      <c r="D171" s="75"/>
      <c r="E171" s="211"/>
      <c r="F171" s="321" t="s">
        <v>455</v>
      </c>
      <c r="G171" s="321"/>
      <c r="H171" s="321"/>
      <c r="I171" s="321"/>
      <c r="J171" s="322"/>
      <c r="K171" s="35" t="s">
        <v>456</v>
      </c>
      <c r="L171" s="200">
        <v>23</v>
      </c>
      <c r="M171" s="34">
        <v>7</v>
      </c>
      <c r="N171" s="34">
        <v>9</v>
      </c>
      <c r="O171" s="201" t="s">
        <v>455</v>
      </c>
      <c r="P171" s="202" t="s">
        <v>1</v>
      </c>
      <c r="Q171" s="32"/>
      <c r="R171" s="203">
        <v>20209.42</v>
      </c>
      <c r="S171" s="317"/>
      <c r="T171" s="317"/>
      <c r="U171" s="317"/>
      <c r="V171" s="204">
        <v>18662514.87</v>
      </c>
      <c r="W171" s="205">
        <v>1546905.62</v>
      </c>
      <c r="X171" s="205">
        <v>0</v>
      </c>
      <c r="Y171" s="205">
        <v>0</v>
      </c>
      <c r="Z171" s="206"/>
      <c r="AA171" s="207"/>
      <c r="AB171" s="207"/>
      <c r="AC171" s="207"/>
      <c r="AD171" s="207"/>
      <c r="AE171" s="207"/>
      <c r="AF171" s="208">
        <v>13916</v>
      </c>
      <c r="AG171" s="209">
        <v>6951</v>
      </c>
    </row>
    <row r="172" spans="1:33" ht="21.75" customHeight="1">
      <c r="A172" s="17"/>
      <c r="B172" s="210"/>
      <c r="C172" s="75"/>
      <c r="D172" s="75"/>
      <c r="E172" s="212"/>
      <c r="F172" s="211"/>
      <c r="G172" s="321" t="s">
        <v>513</v>
      </c>
      <c r="H172" s="321"/>
      <c r="I172" s="321"/>
      <c r="J172" s="322"/>
      <c r="K172" s="35" t="s">
        <v>514</v>
      </c>
      <c r="L172" s="200">
        <v>23</v>
      </c>
      <c r="M172" s="34">
        <v>7</v>
      </c>
      <c r="N172" s="34">
        <v>9</v>
      </c>
      <c r="O172" s="201" t="s">
        <v>513</v>
      </c>
      <c r="P172" s="202" t="s">
        <v>1</v>
      </c>
      <c r="Q172" s="32"/>
      <c r="R172" s="203">
        <v>1564.96</v>
      </c>
      <c r="S172" s="317"/>
      <c r="T172" s="317"/>
      <c r="U172" s="317"/>
      <c r="V172" s="204">
        <v>1448166.85</v>
      </c>
      <c r="W172" s="205">
        <v>116791</v>
      </c>
      <c r="X172" s="205">
        <v>0</v>
      </c>
      <c r="Y172" s="205">
        <v>0</v>
      </c>
      <c r="Z172" s="206"/>
      <c r="AA172" s="207"/>
      <c r="AB172" s="207"/>
      <c r="AC172" s="207"/>
      <c r="AD172" s="207"/>
      <c r="AE172" s="207"/>
      <c r="AF172" s="208"/>
      <c r="AG172" s="209"/>
    </row>
    <row r="173" spans="1:33" ht="12.75" customHeight="1">
      <c r="A173" s="17"/>
      <c r="B173" s="210"/>
      <c r="C173" s="75"/>
      <c r="D173" s="75"/>
      <c r="E173" s="212"/>
      <c r="F173" s="212"/>
      <c r="G173" s="211"/>
      <c r="H173" s="321" t="s">
        <v>515</v>
      </c>
      <c r="I173" s="321"/>
      <c r="J173" s="322"/>
      <c r="K173" s="35" t="s">
        <v>510</v>
      </c>
      <c r="L173" s="200">
        <v>23</v>
      </c>
      <c r="M173" s="34">
        <v>7</v>
      </c>
      <c r="N173" s="34">
        <v>9</v>
      </c>
      <c r="O173" s="201" t="s">
        <v>515</v>
      </c>
      <c r="P173" s="202" t="s">
        <v>1</v>
      </c>
      <c r="Q173" s="32"/>
      <c r="R173" s="203">
        <v>1564.96</v>
      </c>
      <c r="S173" s="317"/>
      <c r="T173" s="317"/>
      <c r="U173" s="317"/>
      <c r="V173" s="204">
        <v>1448166.85</v>
      </c>
      <c r="W173" s="205">
        <v>116791</v>
      </c>
      <c r="X173" s="205">
        <v>0</v>
      </c>
      <c r="Y173" s="205">
        <v>0</v>
      </c>
      <c r="Z173" s="206"/>
      <c r="AA173" s="207"/>
      <c r="AB173" s="207"/>
      <c r="AC173" s="207"/>
      <c r="AD173" s="207"/>
      <c r="AE173" s="207"/>
      <c r="AF173" s="208"/>
      <c r="AG173" s="209"/>
    </row>
    <row r="174" spans="1:33" ht="42.75" customHeight="1">
      <c r="A174" s="17"/>
      <c r="B174" s="315" t="s">
        <v>416</v>
      </c>
      <c r="C174" s="315"/>
      <c r="D174" s="315"/>
      <c r="E174" s="315"/>
      <c r="F174" s="315"/>
      <c r="G174" s="315"/>
      <c r="H174" s="315"/>
      <c r="I174" s="315"/>
      <c r="J174" s="316"/>
      <c r="K174" s="35" t="s">
        <v>417</v>
      </c>
      <c r="L174" s="200">
        <v>23</v>
      </c>
      <c r="M174" s="34">
        <v>7</v>
      </c>
      <c r="N174" s="34">
        <v>9</v>
      </c>
      <c r="O174" s="201" t="s">
        <v>515</v>
      </c>
      <c r="P174" s="202" t="s">
        <v>416</v>
      </c>
      <c r="Q174" s="32"/>
      <c r="R174" s="203">
        <v>61.76</v>
      </c>
      <c r="S174" s="317"/>
      <c r="T174" s="317"/>
      <c r="U174" s="317"/>
      <c r="V174" s="204">
        <v>61760</v>
      </c>
      <c r="W174" s="205">
        <v>0</v>
      </c>
      <c r="X174" s="205">
        <v>0</v>
      </c>
      <c r="Y174" s="205">
        <v>0</v>
      </c>
      <c r="Z174" s="206"/>
      <c r="AA174" s="207"/>
      <c r="AB174" s="207"/>
      <c r="AC174" s="207"/>
      <c r="AD174" s="207"/>
      <c r="AE174" s="207"/>
      <c r="AF174" s="208"/>
      <c r="AG174" s="209"/>
    </row>
    <row r="175" spans="1:33" ht="12.75" customHeight="1">
      <c r="A175" s="17"/>
      <c r="B175" s="315" t="s">
        <v>516</v>
      </c>
      <c r="C175" s="315"/>
      <c r="D175" s="315"/>
      <c r="E175" s="315"/>
      <c r="F175" s="315"/>
      <c r="G175" s="315"/>
      <c r="H175" s="315"/>
      <c r="I175" s="315"/>
      <c r="J175" s="316"/>
      <c r="K175" s="35" t="s">
        <v>517</v>
      </c>
      <c r="L175" s="200">
        <v>23</v>
      </c>
      <c r="M175" s="34">
        <v>7</v>
      </c>
      <c r="N175" s="34">
        <v>9</v>
      </c>
      <c r="O175" s="201" t="s">
        <v>515</v>
      </c>
      <c r="P175" s="202" t="s">
        <v>516</v>
      </c>
      <c r="Q175" s="32"/>
      <c r="R175" s="203">
        <v>61.76</v>
      </c>
      <c r="S175" s="317"/>
      <c r="T175" s="317"/>
      <c r="U175" s="317"/>
      <c r="V175" s="204">
        <v>61760</v>
      </c>
      <c r="W175" s="205">
        <v>0</v>
      </c>
      <c r="X175" s="205">
        <v>0</v>
      </c>
      <c r="Y175" s="205">
        <v>0</v>
      </c>
      <c r="Z175" s="206"/>
      <c r="AA175" s="207"/>
      <c r="AB175" s="207"/>
      <c r="AC175" s="207"/>
      <c r="AD175" s="207"/>
      <c r="AE175" s="207"/>
      <c r="AF175" s="208"/>
      <c r="AG175" s="209"/>
    </row>
    <row r="176" spans="1:33" ht="21.75" customHeight="1">
      <c r="A176" s="17"/>
      <c r="B176" s="315" t="s">
        <v>420</v>
      </c>
      <c r="C176" s="315"/>
      <c r="D176" s="315"/>
      <c r="E176" s="315"/>
      <c r="F176" s="315"/>
      <c r="G176" s="315"/>
      <c r="H176" s="315"/>
      <c r="I176" s="315"/>
      <c r="J176" s="316"/>
      <c r="K176" s="35" t="s">
        <v>421</v>
      </c>
      <c r="L176" s="200">
        <v>23</v>
      </c>
      <c r="M176" s="34">
        <v>7</v>
      </c>
      <c r="N176" s="34">
        <v>9</v>
      </c>
      <c r="O176" s="201" t="s">
        <v>515</v>
      </c>
      <c r="P176" s="202" t="s">
        <v>420</v>
      </c>
      <c r="Q176" s="32"/>
      <c r="R176" s="203">
        <v>507.89</v>
      </c>
      <c r="S176" s="317"/>
      <c r="T176" s="317"/>
      <c r="U176" s="317"/>
      <c r="V176" s="204">
        <v>507885</v>
      </c>
      <c r="W176" s="205">
        <v>0</v>
      </c>
      <c r="X176" s="205">
        <v>0</v>
      </c>
      <c r="Y176" s="205">
        <v>0</v>
      </c>
      <c r="Z176" s="206"/>
      <c r="AA176" s="207"/>
      <c r="AB176" s="207"/>
      <c r="AC176" s="207"/>
      <c r="AD176" s="207"/>
      <c r="AE176" s="207"/>
      <c r="AF176" s="208"/>
      <c r="AG176" s="209"/>
    </row>
    <row r="177" spans="1:33" ht="21.75" customHeight="1">
      <c r="A177" s="17"/>
      <c r="B177" s="315" t="s">
        <v>422</v>
      </c>
      <c r="C177" s="315"/>
      <c r="D177" s="315"/>
      <c r="E177" s="315"/>
      <c r="F177" s="315"/>
      <c r="G177" s="315"/>
      <c r="H177" s="315"/>
      <c r="I177" s="315"/>
      <c r="J177" s="316"/>
      <c r="K177" s="35" t="s">
        <v>423</v>
      </c>
      <c r="L177" s="200">
        <v>23</v>
      </c>
      <c r="M177" s="34">
        <v>7</v>
      </c>
      <c r="N177" s="34">
        <v>9</v>
      </c>
      <c r="O177" s="201" t="s">
        <v>515</v>
      </c>
      <c r="P177" s="202" t="s">
        <v>422</v>
      </c>
      <c r="Q177" s="32"/>
      <c r="R177" s="203">
        <v>507.89</v>
      </c>
      <c r="S177" s="317"/>
      <c r="T177" s="317"/>
      <c r="U177" s="317"/>
      <c r="V177" s="204">
        <v>507885</v>
      </c>
      <c r="W177" s="205">
        <v>0</v>
      </c>
      <c r="X177" s="205">
        <v>0</v>
      </c>
      <c r="Y177" s="205">
        <v>0</v>
      </c>
      <c r="Z177" s="206"/>
      <c r="AA177" s="207"/>
      <c r="AB177" s="207"/>
      <c r="AC177" s="207"/>
      <c r="AD177" s="207"/>
      <c r="AE177" s="207"/>
      <c r="AF177" s="208"/>
      <c r="AG177" s="209"/>
    </row>
    <row r="178" spans="1:33" ht="12.75" customHeight="1">
      <c r="A178" s="17"/>
      <c r="B178" s="315" t="s">
        <v>428</v>
      </c>
      <c r="C178" s="315"/>
      <c r="D178" s="315"/>
      <c r="E178" s="315"/>
      <c r="F178" s="315"/>
      <c r="G178" s="315"/>
      <c r="H178" s="315"/>
      <c r="I178" s="315"/>
      <c r="J178" s="316"/>
      <c r="K178" s="35" t="s">
        <v>429</v>
      </c>
      <c r="L178" s="200">
        <v>23</v>
      </c>
      <c r="M178" s="34">
        <v>7</v>
      </c>
      <c r="N178" s="34">
        <v>9</v>
      </c>
      <c r="O178" s="201" t="s">
        <v>515</v>
      </c>
      <c r="P178" s="202" t="s">
        <v>428</v>
      </c>
      <c r="Q178" s="32"/>
      <c r="R178" s="203">
        <v>115.5</v>
      </c>
      <c r="S178" s="317"/>
      <c r="T178" s="317"/>
      <c r="U178" s="317"/>
      <c r="V178" s="204">
        <v>115500</v>
      </c>
      <c r="W178" s="205">
        <v>0</v>
      </c>
      <c r="X178" s="205">
        <v>0</v>
      </c>
      <c r="Y178" s="205">
        <v>0</v>
      </c>
      <c r="Z178" s="206"/>
      <c r="AA178" s="207"/>
      <c r="AB178" s="207"/>
      <c r="AC178" s="207"/>
      <c r="AD178" s="207"/>
      <c r="AE178" s="207"/>
      <c r="AF178" s="208"/>
      <c r="AG178" s="209"/>
    </row>
    <row r="179" spans="1:33" ht="12.75" customHeight="1">
      <c r="A179" s="17"/>
      <c r="B179" s="315" t="s">
        <v>511</v>
      </c>
      <c r="C179" s="315"/>
      <c r="D179" s="315"/>
      <c r="E179" s="315"/>
      <c r="F179" s="315"/>
      <c r="G179" s="315"/>
      <c r="H179" s="315"/>
      <c r="I179" s="315"/>
      <c r="J179" s="316"/>
      <c r="K179" s="35" t="s">
        <v>512</v>
      </c>
      <c r="L179" s="200">
        <v>23</v>
      </c>
      <c r="M179" s="34">
        <v>7</v>
      </c>
      <c r="N179" s="34">
        <v>9</v>
      </c>
      <c r="O179" s="201" t="s">
        <v>515</v>
      </c>
      <c r="P179" s="202" t="s">
        <v>511</v>
      </c>
      <c r="Q179" s="32"/>
      <c r="R179" s="203">
        <v>115.5</v>
      </c>
      <c r="S179" s="317"/>
      <c r="T179" s="317"/>
      <c r="U179" s="317"/>
      <c r="V179" s="204">
        <v>115500</v>
      </c>
      <c r="W179" s="205">
        <v>0</v>
      </c>
      <c r="X179" s="205">
        <v>0</v>
      </c>
      <c r="Y179" s="205">
        <v>0</v>
      </c>
      <c r="Z179" s="206"/>
      <c r="AA179" s="207"/>
      <c r="AB179" s="207"/>
      <c r="AC179" s="207"/>
      <c r="AD179" s="207"/>
      <c r="AE179" s="207"/>
      <c r="AF179" s="208"/>
      <c r="AG179" s="209"/>
    </row>
    <row r="180" spans="1:33" ht="21.75" customHeight="1">
      <c r="A180" s="17"/>
      <c r="B180" s="315" t="s">
        <v>443</v>
      </c>
      <c r="C180" s="315"/>
      <c r="D180" s="315"/>
      <c r="E180" s="315"/>
      <c r="F180" s="315"/>
      <c r="G180" s="315"/>
      <c r="H180" s="315"/>
      <c r="I180" s="315"/>
      <c r="J180" s="316"/>
      <c r="K180" s="35" t="s">
        <v>444</v>
      </c>
      <c r="L180" s="200">
        <v>23</v>
      </c>
      <c r="M180" s="34">
        <v>7</v>
      </c>
      <c r="N180" s="34">
        <v>9</v>
      </c>
      <c r="O180" s="201" t="s">
        <v>515</v>
      </c>
      <c r="P180" s="202" t="s">
        <v>443</v>
      </c>
      <c r="Q180" s="32"/>
      <c r="R180" s="203">
        <v>879.81</v>
      </c>
      <c r="S180" s="317"/>
      <c r="T180" s="317"/>
      <c r="U180" s="317"/>
      <c r="V180" s="204">
        <v>763021.85</v>
      </c>
      <c r="W180" s="205">
        <v>116791</v>
      </c>
      <c r="X180" s="205">
        <v>0</v>
      </c>
      <c r="Y180" s="205">
        <v>0</v>
      </c>
      <c r="Z180" s="206"/>
      <c r="AA180" s="207"/>
      <c r="AB180" s="207"/>
      <c r="AC180" s="207"/>
      <c r="AD180" s="207"/>
      <c r="AE180" s="207"/>
      <c r="AF180" s="208"/>
      <c r="AG180" s="209"/>
    </row>
    <row r="181" spans="1:33" ht="12.75" customHeight="1">
      <c r="A181" s="17"/>
      <c r="B181" s="315" t="s">
        <v>445</v>
      </c>
      <c r="C181" s="315"/>
      <c r="D181" s="315"/>
      <c r="E181" s="315"/>
      <c r="F181" s="315"/>
      <c r="G181" s="315"/>
      <c r="H181" s="315"/>
      <c r="I181" s="315"/>
      <c r="J181" s="316"/>
      <c r="K181" s="35" t="s">
        <v>446</v>
      </c>
      <c r="L181" s="200">
        <v>23</v>
      </c>
      <c r="M181" s="34">
        <v>7</v>
      </c>
      <c r="N181" s="34">
        <v>9</v>
      </c>
      <c r="O181" s="201" t="s">
        <v>515</v>
      </c>
      <c r="P181" s="202" t="s">
        <v>445</v>
      </c>
      <c r="Q181" s="32"/>
      <c r="R181" s="203">
        <v>844.81</v>
      </c>
      <c r="S181" s="317"/>
      <c r="T181" s="317"/>
      <c r="U181" s="317"/>
      <c r="V181" s="204">
        <v>728021.85</v>
      </c>
      <c r="W181" s="205">
        <v>116791</v>
      </c>
      <c r="X181" s="205">
        <v>0</v>
      </c>
      <c r="Y181" s="205">
        <v>0</v>
      </c>
      <c r="Z181" s="206"/>
      <c r="AA181" s="207"/>
      <c r="AB181" s="207"/>
      <c r="AC181" s="207"/>
      <c r="AD181" s="207"/>
      <c r="AE181" s="207"/>
      <c r="AF181" s="208"/>
      <c r="AG181" s="209"/>
    </row>
    <row r="182" spans="1:33" ht="12.75" customHeight="1">
      <c r="A182" s="17"/>
      <c r="B182" s="315" t="s">
        <v>461</v>
      </c>
      <c r="C182" s="315"/>
      <c r="D182" s="315"/>
      <c r="E182" s="315"/>
      <c r="F182" s="315"/>
      <c r="G182" s="315"/>
      <c r="H182" s="315"/>
      <c r="I182" s="315"/>
      <c r="J182" s="316"/>
      <c r="K182" s="35" t="s">
        <v>462</v>
      </c>
      <c r="L182" s="200">
        <v>23</v>
      </c>
      <c r="M182" s="34">
        <v>7</v>
      </c>
      <c r="N182" s="34">
        <v>9</v>
      </c>
      <c r="O182" s="201" t="s">
        <v>515</v>
      </c>
      <c r="P182" s="202" t="s">
        <v>461</v>
      </c>
      <c r="Q182" s="32"/>
      <c r="R182" s="203">
        <v>35</v>
      </c>
      <c r="S182" s="317"/>
      <c r="T182" s="317"/>
      <c r="U182" s="317"/>
      <c r="V182" s="204">
        <v>35000</v>
      </c>
      <c r="W182" s="205">
        <v>0</v>
      </c>
      <c r="X182" s="205">
        <v>0</v>
      </c>
      <c r="Y182" s="205">
        <v>0</v>
      </c>
      <c r="Z182" s="206"/>
      <c r="AA182" s="207"/>
      <c r="AB182" s="207"/>
      <c r="AC182" s="207"/>
      <c r="AD182" s="207"/>
      <c r="AE182" s="207"/>
      <c r="AF182" s="208"/>
      <c r="AG182" s="209"/>
    </row>
    <row r="183" spans="1:33" ht="21.75" customHeight="1">
      <c r="A183" s="17"/>
      <c r="B183" s="210"/>
      <c r="C183" s="75"/>
      <c r="D183" s="75"/>
      <c r="E183" s="212"/>
      <c r="F183" s="211"/>
      <c r="G183" s="321" t="s">
        <v>518</v>
      </c>
      <c r="H183" s="321"/>
      <c r="I183" s="321"/>
      <c r="J183" s="322"/>
      <c r="K183" s="35" t="s">
        <v>519</v>
      </c>
      <c r="L183" s="200">
        <v>23</v>
      </c>
      <c r="M183" s="34">
        <v>7</v>
      </c>
      <c r="N183" s="34">
        <v>9</v>
      </c>
      <c r="O183" s="201" t="s">
        <v>518</v>
      </c>
      <c r="P183" s="202" t="s">
        <v>1</v>
      </c>
      <c r="Q183" s="32"/>
      <c r="R183" s="203">
        <v>244.3</v>
      </c>
      <c r="S183" s="317"/>
      <c r="T183" s="317"/>
      <c r="U183" s="317"/>
      <c r="V183" s="204">
        <v>244301.37</v>
      </c>
      <c r="W183" s="205">
        <v>0</v>
      </c>
      <c r="X183" s="205">
        <v>0</v>
      </c>
      <c r="Y183" s="205">
        <v>0</v>
      </c>
      <c r="Z183" s="206"/>
      <c r="AA183" s="207"/>
      <c r="AB183" s="207"/>
      <c r="AC183" s="207"/>
      <c r="AD183" s="207"/>
      <c r="AE183" s="207"/>
      <c r="AF183" s="208"/>
      <c r="AG183" s="209"/>
    </row>
    <row r="184" spans="1:33" ht="12.75" customHeight="1">
      <c r="A184" s="17"/>
      <c r="B184" s="210"/>
      <c r="C184" s="75"/>
      <c r="D184" s="75"/>
      <c r="E184" s="212"/>
      <c r="F184" s="212"/>
      <c r="G184" s="211"/>
      <c r="H184" s="321" t="s">
        <v>520</v>
      </c>
      <c r="I184" s="321"/>
      <c r="J184" s="322"/>
      <c r="K184" s="35" t="s">
        <v>510</v>
      </c>
      <c r="L184" s="200">
        <v>23</v>
      </c>
      <c r="M184" s="34">
        <v>7</v>
      </c>
      <c r="N184" s="34">
        <v>9</v>
      </c>
      <c r="O184" s="201" t="s">
        <v>520</v>
      </c>
      <c r="P184" s="202" t="s">
        <v>1</v>
      </c>
      <c r="Q184" s="32"/>
      <c r="R184" s="203">
        <v>244.3</v>
      </c>
      <c r="S184" s="317"/>
      <c r="T184" s="317"/>
      <c r="U184" s="317"/>
      <c r="V184" s="204">
        <v>244301.37</v>
      </c>
      <c r="W184" s="205">
        <v>0</v>
      </c>
      <c r="X184" s="205">
        <v>0</v>
      </c>
      <c r="Y184" s="205">
        <v>0</v>
      </c>
      <c r="Z184" s="206"/>
      <c r="AA184" s="207"/>
      <c r="AB184" s="207"/>
      <c r="AC184" s="207"/>
      <c r="AD184" s="207"/>
      <c r="AE184" s="207"/>
      <c r="AF184" s="208"/>
      <c r="AG184" s="209"/>
    </row>
    <row r="185" spans="1:33" ht="21.75" customHeight="1">
      <c r="A185" s="17"/>
      <c r="B185" s="315" t="s">
        <v>443</v>
      </c>
      <c r="C185" s="315"/>
      <c r="D185" s="315"/>
      <c r="E185" s="315"/>
      <c r="F185" s="315"/>
      <c r="G185" s="315"/>
      <c r="H185" s="315"/>
      <c r="I185" s="315"/>
      <c r="J185" s="316"/>
      <c r="K185" s="35" t="s">
        <v>444</v>
      </c>
      <c r="L185" s="200">
        <v>23</v>
      </c>
      <c r="M185" s="34">
        <v>7</v>
      </c>
      <c r="N185" s="34">
        <v>9</v>
      </c>
      <c r="O185" s="201" t="s">
        <v>520</v>
      </c>
      <c r="P185" s="202" t="s">
        <v>443</v>
      </c>
      <c r="Q185" s="32"/>
      <c r="R185" s="203">
        <v>244.3</v>
      </c>
      <c r="S185" s="317"/>
      <c r="T185" s="317"/>
      <c r="U185" s="317"/>
      <c r="V185" s="204">
        <v>244301.37</v>
      </c>
      <c r="W185" s="205">
        <v>0</v>
      </c>
      <c r="X185" s="205">
        <v>0</v>
      </c>
      <c r="Y185" s="205">
        <v>0</v>
      </c>
      <c r="Z185" s="206"/>
      <c r="AA185" s="207"/>
      <c r="AB185" s="207"/>
      <c r="AC185" s="207"/>
      <c r="AD185" s="207"/>
      <c r="AE185" s="207"/>
      <c r="AF185" s="208"/>
      <c r="AG185" s="209"/>
    </row>
    <row r="186" spans="1:33" ht="12.75" customHeight="1">
      <c r="A186" s="17"/>
      <c r="B186" s="315" t="s">
        <v>445</v>
      </c>
      <c r="C186" s="315"/>
      <c r="D186" s="315"/>
      <c r="E186" s="315"/>
      <c r="F186" s="315"/>
      <c r="G186" s="315"/>
      <c r="H186" s="315"/>
      <c r="I186" s="315"/>
      <c r="J186" s="316"/>
      <c r="K186" s="35" t="s">
        <v>446</v>
      </c>
      <c r="L186" s="200">
        <v>23</v>
      </c>
      <c r="M186" s="34">
        <v>7</v>
      </c>
      <c r="N186" s="34">
        <v>9</v>
      </c>
      <c r="O186" s="201" t="s">
        <v>520</v>
      </c>
      <c r="P186" s="202" t="s">
        <v>445</v>
      </c>
      <c r="Q186" s="32"/>
      <c r="R186" s="203">
        <v>244.3</v>
      </c>
      <c r="S186" s="317"/>
      <c r="T186" s="317"/>
      <c r="U186" s="317"/>
      <c r="V186" s="204">
        <v>244301.37</v>
      </c>
      <c r="W186" s="205">
        <v>0</v>
      </c>
      <c r="X186" s="205">
        <v>0</v>
      </c>
      <c r="Y186" s="205">
        <v>0</v>
      </c>
      <c r="Z186" s="206"/>
      <c r="AA186" s="207"/>
      <c r="AB186" s="207"/>
      <c r="AC186" s="207"/>
      <c r="AD186" s="207"/>
      <c r="AE186" s="207"/>
      <c r="AF186" s="208"/>
      <c r="AG186" s="209"/>
    </row>
    <row r="187" spans="1:33" ht="21.75" customHeight="1">
      <c r="A187" s="17"/>
      <c r="B187" s="210"/>
      <c r="C187" s="75"/>
      <c r="D187" s="75"/>
      <c r="E187" s="212"/>
      <c r="F187" s="211"/>
      <c r="G187" s="321" t="s">
        <v>521</v>
      </c>
      <c r="H187" s="321"/>
      <c r="I187" s="321"/>
      <c r="J187" s="322"/>
      <c r="K187" s="35" t="s">
        <v>522</v>
      </c>
      <c r="L187" s="200">
        <v>23</v>
      </c>
      <c r="M187" s="34">
        <v>7</v>
      </c>
      <c r="N187" s="34">
        <v>9</v>
      </c>
      <c r="O187" s="201" t="s">
        <v>521</v>
      </c>
      <c r="P187" s="202" t="s">
        <v>1</v>
      </c>
      <c r="Q187" s="32"/>
      <c r="R187" s="203">
        <v>18400.16</v>
      </c>
      <c r="S187" s="317"/>
      <c r="T187" s="317"/>
      <c r="U187" s="317"/>
      <c r="V187" s="204">
        <v>16970046.65</v>
      </c>
      <c r="W187" s="205">
        <v>1430114.62</v>
      </c>
      <c r="X187" s="205">
        <v>0</v>
      </c>
      <c r="Y187" s="205">
        <v>0</v>
      </c>
      <c r="Z187" s="206"/>
      <c r="AA187" s="207"/>
      <c r="AB187" s="207"/>
      <c r="AC187" s="207"/>
      <c r="AD187" s="207"/>
      <c r="AE187" s="207"/>
      <c r="AF187" s="208">
        <v>13916</v>
      </c>
      <c r="AG187" s="209">
        <v>6951</v>
      </c>
    </row>
    <row r="188" spans="1:33" ht="12.75" customHeight="1">
      <c r="A188" s="17"/>
      <c r="B188" s="210"/>
      <c r="C188" s="75"/>
      <c r="D188" s="75"/>
      <c r="E188" s="212"/>
      <c r="F188" s="212"/>
      <c r="G188" s="211"/>
      <c r="H188" s="321" t="s">
        <v>523</v>
      </c>
      <c r="I188" s="321"/>
      <c r="J188" s="322"/>
      <c r="K188" s="35" t="s">
        <v>524</v>
      </c>
      <c r="L188" s="200">
        <v>23</v>
      </c>
      <c r="M188" s="34">
        <v>7</v>
      </c>
      <c r="N188" s="34">
        <v>9</v>
      </c>
      <c r="O188" s="201" t="s">
        <v>523</v>
      </c>
      <c r="P188" s="202" t="s">
        <v>1</v>
      </c>
      <c r="Q188" s="32"/>
      <c r="R188" s="203">
        <v>1567</v>
      </c>
      <c r="S188" s="317"/>
      <c r="T188" s="317"/>
      <c r="U188" s="317"/>
      <c r="V188" s="204">
        <v>1529226.63</v>
      </c>
      <c r="W188" s="205">
        <v>37777</v>
      </c>
      <c r="X188" s="205">
        <v>0</v>
      </c>
      <c r="Y188" s="205">
        <v>0</v>
      </c>
      <c r="Z188" s="206"/>
      <c r="AA188" s="207"/>
      <c r="AB188" s="207"/>
      <c r="AC188" s="207"/>
      <c r="AD188" s="207"/>
      <c r="AE188" s="207"/>
      <c r="AF188" s="208"/>
      <c r="AG188" s="209"/>
    </row>
    <row r="189" spans="1:33" ht="21.75" customHeight="1">
      <c r="A189" s="17"/>
      <c r="B189" s="315" t="s">
        <v>443</v>
      </c>
      <c r="C189" s="315"/>
      <c r="D189" s="315"/>
      <c r="E189" s="315"/>
      <c r="F189" s="315"/>
      <c r="G189" s="315"/>
      <c r="H189" s="315"/>
      <c r="I189" s="315"/>
      <c r="J189" s="316"/>
      <c r="K189" s="35" t="s">
        <v>444</v>
      </c>
      <c r="L189" s="200">
        <v>23</v>
      </c>
      <c r="M189" s="34">
        <v>7</v>
      </c>
      <c r="N189" s="34">
        <v>9</v>
      </c>
      <c r="O189" s="201" t="s">
        <v>523</v>
      </c>
      <c r="P189" s="202" t="s">
        <v>443</v>
      </c>
      <c r="Q189" s="32"/>
      <c r="R189" s="203">
        <v>1567</v>
      </c>
      <c r="S189" s="317"/>
      <c r="T189" s="317"/>
      <c r="U189" s="317"/>
      <c r="V189" s="204">
        <v>1529226.63</v>
      </c>
      <c r="W189" s="205">
        <v>37777</v>
      </c>
      <c r="X189" s="205">
        <v>0</v>
      </c>
      <c r="Y189" s="205">
        <v>0</v>
      </c>
      <c r="Z189" s="206"/>
      <c r="AA189" s="207"/>
      <c r="AB189" s="207"/>
      <c r="AC189" s="207"/>
      <c r="AD189" s="207"/>
      <c r="AE189" s="207"/>
      <c r="AF189" s="208"/>
      <c r="AG189" s="209"/>
    </row>
    <row r="190" spans="1:33" ht="12.75" customHeight="1">
      <c r="A190" s="17"/>
      <c r="B190" s="315" t="s">
        <v>445</v>
      </c>
      <c r="C190" s="315"/>
      <c r="D190" s="315"/>
      <c r="E190" s="315"/>
      <c r="F190" s="315"/>
      <c r="G190" s="315"/>
      <c r="H190" s="315"/>
      <c r="I190" s="315"/>
      <c r="J190" s="316"/>
      <c r="K190" s="35" t="s">
        <v>446</v>
      </c>
      <c r="L190" s="200">
        <v>23</v>
      </c>
      <c r="M190" s="34">
        <v>7</v>
      </c>
      <c r="N190" s="34">
        <v>9</v>
      </c>
      <c r="O190" s="201" t="s">
        <v>523</v>
      </c>
      <c r="P190" s="202" t="s">
        <v>445</v>
      </c>
      <c r="Q190" s="32"/>
      <c r="R190" s="203">
        <v>1567</v>
      </c>
      <c r="S190" s="317"/>
      <c r="T190" s="317"/>
      <c r="U190" s="317"/>
      <c r="V190" s="204">
        <v>1529226.63</v>
      </c>
      <c r="W190" s="205">
        <v>37777</v>
      </c>
      <c r="X190" s="205">
        <v>0</v>
      </c>
      <c r="Y190" s="205">
        <v>0</v>
      </c>
      <c r="Z190" s="206"/>
      <c r="AA190" s="207"/>
      <c r="AB190" s="207"/>
      <c r="AC190" s="207"/>
      <c r="AD190" s="207"/>
      <c r="AE190" s="207"/>
      <c r="AF190" s="208"/>
      <c r="AG190" s="209"/>
    </row>
    <row r="191" spans="1:33" ht="53.25" customHeight="1">
      <c r="A191" s="17"/>
      <c r="B191" s="210"/>
      <c r="C191" s="75"/>
      <c r="D191" s="75"/>
      <c r="E191" s="212"/>
      <c r="F191" s="212"/>
      <c r="G191" s="211"/>
      <c r="H191" s="321" t="s">
        <v>525</v>
      </c>
      <c r="I191" s="321"/>
      <c r="J191" s="322"/>
      <c r="K191" s="35" t="s">
        <v>526</v>
      </c>
      <c r="L191" s="200">
        <v>23</v>
      </c>
      <c r="M191" s="34">
        <v>7</v>
      </c>
      <c r="N191" s="34">
        <v>9</v>
      </c>
      <c r="O191" s="201" t="s">
        <v>525</v>
      </c>
      <c r="P191" s="202" t="s">
        <v>1</v>
      </c>
      <c r="Q191" s="32"/>
      <c r="R191" s="203">
        <v>6965</v>
      </c>
      <c r="S191" s="317"/>
      <c r="T191" s="317"/>
      <c r="U191" s="317"/>
      <c r="V191" s="204">
        <v>6964999.7</v>
      </c>
      <c r="W191" s="205">
        <v>0</v>
      </c>
      <c r="X191" s="205">
        <v>0</v>
      </c>
      <c r="Y191" s="205">
        <v>0</v>
      </c>
      <c r="Z191" s="206"/>
      <c r="AA191" s="207"/>
      <c r="AB191" s="207"/>
      <c r="AC191" s="207"/>
      <c r="AD191" s="207"/>
      <c r="AE191" s="207"/>
      <c r="AF191" s="208">
        <v>6965</v>
      </c>
      <c r="AG191" s="209"/>
    </row>
    <row r="192" spans="1:33" ht="21.75" customHeight="1">
      <c r="A192" s="17"/>
      <c r="B192" s="315" t="s">
        <v>443</v>
      </c>
      <c r="C192" s="315"/>
      <c r="D192" s="315"/>
      <c r="E192" s="315"/>
      <c r="F192" s="315"/>
      <c r="G192" s="315"/>
      <c r="H192" s="315"/>
      <c r="I192" s="315"/>
      <c r="J192" s="316"/>
      <c r="K192" s="35" t="s">
        <v>444</v>
      </c>
      <c r="L192" s="200">
        <v>23</v>
      </c>
      <c r="M192" s="34">
        <v>7</v>
      </c>
      <c r="N192" s="34">
        <v>9</v>
      </c>
      <c r="O192" s="201" t="s">
        <v>525</v>
      </c>
      <c r="P192" s="202" t="s">
        <v>443</v>
      </c>
      <c r="Q192" s="32"/>
      <c r="R192" s="203">
        <v>6965</v>
      </c>
      <c r="S192" s="317"/>
      <c r="T192" s="317"/>
      <c r="U192" s="317"/>
      <c r="V192" s="204">
        <v>6964999.7</v>
      </c>
      <c r="W192" s="205">
        <v>0</v>
      </c>
      <c r="X192" s="205">
        <v>0</v>
      </c>
      <c r="Y192" s="205">
        <v>0</v>
      </c>
      <c r="Z192" s="206"/>
      <c r="AA192" s="207"/>
      <c r="AB192" s="207"/>
      <c r="AC192" s="207"/>
      <c r="AD192" s="207"/>
      <c r="AE192" s="207"/>
      <c r="AF192" s="208">
        <v>6965</v>
      </c>
      <c r="AG192" s="209"/>
    </row>
    <row r="193" spans="1:33" ht="12.75" customHeight="1">
      <c r="A193" s="17"/>
      <c r="B193" s="315" t="s">
        <v>445</v>
      </c>
      <c r="C193" s="315"/>
      <c r="D193" s="315"/>
      <c r="E193" s="315"/>
      <c r="F193" s="315"/>
      <c r="G193" s="315"/>
      <c r="H193" s="315"/>
      <c r="I193" s="315"/>
      <c r="J193" s="316"/>
      <c r="K193" s="35" t="s">
        <v>446</v>
      </c>
      <c r="L193" s="200">
        <v>23</v>
      </c>
      <c r="M193" s="34">
        <v>7</v>
      </c>
      <c r="N193" s="34">
        <v>9</v>
      </c>
      <c r="O193" s="201" t="s">
        <v>525</v>
      </c>
      <c r="P193" s="202" t="s">
        <v>445</v>
      </c>
      <c r="Q193" s="32"/>
      <c r="R193" s="203">
        <v>6965</v>
      </c>
      <c r="S193" s="317"/>
      <c r="T193" s="317"/>
      <c r="U193" s="317"/>
      <c r="V193" s="204">
        <v>6964999.7</v>
      </c>
      <c r="W193" s="205">
        <v>0</v>
      </c>
      <c r="X193" s="205">
        <v>0</v>
      </c>
      <c r="Y193" s="205">
        <v>0</v>
      </c>
      <c r="Z193" s="206"/>
      <c r="AA193" s="207"/>
      <c r="AB193" s="207"/>
      <c r="AC193" s="207"/>
      <c r="AD193" s="207"/>
      <c r="AE193" s="207"/>
      <c r="AF193" s="208">
        <v>6965</v>
      </c>
      <c r="AG193" s="209"/>
    </row>
    <row r="194" spans="1:33" ht="21.75" customHeight="1">
      <c r="A194" s="17"/>
      <c r="B194" s="210"/>
      <c r="C194" s="75"/>
      <c r="D194" s="75"/>
      <c r="E194" s="212"/>
      <c r="F194" s="212"/>
      <c r="G194" s="211"/>
      <c r="H194" s="321" t="s">
        <v>527</v>
      </c>
      <c r="I194" s="321"/>
      <c r="J194" s="322"/>
      <c r="K194" s="35" t="s">
        <v>528</v>
      </c>
      <c r="L194" s="200">
        <v>23</v>
      </c>
      <c r="M194" s="34">
        <v>7</v>
      </c>
      <c r="N194" s="34">
        <v>9</v>
      </c>
      <c r="O194" s="201" t="s">
        <v>527</v>
      </c>
      <c r="P194" s="202" t="s">
        <v>1</v>
      </c>
      <c r="Q194" s="32"/>
      <c r="R194" s="203">
        <v>6950.99</v>
      </c>
      <c r="S194" s="317"/>
      <c r="T194" s="317"/>
      <c r="U194" s="317"/>
      <c r="V194" s="204">
        <v>5558655.44</v>
      </c>
      <c r="W194" s="205">
        <v>1392337.62</v>
      </c>
      <c r="X194" s="205">
        <v>0</v>
      </c>
      <c r="Y194" s="205">
        <v>0</v>
      </c>
      <c r="Z194" s="206"/>
      <c r="AA194" s="207"/>
      <c r="AB194" s="207"/>
      <c r="AC194" s="207"/>
      <c r="AD194" s="207"/>
      <c r="AE194" s="207"/>
      <c r="AF194" s="208">
        <v>6951</v>
      </c>
      <c r="AG194" s="209">
        <v>6951</v>
      </c>
    </row>
    <row r="195" spans="1:33" ht="42.75" customHeight="1">
      <c r="A195" s="17"/>
      <c r="B195" s="315" t="s">
        <v>416</v>
      </c>
      <c r="C195" s="315"/>
      <c r="D195" s="315"/>
      <c r="E195" s="315"/>
      <c r="F195" s="315"/>
      <c r="G195" s="315"/>
      <c r="H195" s="315"/>
      <c r="I195" s="315"/>
      <c r="J195" s="316"/>
      <c r="K195" s="35" t="s">
        <v>417</v>
      </c>
      <c r="L195" s="200">
        <v>23</v>
      </c>
      <c r="M195" s="34">
        <v>7</v>
      </c>
      <c r="N195" s="34">
        <v>9</v>
      </c>
      <c r="O195" s="201" t="s">
        <v>527</v>
      </c>
      <c r="P195" s="202" t="s">
        <v>416</v>
      </c>
      <c r="Q195" s="32"/>
      <c r="R195" s="203">
        <v>322.7</v>
      </c>
      <c r="S195" s="317"/>
      <c r="T195" s="317"/>
      <c r="U195" s="317"/>
      <c r="V195" s="204">
        <v>322700</v>
      </c>
      <c r="W195" s="205">
        <v>0</v>
      </c>
      <c r="X195" s="205">
        <v>0</v>
      </c>
      <c r="Y195" s="205">
        <v>0</v>
      </c>
      <c r="Z195" s="206"/>
      <c r="AA195" s="207"/>
      <c r="AB195" s="207"/>
      <c r="AC195" s="207"/>
      <c r="AD195" s="207"/>
      <c r="AE195" s="207"/>
      <c r="AF195" s="208">
        <v>322.7</v>
      </c>
      <c r="AG195" s="209">
        <v>322.7</v>
      </c>
    </row>
    <row r="196" spans="1:33" ht="21.75" customHeight="1">
      <c r="A196" s="17"/>
      <c r="B196" s="315" t="s">
        <v>418</v>
      </c>
      <c r="C196" s="315"/>
      <c r="D196" s="315"/>
      <c r="E196" s="315"/>
      <c r="F196" s="315"/>
      <c r="G196" s="315"/>
      <c r="H196" s="315"/>
      <c r="I196" s="315"/>
      <c r="J196" s="316"/>
      <c r="K196" s="35" t="s">
        <v>419</v>
      </c>
      <c r="L196" s="200">
        <v>23</v>
      </c>
      <c r="M196" s="34">
        <v>7</v>
      </c>
      <c r="N196" s="34">
        <v>9</v>
      </c>
      <c r="O196" s="201" t="s">
        <v>527</v>
      </c>
      <c r="P196" s="202" t="s">
        <v>418</v>
      </c>
      <c r="Q196" s="32"/>
      <c r="R196" s="203">
        <v>322.7</v>
      </c>
      <c r="S196" s="317"/>
      <c r="T196" s="317"/>
      <c r="U196" s="317"/>
      <c r="V196" s="204">
        <v>322700</v>
      </c>
      <c r="W196" s="205">
        <v>0</v>
      </c>
      <c r="X196" s="205">
        <v>0</v>
      </c>
      <c r="Y196" s="205">
        <v>0</v>
      </c>
      <c r="Z196" s="206"/>
      <c r="AA196" s="207"/>
      <c r="AB196" s="207"/>
      <c r="AC196" s="207"/>
      <c r="AD196" s="207"/>
      <c r="AE196" s="207"/>
      <c r="AF196" s="208">
        <v>322.7</v>
      </c>
      <c r="AG196" s="209">
        <v>322.7</v>
      </c>
    </row>
    <row r="197" spans="1:33" ht="21.75" customHeight="1">
      <c r="A197" s="17"/>
      <c r="B197" s="315" t="s">
        <v>420</v>
      </c>
      <c r="C197" s="315"/>
      <c r="D197" s="315"/>
      <c r="E197" s="315"/>
      <c r="F197" s="315"/>
      <c r="G197" s="315"/>
      <c r="H197" s="315"/>
      <c r="I197" s="315"/>
      <c r="J197" s="316"/>
      <c r="K197" s="35" t="s">
        <v>421</v>
      </c>
      <c r="L197" s="200">
        <v>23</v>
      </c>
      <c r="M197" s="34">
        <v>7</v>
      </c>
      <c r="N197" s="34">
        <v>9</v>
      </c>
      <c r="O197" s="201" t="s">
        <v>527</v>
      </c>
      <c r="P197" s="202" t="s">
        <v>420</v>
      </c>
      <c r="Q197" s="32"/>
      <c r="R197" s="203">
        <v>6460.96</v>
      </c>
      <c r="S197" s="317"/>
      <c r="T197" s="317"/>
      <c r="U197" s="317"/>
      <c r="V197" s="204">
        <v>5068594.44</v>
      </c>
      <c r="W197" s="205">
        <v>1392366.36</v>
      </c>
      <c r="X197" s="205">
        <v>0</v>
      </c>
      <c r="Y197" s="205">
        <v>0</v>
      </c>
      <c r="Z197" s="206"/>
      <c r="AA197" s="207"/>
      <c r="AB197" s="207"/>
      <c r="AC197" s="207"/>
      <c r="AD197" s="207"/>
      <c r="AE197" s="207"/>
      <c r="AF197" s="208">
        <v>6461</v>
      </c>
      <c r="AG197" s="209">
        <v>4461</v>
      </c>
    </row>
    <row r="198" spans="1:33" ht="21.75" customHeight="1">
      <c r="A198" s="17"/>
      <c r="B198" s="315" t="s">
        <v>422</v>
      </c>
      <c r="C198" s="315"/>
      <c r="D198" s="315"/>
      <c r="E198" s="315"/>
      <c r="F198" s="315"/>
      <c r="G198" s="315"/>
      <c r="H198" s="315"/>
      <c r="I198" s="315"/>
      <c r="J198" s="316"/>
      <c r="K198" s="35" t="s">
        <v>423</v>
      </c>
      <c r="L198" s="200">
        <v>23</v>
      </c>
      <c r="M198" s="34">
        <v>7</v>
      </c>
      <c r="N198" s="34">
        <v>9</v>
      </c>
      <c r="O198" s="201" t="s">
        <v>527</v>
      </c>
      <c r="P198" s="202" t="s">
        <v>422</v>
      </c>
      <c r="Q198" s="32"/>
      <c r="R198" s="203">
        <v>6460.96</v>
      </c>
      <c r="S198" s="317"/>
      <c r="T198" s="317"/>
      <c r="U198" s="317"/>
      <c r="V198" s="204">
        <v>5068594.44</v>
      </c>
      <c r="W198" s="205">
        <v>1392366.36</v>
      </c>
      <c r="X198" s="205">
        <v>0</v>
      </c>
      <c r="Y198" s="205">
        <v>0</v>
      </c>
      <c r="Z198" s="206"/>
      <c r="AA198" s="207"/>
      <c r="AB198" s="207"/>
      <c r="AC198" s="207"/>
      <c r="AD198" s="207"/>
      <c r="AE198" s="207"/>
      <c r="AF198" s="208">
        <v>6461</v>
      </c>
      <c r="AG198" s="209">
        <v>6461</v>
      </c>
    </row>
    <row r="199" spans="1:33" ht="21.75" customHeight="1">
      <c r="A199" s="17"/>
      <c r="B199" s="315" t="s">
        <v>443</v>
      </c>
      <c r="C199" s="315"/>
      <c r="D199" s="315"/>
      <c r="E199" s="315"/>
      <c r="F199" s="315"/>
      <c r="G199" s="315"/>
      <c r="H199" s="315"/>
      <c r="I199" s="315"/>
      <c r="J199" s="316"/>
      <c r="K199" s="35" t="s">
        <v>444</v>
      </c>
      <c r="L199" s="200">
        <v>23</v>
      </c>
      <c r="M199" s="34">
        <v>7</v>
      </c>
      <c r="N199" s="34">
        <v>9</v>
      </c>
      <c r="O199" s="201" t="s">
        <v>527</v>
      </c>
      <c r="P199" s="202" t="s">
        <v>443</v>
      </c>
      <c r="Q199" s="32"/>
      <c r="R199" s="203">
        <v>167.33</v>
      </c>
      <c r="S199" s="317"/>
      <c r="T199" s="317"/>
      <c r="U199" s="317"/>
      <c r="V199" s="204">
        <v>167361</v>
      </c>
      <c r="W199" s="205">
        <v>-28.74</v>
      </c>
      <c r="X199" s="205">
        <v>0</v>
      </c>
      <c r="Y199" s="205">
        <v>0</v>
      </c>
      <c r="Z199" s="206"/>
      <c r="AA199" s="207"/>
      <c r="AB199" s="207"/>
      <c r="AC199" s="207"/>
      <c r="AD199" s="207"/>
      <c r="AE199" s="207"/>
      <c r="AF199" s="208">
        <v>167.3</v>
      </c>
      <c r="AG199" s="209">
        <v>167.3</v>
      </c>
    </row>
    <row r="200" spans="1:33" ht="12.75" customHeight="1">
      <c r="A200" s="17"/>
      <c r="B200" s="315" t="s">
        <v>445</v>
      </c>
      <c r="C200" s="315"/>
      <c r="D200" s="315"/>
      <c r="E200" s="315"/>
      <c r="F200" s="315"/>
      <c r="G200" s="315"/>
      <c r="H200" s="315"/>
      <c r="I200" s="315"/>
      <c r="J200" s="316"/>
      <c r="K200" s="35" t="s">
        <v>446</v>
      </c>
      <c r="L200" s="200">
        <v>23</v>
      </c>
      <c r="M200" s="34">
        <v>7</v>
      </c>
      <c r="N200" s="34">
        <v>9</v>
      </c>
      <c r="O200" s="201" t="s">
        <v>527</v>
      </c>
      <c r="P200" s="202" t="s">
        <v>445</v>
      </c>
      <c r="Q200" s="32"/>
      <c r="R200" s="203">
        <v>167.33</v>
      </c>
      <c r="S200" s="317"/>
      <c r="T200" s="317"/>
      <c r="U200" s="317"/>
      <c r="V200" s="204">
        <v>167361</v>
      </c>
      <c r="W200" s="205">
        <v>-28.74</v>
      </c>
      <c r="X200" s="205">
        <v>0</v>
      </c>
      <c r="Y200" s="205">
        <v>0</v>
      </c>
      <c r="Z200" s="206"/>
      <c r="AA200" s="207"/>
      <c r="AB200" s="207"/>
      <c r="AC200" s="207"/>
      <c r="AD200" s="207"/>
      <c r="AE200" s="207"/>
      <c r="AF200" s="208">
        <v>167.3</v>
      </c>
      <c r="AG200" s="209">
        <v>167.3</v>
      </c>
    </row>
    <row r="201" spans="1:33" ht="53.25" customHeight="1">
      <c r="A201" s="17"/>
      <c r="B201" s="210"/>
      <c r="C201" s="75"/>
      <c r="D201" s="75"/>
      <c r="E201" s="212"/>
      <c r="F201" s="212"/>
      <c r="G201" s="211"/>
      <c r="H201" s="321" t="s">
        <v>529</v>
      </c>
      <c r="I201" s="321"/>
      <c r="J201" s="322"/>
      <c r="K201" s="35" t="s">
        <v>526</v>
      </c>
      <c r="L201" s="200">
        <v>23</v>
      </c>
      <c r="M201" s="34">
        <v>7</v>
      </c>
      <c r="N201" s="34">
        <v>9</v>
      </c>
      <c r="O201" s="201" t="s">
        <v>529</v>
      </c>
      <c r="P201" s="202" t="s">
        <v>1</v>
      </c>
      <c r="Q201" s="32"/>
      <c r="R201" s="203">
        <v>2917.17</v>
      </c>
      <c r="S201" s="317"/>
      <c r="T201" s="317"/>
      <c r="U201" s="317"/>
      <c r="V201" s="204">
        <v>2917164.88</v>
      </c>
      <c r="W201" s="205">
        <v>0</v>
      </c>
      <c r="X201" s="205">
        <v>0</v>
      </c>
      <c r="Y201" s="205">
        <v>0</v>
      </c>
      <c r="Z201" s="206"/>
      <c r="AA201" s="207"/>
      <c r="AB201" s="207"/>
      <c r="AC201" s="207"/>
      <c r="AD201" s="207"/>
      <c r="AE201" s="207"/>
      <c r="AF201" s="208"/>
      <c r="AG201" s="209"/>
    </row>
    <row r="202" spans="1:33" ht="21.75" customHeight="1">
      <c r="A202" s="17"/>
      <c r="B202" s="315" t="s">
        <v>443</v>
      </c>
      <c r="C202" s="315"/>
      <c r="D202" s="315"/>
      <c r="E202" s="315"/>
      <c r="F202" s="315"/>
      <c r="G202" s="315"/>
      <c r="H202" s="315"/>
      <c r="I202" s="315"/>
      <c r="J202" s="316"/>
      <c r="K202" s="35" t="s">
        <v>444</v>
      </c>
      <c r="L202" s="200">
        <v>23</v>
      </c>
      <c r="M202" s="34">
        <v>7</v>
      </c>
      <c r="N202" s="34">
        <v>9</v>
      </c>
      <c r="O202" s="201" t="s">
        <v>529</v>
      </c>
      <c r="P202" s="202" t="s">
        <v>443</v>
      </c>
      <c r="Q202" s="32"/>
      <c r="R202" s="203">
        <v>2917.17</v>
      </c>
      <c r="S202" s="317"/>
      <c r="T202" s="317"/>
      <c r="U202" s="317"/>
      <c r="V202" s="204">
        <v>2917164.88</v>
      </c>
      <c r="W202" s="205">
        <v>0</v>
      </c>
      <c r="X202" s="205">
        <v>0</v>
      </c>
      <c r="Y202" s="205">
        <v>0</v>
      </c>
      <c r="Z202" s="206"/>
      <c r="AA202" s="207"/>
      <c r="AB202" s="207"/>
      <c r="AC202" s="207"/>
      <c r="AD202" s="207"/>
      <c r="AE202" s="207"/>
      <c r="AF202" s="208"/>
      <c r="AG202" s="209"/>
    </row>
    <row r="203" spans="1:33" ht="12.75" customHeight="1">
      <c r="A203" s="17"/>
      <c r="B203" s="315" t="s">
        <v>445</v>
      </c>
      <c r="C203" s="315"/>
      <c r="D203" s="315"/>
      <c r="E203" s="315"/>
      <c r="F203" s="315"/>
      <c r="G203" s="315"/>
      <c r="H203" s="315"/>
      <c r="I203" s="315"/>
      <c r="J203" s="316"/>
      <c r="K203" s="35" t="s">
        <v>446</v>
      </c>
      <c r="L203" s="200">
        <v>23</v>
      </c>
      <c r="M203" s="34">
        <v>7</v>
      </c>
      <c r="N203" s="34">
        <v>9</v>
      </c>
      <c r="O203" s="201" t="s">
        <v>529</v>
      </c>
      <c r="P203" s="202" t="s">
        <v>445</v>
      </c>
      <c r="Q203" s="32"/>
      <c r="R203" s="203">
        <v>2917.17</v>
      </c>
      <c r="S203" s="317"/>
      <c r="T203" s="317"/>
      <c r="U203" s="317"/>
      <c r="V203" s="204">
        <v>2917164.88</v>
      </c>
      <c r="W203" s="205">
        <v>0</v>
      </c>
      <c r="X203" s="205">
        <v>0</v>
      </c>
      <c r="Y203" s="205">
        <v>0</v>
      </c>
      <c r="Z203" s="206"/>
      <c r="AA203" s="207"/>
      <c r="AB203" s="207"/>
      <c r="AC203" s="207"/>
      <c r="AD203" s="207"/>
      <c r="AE203" s="207"/>
      <c r="AF203" s="208"/>
      <c r="AG203" s="209"/>
    </row>
    <row r="204" spans="1:33" ht="21.75" customHeight="1">
      <c r="A204" s="17"/>
      <c r="B204" s="210"/>
      <c r="C204" s="75"/>
      <c r="D204" s="75"/>
      <c r="E204" s="211"/>
      <c r="F204" s="321" t="s">
        <v>530</v>
      </c>
      <c r="G204" s="321"/>
      <c r="H204" s="321"/>
      <c r="I204" s="321"/>
      <c r="J204" s="322"/>
      <c r="K204" s="35" t="s">
        <v>531</v>
      </c>
      <c r="L204" s="200">
        <v>23</v>
      </c>
      <c r="M204" s="34">
        <v>7</v>
      </c>
      <c r="N204" s="34">
        <v>9</v>
      </c>
      <c r="O204" s="201" t="s">
        <v>530</v>
      </c>
      <c r="P204" s="202" t="s">
        <v>1</v>
      </c>
      <c r="Q204" s="32"/>
      <c r="R204" s="203">
        <v>624.85</v>
      </c>
      <c r="S204" s="317"/>
      <c r="T204" s="317"/>
      <c r="U204" s="317"/>
      <c r="V204" s="204">
        <v>624853.22</v>
      </c>
      <c r="W204" s="205">
        <v>0</v>
      </c>
      <c r="X204" s="205">
        <v>0</v>
      </c>
      <c r="Y204" s="205">
        <v>0</v>
      </c>
      <c r="Z204" s="206"/>
      <c r="AA204" s="207"/>
      <c r="AB204" s="207"/>
      <c r="AC204" s="207"/>
      <c r="AD204" s="207"/>
      <c r="AE204" s="207"/>
      <c r="AF204" s="208"/>
      <c r="AG204" s="209"/>
    </row>
    <row r="205" spans="1:33" ht="32.25" customHeight="1">
      <c r="A205" s="17"/>
      <c r="B205" s="210"/>
      <c r="C205" s="75"/>
      <c r="D205" s="75"/>
      <c r="E205" s="212"/>
      <c r="F205" s="211"/>
      <c r="G205" s="321" t="s">
        <v>532</v>
      </c>
      <c r="H205" s="321"/>
      <c r="I205" s="321"/>
      <c r="J205" s="322"/>
      <c r="K205" s="35" t="s">
        <v>533</v>
      </c>
      <c r="L205" s="200">
        <v>23</v>
      </c>
      <c r="M205" s="34">
        <v>7</v>
      </c>
      <c r="N205" s="34">
        <v>9</v>
      </c>
      <c r="O205" s="201" t="s">
        <v>532</v>
      </c>
      <c r="P205" s="202" t="s">
        <v>1</v>
      </c>
      <c r="Q205" s="32"/>
      <c r="R205" s="203">
        <v>624.85</v>
      </c>
      <c r="S205" s="317"/>
      <c r="T205" s="317"/>
      <c r="U205" s="317"/>
      <c r="V205" s="204">
        <v>624853.22</v>
      </c>
      <c r="W205" s="205">
        <v>0</v>
      </c>
      <c r="X205" s="205">
        <v>0</v>
      </c>
      <c r="Y205" s="205">
        <v>0</v>
      </c>
      <c r="Z205" s="206"/>
      <c r="AA205" s="207"/>
      <c r="AB205" s="207"/>
      <c r="AC205" s="207"/>
      <c r="AD205" s="207"/>
      <c r="AE205" s="207"/>
      <c r="AF205" s="208"/>
      <c r="AG205" s="209"/>
    </row>
    <row r="206" spans="1:33" ht="12.75" customHeight="1">
      <c r="A206" s="17"/>
      <c r="B206" s="210"/>
      <c r="C206" s="75"/>
      <c r="D206" s="75"/>
      <c r="E206" s="212"/>
      <c r="F206" s="212"/>
      <c r="G206" s="211"/>
      <c r="H206" s="321" t="s">
        <v>534</v>
      </c>
      <c r="I206" s="321"/>
      <c r="J206" s="322"/>
      <c r="K206" s="35" t="s">
        <v>510</v>
      </c>
      <c r="L206" s="200">
        <v>23</v>
      </c>
      <c r="M206" s="34">
        <v>7</v>
      </c>
      <c r="N206" s="34">
        <v>9</v>
      </c>
      <c r="O206" s="201" t="s">
        <v>534</v>
      </c>
      <c r="P206" s="202" t="s">
        <v>1</v>
      </c>
      <c r="Q206" s="32"/>
      <c r="R206" s="203">
        <v>624.85</v>
      </c>
      <c r="S206" s="317"/>
      <c r="T206" s="317"/>
      <c r="U206" s="317"/>
      <c r="V206" s="204">
        <v>624853.22</v>
      </c>
      <c r="W206" s="205">
        <v>0</v>
      </c>
      <c r="X206" s="205">
        <v>0</v>
      </c>
      <c r="Y206" s="205">
        <v>0</v>
      </c>
      <c r="Z206" s="206"/>
      <c r="AA206" s="207"/>
      <c r="AB206" s="207"/>
      <c r="AC206" s="207"/>
      <c r="AD206" s="207"/>
      <c r="AE206" s="207"/>
      <c r="AF206" s="208"/>
      <c r="AG206" s="209"/>
    </row>
    <row r="207" spans="1:33" ht="21.75" customHeight="1">
      <c r="A207" s="17"/>
      <c r="B207" s="315" t="s">
        <v>420</v>
      </c>
      <c r="C207" s="315"/>
      <c r="D207" s="315"/>
      <c r="E207" s="315"/>
      <c r="F207" s="315"/>
      <c r="G207" s="315"/>
      <c r="H207" s="315"/>
      <c r="I207" s="315"/>
      <c r="J207" s="316"/>
      <c r="K207" s="35" t="s">
        <v>421</v>
      </c>
      <c r="L207" s="200">
        <v>23</v>
      </c>
      <c r="M207" s="34">
        <v>7</v>
      </c>
      <c r="N207" s="34">
        <v>9</v>
      </c>
      <c r="O207" s="201" t="s">
        <v>534</v>
      </c>
      <c r="P207" s="202" t="s">
        <v>420</v>
      </c>
      <c r="Q207" s="32"/>
      <c r="R207" s="203">
        <v>434.05</v>
      </c>
      <c r="S207" s="317"/>
      <c r="T207" s="317"/>
      <c r="U207" s="317"/>
      <c r="V207" s="204">
        <v>434050</v>
      </c>
      <c r="W207" s="205">
        <v>0</v>
      </c>
      <c r="X207" s="205">
        <v>0</v>
      </c>
      <c r="Y207" s="205">
        <v>0</v>
      </c>
      <c r="Z207" s="206"/>
      <c r="AA207" s="207"/>
      <c r="AB207" s="207"/>
      <c r="AC207" s="207"/>
      <c r="AD207" s="207"/>
      <c r="AE207" s="207"/>
      <c r="AF207" s="208"/>
      <c r="AG207" s="209"/>
    </row>
    <row r="208" spans="1:33" ht="21.75" customHeight="1">
      <c r="A208" s="17"/>
      <c r="B208" s="315" t="s">
        <v>422</v>
      </c>
      <c r="C208" s="315"/>
      <c r="D208" s="315"/>
      <c r="E208" s="315"/>
      <c r="F208" s="315"/>
      <c r="G208" s="315"/>
      <c r="H208" s="315"/>
      <c r="I208" s="315"/>
      <c r="J208" s="316"/>
      <c r="K208" s="35" t="s">
        <v>423</v>
      </c>
      <c r="L208" s="200">
        <v>23</v>
      </c>
      <c r="M208" s="34">
        <v>7</v>
      </c>
      <c r="N208" s="34">
        <v>9</v>
      </c>
      <c r="O208" s="201" t="s">
        <v>534</v>
      </c>
      <c r="P208" s="202" t="s">
        <v>422</v>
      </c>
      <c r="Q208" s="32"/>
      <c r="R208" s="203">
        <v>434.05</v>
      </c>
      <c r="S208" s="317"/>
      <c r="T208" s="317"/>
      <c r="U208" s="317"/>
      <c r="V208" s="204">
        <v>434050</v>
      </c>
      <c r="W208" s="205">
        <v>0</v>
      </c>
      <c r="X208" s="205">
        <v>0</v>
      </c>
      <c r="Y208" s="205">
        <v>0</v>
      </c>
      <c r="Z208" s="206"/>
      <c r="AA208" s="207"/>
      <c r="AB208" s="207"/>
      <c r="AC208" s="207"/>
      <c r="AD208" s="207"/>
      <c r="AE208" s="207"/>
      <c r="AF208" s="208"/>
      <c r="AG208" s="209"/>
    </row>
    <row r="209" spans="1:33" ht="21.75" customHeight="1">
      <c r="A209" s="17"/>
      <c r="B209" s="315" t="s">
        <v>443</v>
      </c>
      <c r="C209" s="315"/>
      <c r="D209" s="315"/>
      <c r="E209" s="315"/>
      <c r="F209" s="315"/>
      <c r="G209" s="315"/>
      <c r="H209" s="315"/>
      <c r="I209" s="315"/>
      <c r="J209" s="316"/>
      <c r="K209" s="35" t="s">
        <v>444</v>
      </c>
      <c r="L209" s="200">
        <v>23</v>
      </c>
      <c r="M209" s="34">
        <v>7</v>
      </c>
      <c r="N209" s="34">
        <v>9</v>
      </c>
      <c r="O209" s="201" t="s">
        <v>534</v>
      </c>
      <c r="P209" s="202" t="s">
        <v>443</v>
      </c>
      <c r="Q209" s="32"/>
      <c r="R209" s="203">
        <v>190.8</v>
      </c>
      <c r="S209" s="317"/>
      <c r="T209" s="317"/>
      <c r="U209" s="317"/>
      <c r="V209" s="204">
        <v>190803.22</v>
      </c>
      <c r="W209" s="205">
        <v>0</v>
      </c>
      <c r="X209" s="205">
        <v>0</v>
      </c>
      <c r="Y209" s="205">
        <v>0</v>
      </c>
      <c r="Z209" s="206"/>
      <c r="AA209" s="207"/>
      <c r="AB209" s="207"/>
      <c r="AC209" s="207"/>
      <c r="AD209" s="207"/>
      <c r="AE209" s="207"/>
      <c r="AF209" s="208"/>
      <c r="AG209" s="209"/>
    </row>
    <row r="210" spans="1:33" ht="12.75" customHeight="1">
      <c r="A210" s="17"/>
      <c r="B210" s="315" t="s">
        <v>445</v>
      </c>
      <c r="C210" s="315"/>
      <c r="D210" s="315"/>
      <c r="E210" s="315"/>
      <c r="F210" s="315"/>
      <c r="G210" s="315"/>
      <c r="H210" s="315"/>
      <c r="I210" s="315"/>
      <c r="J210" s="316"/>
      <c r="K210" s="35" t="s">
        <v>446</v>
      </c>
      <c r="L210" s="200">
        <v>23</v>
      </c>
      <c r="M210" s="34">
        <v>7</v>
      </c>
      <c r="N210" s="34">
        <v>9</v>
      </c>
      <c r="O210" s="201" t="s">
        <v>534</v>
      </c>
      <c r="P210" s="202" t="s">
        <v>445</v>
      </c>
      <c r="Q210" s="32"/>
      <c r="R210" s="203">
        <v>190.8</v>
      </c>
      <c r="S210" s="317"/>
      <c r="T210" s="317"/>
      <c r="U210" s="317"/>
      <c r="V210" s="204">
        <v>190803.22</v>
      </c>
      <c r="W210" s="205">
        <v>0</v>
      </c>
      <c r="X210" s="205">
        <v>0</v>
      </c>
      <c r="Y210" s="205">
        <v>0</v>
      </c>
      <c r="Z210" s="206"/>
      <c r="AA210" s="207"/>
      <c r="AB210" s="207"/>
      <c r="AC210" s="207"/>
      <c r="AD210" s="207"/>
      <c r="AE210" s="207"/>
      <c r="AF210" s="208"/>
      <c r="AG210" s="209"/>
    </row>
    <row r="211" spans="1:33" ht="21.75" customHeight="1">
      <c r="A211" s="17"/>
      <c r="B211" s="210"/>
      <c r="C211" s="75"/>
      <c r="D211" s="75"/>
      <c r="E211" s="211"/>
      <c r="F211" s="321" t="s">
        <v>473</v>
      </c>
      <c r="G211" s="321"/>
      <c r="H211" s="321"/>
      <c r="I211" s="321"/>
      <c r="J211" s="322"/>
      <c r="K211" s="35" t="s">
        <v>474</v>
      </c>
      <c r="L211" s="200">
        <v>23</v>
      </c>
      <c r="M211" s="34">
        <v>7</v>
      </c>
      <c r="N211" s="34">
        <v>9</v>
      </c>
      <c r="O211" s="201" t="s">
        <v>473</v>
      </c>
      <c r="P211" s="202" t="s">
        <v>1</v>
      </c>
      <c r="Q211" s="32"/>
      <c r="R211" s="203">
        <v>68460.48</v>
      </c>
      <c r="S211" s="317"/>
      <c r="T211" s="317"/>
      <c r="U211" s="317"/>
      <c r="V211" s="204">
        <v>63349523.08</v>
      </c>
      <c r="W211" s="205">
        <v>5110955.41</v>
      </c>
      <c r="X211" s="205">
        <v>0</v>
      </c>
      <c r="Y211" s="205">
        <v>0</v>
      </c>
      <c r="Z211" s="206"/>
      <c r="AA211" s="207"/>
      <c r="AB211" s="207"/>
      <c r="AC211" s="207"/>
      <c r="AD211" s="207"/>
      <c r="AE211" s="207"/>
      <c r="AF211" s="208">
        <v>399.6</v>
      </c>
      <c r="AG211" s="209">
        <v>399.6</v>
      </c>
    </row>
    <row r="212" spans="1:33" ht="21.75" customHeight="1">
      <c r="A212" s="17"/>
      <c r="B212" s="210"/>
      <c r="C212" s="75"/>
      <c r="D212" s="75"/>
      <c r="E212" s="212"/>
      <c r="F212" s="211"/>
      <c r="G212" s="321" t="s">
        <v>535</v>
      </c>
      <c r="H212" s="321"/>
      <c r="I212" s="321"/>
      <c r="J212" s="322"/>
      <c r="K212" s="35" t="s">
        <v>536</v>
      </c>
      <c r="L212" s="200">
        <v>23</v>
      </c>
      <c r="M212" s="34">
        <v>7</v>
      </c>
      <c r="N212" s="34">
        <v>9</v>
      </c>
      <c r="O212" s="201" t="s">
        <v>535</v>
      </c>
      <c r="P212" s="202" t="s">
        <v>1</v>
      </c>
      <c r="Q212" s="32"/>
      <c r="R212" s="203">
        <v>32229.23</v>
      </c>
      <c r="S212" s="317"/>
      <c r="T212" s="317"/>
      <c r="U212" s="317"/>
      <c r="V212" s="204">
        <v>27084079.62</v>
      </c>
      <c r="W212" s="205">
        <v>5145146.49</v>
      </c>
      <c r="X212" s="205">
        <v>0</v>
      </c>
      <c r="Y212" s="205">
        <v>0</v>
      </c>
      <c r="Z212" s="206"/>
      <c r="AA212" s="207"/>
      <c r="AB212" s="207"/>
      <c r="AC212" s="207"/>
      <c r="AD212" s="207"/>
      <c r="AE212" s="207"/>
      <c r="AF212" s="208"/>
      <c r="AG212" s="209"/>
    </row>
    <row r="213" spans="1:33" ht="21.75" customHeight="1">
      <c r="A213" s="17"/>
      <c r="B213" s="210"/>
      <c r="C213" s="75"/>
      <c r="D213" s="75"/>
      <c r="E213" s="212"/>
      <c r="F213" s="212"/>
      <c r="G213" s="211"/>
      <c r="H213" s="321" t="s">
        <v>537</v>
      </c>
      <c r="I213" s="321"/>
      <c r="J213" s="322"/>
      <c r="K213" s="35" t="s">
        <v>538</v>
      </c>
      <c r="L213" s="200">
        <v>23</v>
      </c>
      <c r="M213" s="34">
        <v>7</v>
      </c>
      <c r="N213" s="34">
        <v>9</v>
      </c>
      <c r="O213" s="201" t="s">
        <v>537</v>
      </c>
      <c r="P213" s="202" t="s">
        <v>1</v>
      </c>
      <c r="Q213" s="32"/>
      <c r="R213" s="203">
        <v>11638.84</v>
      </c>
      <c r="S213" s="317"/>
      <c r="T213" s="317"/>
      <c r="U213" s="317"/>
      <c r="V213" s="204">
        <v>9844657.06</v>
      </c>
      <c r="W213" s="205">
        <v>1794179.26</v>
      </c>
      <c r="X213" s="205">
        <v>0</v>
      </c>
      <c r="Y213" s="205">
        <v>0</v>
      </c>
      <c r="Z213" s="206"/>
      <c r="AA213" s="207"/>
      <c r="AB213" s="207"/>
      <c r="AC213" s="207"/>
      <c r="AD213" s="207"/>
      <c r="AE213" s="207"/>
      <c r="AF213" s="208"/>
      <c r="AG213" s="209"/>
    </row>
    <row r="214" spans="1:33" ht="42.75" customHeight="1">
      <c r="A214" s="17"/>
      <c r="B214" s="315" t="s">
        <v>416</v>
      </c>
      <c r="C214" s="315"/>
      <c r="D214" s="315"/>
      <c r="E214" s="315"/>
      <c r="F214" s="315"/>
      <c r="G214" s="315"/>
      <c r="H214" s="315"/>
      <c r="I214" s="315"/>
      <c r="J214" s="316"/>
      <c r="K214" s="35" t="s">
        <v>417</v>
      </c>
      <c r="L214" s="200">
        <v>23</v>
      </c>
      <c r="M214" s="34">
        <v>7</v>
      </c>
      <c r="N214" s="34">
        <v>9</v>
      </c>
      <c r="O214" s="201" t="s">
        <v>537</v>
      </c>
      <c r="P214" s="202" t="s">
        <v>416</v>
      </c>
      <c r="Q214" s="32"/>
      <c r="R214" s="203">
        <v>10697.5</v>
      </c>
      <c r="S214" s="317"/>
      <c r="T214" s="317"/>
      <c r="U214" s="317"/>
      <c r="V214" s="204">
        <v>8916208.68</v>
      </c>
      <c r="W214" s="205">
        <v>1781292</v>
      </c>
      <c r="X214" s="205">
        <v>0</v>
      </c>
      <c r="Y214" s="205">
        <v>0</v>
      </c>
      <c r="Z214" s="206"/>
      <c r="AA214" s="207"/>
      <c r="AB214" s="207"/>
      <c r="AC214" s="207"/>
      <c r="AD214" s="207"/>
      <c r="AE214" s="207"/>
      <c r="AF214" s="208"/>
      <c r="AG214" s="209"/>
    </row>
    <row r="215" spans="1:33" ht="12.75" customHeight="1">
      <c r="A215" s="17"/>
      <c r="B215" s="315" t="s">
        <v>516</v>
      </c>
      <c r="C215" s="315"/>
      <c r="D215" s="315"/>
      <c r="E215" s="315"/>
      <c r="F215" s="315"/>
      <c r="G215" s="315"/>
      <c r="H215" s="315"/>
      <c r="I215" s="315"/>
      <c r="J215" s="316"/>
      <c r="K215" s="35" t="s">
        <v>517</v>
      </c>
      <c r="L215" s="200">
        <v>23</v>
      </c>
      <c r="M215" s="34">
        <v>7</v>
      </c>
      <c r="N215" s="34">
        <v>9</v>
      </c>
      <c r="O215" s="201" t="s">
        <v>537</v>
      </c>
      <c r="P215" s="202" t="s">
        <v>516</v>
      </c>
      <c r="Q215" s="32"/>
      <c r="R215" s="203">
        <v>10697.5</v>
      </c>
      <c r="S215" s="317"/>
      <c r="T215" s="317"/>
      <c r="U215" s="317"/>
      <c r="V215" s="204">
        <v>8916208.68</v>
      </c>
      <c r="W215" s="205">
        <v>1781292</v>
      </c>
      <c r="X215" s="205">
        <v>0</v>
      </c>
      <c r="Y215" s="205">
        <v>0</v>
      </c>
      <c r="Z215" s="206"/>
      <c r="AA215" s="207"/>
      <c r="AB215" s="207"/>
      <c r="AC215" s="207"/>
      <c r="AD215" s="207"/>
      <c r="AE215" s="207"/>
      <c r="AF215" s="208"/>
      <c r="AG215" s="209"/>
    </row>
    <row r="216" spans="1:33" ht="21.75" customHeight="1">
      <c r="A216" s="17"/>
      <c r="B216" s="315" t="s">
        <v>420</v>
      </c>
      <c r="C216" s="315"/>
      <c r="D216" s="315"/>
      <c r="E216" s="315"/>
      <c r="F216" s="315"/>
      <c r="G216" s="315"/>
      <c r="H216" s="315"/>
      <c r="I216" s="315"/>
      <c r="J216" s="316"/>
      <c r="K216" s="35" t="s">
        <v>421</v>
      </c>
      <c r="L216" s="200">
        <v>23</v>
      </c>
      <c r="M216" s="34">
        <v>7</v>
      </c>
      <c r="N216" s="34">
        <v>9</v>
      </c>
      <c r="O216" s="201" t="s">
        <v>537</v>
      </c>
      <c r="P216" s="202" t="s">
        <v>420</v>
      </c>
      <c r="Q216" s="32"/>
      <c r="R216" s="203">
        <v>938.8</v>
      </c>
      <c r="S216" s="317"/>
      <c r="T216" s="317"/>
      <c r="U216" s="317"/>
      <c r="V216" s="204">
        <v>925908.38</v>
      </c>
      <c r="W216" s="205">
        <v>12887.26</v>
      </c>
      <c r="X216" s="205">
        <v>0</v>
      </c>
      <c r="Y216" s="205">
        <v>0</v>
      </c>
      <c r="Z216" s="206"/>
      <c r="AA216" s="207"/>
      <c r="AB216" s="207"/>
      <c r="AC216" s="207"/>
      <c r="AD216" s="207"/>
      <c r="AE216" s="207"/>
      <c r="AF216" s="208"/>
      <c r="AG216" s="209"/>
    </row>
    <row r="217" spans="1:33" ht="21.75" customHeight="1">
      <c r="A217" s="17"/>
      <c r="B217" s="315" t="s">
        <v>422</v>
      </c>
      <c r="C217" s="315"/>
      <c r="D217" s="315"/>
      <c r="E217" s="315"/>
      <c r="F217" s="315"/>
      <c r="G217" s="315"/>
      <c r="H217" s="315"/>
      <c r="I217" s="315"/>
      <c r="J217" s="316"/>
      <c r="K217" s="35" t="s">
        <v>423</v>
      </c>
      <c r="L217" s="200">
        <v>23</v>
      </c>
      <c r="M217" s="34">
        <v>7</v>
      </c>
      <c r="N217" s="34">
        <v>9</v>
      </c>
      <c r="O217" s="201" t="s">
        <v>537</v>
      </c>
      <c r="P217" s="202" t="s">
        <v>422</v>
      </c>
      <c r="Q217" s="32"/>
      <c r="R217" s="203">
        <v>938.8</v>
      </c>
      <c r="S217" s="317"/>
      <c r="T217" s="317"/>
      <c r="U217" s="317"/>
      <c r="V217" s="204">
        <v>925908.38</v>
      </c>
      <c r="W217" s="205">
        <v>12887.26</v>
      </c>
      <c r="X217" s="205">
        <v>0</v>
      </c>
      <c r="Y217" s="205">
        <v>0</v>
      </c>
      <c r="Z217" s="206"/>
      <c r="AA217" s="207"/>
      <c r="AB217" s="207"/>
      <c r="AC217" s="207"/>
      <c r="AD217" s="207"/>
      <c r="AE217" s="207"/>
      <c r="AF217" s="208"/>
      <c r="AG217" s="209"/>
    </row>
    <row r="218" spans="1:33" ht="12.75" customHeight="1">
      <c r="A218" s="17"/>
      <c r="B218" s="315" t="s">
        <v>539</v>
      </c>
      <c r="C218" s="315"/>
      <c r="D218" s="315"/>
      <c r="E218" s="315"/>
      <c r="F218" s="315"/>
      <c r="G218" s="315"/>
      <c r="H218" s="315"/>
      <c r="I218" s="315"/>
      <c r="J218" s="316"/>
      <c r="K218" s="35" t="s">
        <v>540</v>
      </c>
      <c r="L218" s="200">
        <v>23</v>
      </c>
      <c r="M218" s="34">
        <v>7</v>
      </c>
      <c r="N218" s="34">
        <v>9</v>
      </c>
      <c r="O218" s="201" t="s">
        <v>537</v>
      </c>
      <c r="P218" s="202" t="s">
        <v>539</v>
      </c>
      <c r="Q218" s="32"/>
      <c r="R218" s="203">
        <v>2.54</v>
      </c>
      <c r="S218" s="317"/>
      <c r="T218" s="317"/>
      <c r="U218" s="317"/>
      <c r="V218" s="204">
        <v>2540</v>
      </c>
      <c r="W218" s="205">
        <v>0</v>
      </c>
      <c r="X218" s="205">
        <v>0</v>
      </c>
      <c r="Y218" s="205">
        <v>0</v>
      </c>
      <c r="Z218" s="206"/>
      <c r="AA218" s="207"/>
      <c r="AB218" s="207"/>
      <c r="AC218" s="207"/>
      <c r="AD218" s="207"/>
      <c r="AE218" s="207"/>
      <c r="AF218" s="208"/>
      <c r="AG218" s="209"/>
    </row>
    <row r="219" spans="1:33" ht="12.75" customHeight="1">
      <c r="A219" s="17"/>
      <c r="B219" s="315" t="s">
        <v>541</v>
      </c>
      <c r="C219" s="315"/>
      <c r="D219" s="315"/>
      <c r="E219" s="315"/>
      <c r="F219" s="315"/>
      <c r="G219" s="315"/>
      <c r="H219" s="315"/>
      <c r="I219" s="315"/>
      <c r="J219" s="316"/>
      <c r="K219" s="35" t="s">
        <v>542</v>
      </c>
      <c r="L219" s="200">
        <v>23</v>
      </c>
      <c r="M219" s="34">
        <v>7</v>
      </c>
      <c r="N219" s="34">
        <v>9</v>
      </c>
      <c r="O219" s="201" t="s">
        <v>537</v>
      </c>
      <c r="P219" s="202" t="s">
        <v>541</v>
      </c>
      <c r="Q219" s="32"/>
      <c r="R219" s="203">
        <v>2.54</v>
      </c>
      <c r="S219" s="317"/>
      <c r="T219" s="317"/>
      <c r="U219" s="317"/>
      <c r="V219" s="204">
        <v>2540</v>
      </c>
      <c r="W219" s="205">
        <v>0</v>
      </c>
      <c r="X219" s="205">
        <v>0</v>
      </c>
      <c r="Y219" s="205">
        <v>0</v>
      </c>
      <c r="Z219" s="206"/>
      <c r="AA219" s="207"/>
      <c r="AB219" s="207"/>
      <c r="AC219" s="207"/>
      <c r="AD219" s="207"/>
      <c r="AE219" s="207"/>
      <c r="AF219" s="208"/>
      <c r="AG219" s="209"/>
    </row>
    <row r="220" spans="1:33" ht="21.75" customHeight="1">
      <c r="A220" s="17"/>
      <c r="B220" s="210"/>
      <c r="C220" s="75"/>
      <c r="D220" s="75"/>
      <c r="E220" s="212"/>
      <c r="F220" s="212"/>
      <c r="G220" s="211"/>
      <c r="H220" s="321" t="s">
        <v>543</v>
      </c>
      <c r="I220" s="321"/>
      <c r="J220" s="322"/>
      <c r="K220" s="35" t="s">
        <v>544</v>
      </c>
      <c r="L220" s="200">
        <v>23</v>
      </c>
      <c r="M220" s="34">
        <v>7</v>
      </c>
      <c r="N220" s="34">
        <v>9</v>
      </c>
      <c r="O220" s="201" t="s">
        <v>543</v>
      </c>
      <c r="P220" s="202" t="s">
        <v>1</v>
      </c>
      <c r="Q220" s="32"/>
      <c r="R220" s="203">
        <v>20590.39</v>
      </c>
      <c r="S220" s="317"/>
      <c r="T220" s="317"/>
      <c r="U220" s="317"/>
      <c r="V220" s="204">
        <v>17239422.56</v>
      </c>
      <c r="W220" s="205">
        <v>3350967.23</v>
      </c>
      <c r="X220" s="205">
        <v>0</v>
      </c>
      <c r="Y220" s="205">
        <v>0</v>
      </c>
      <c r="Z220" s="206"/>
      <c r="AA220" s="207"/>
      <c r="AB220" s="207"/>
      <c r="AC220" s="207"/>
      <c r="AD220" s="207"/>
      <c r="AE220" s="207"/>
      <c r="AF220" s="208"/>
      <c r="AG220" s="209"/>
    </row>
    <row r="221" spans="1:33" ht="42.75" customHeight="1">
      <c r="A221" s="17"/>
      <c r="B221" s="315" t="s">
        <v>416</v>
      </c>
      <c r="C221" s="315"/>
      <c r="D221" s="315"/>
      <c r="E221" s="315"/>
      <c r="F221" s="315"/>
      <c r="G221" s="315"/>
      <c r="H221" s="315"/>
      <c r="I221" s="315"/>
      <c r="J221" s="316"/>
      <c r="K221" s="35" t="s">
        <v>417</v>
      </c>
      <c r="L221" s="200">
        <v>23</v>
      </c>
      <c r="M221" s="34">
        <v>7</v>
      </c>
      <c r="N221" s="34">
        <v>9</v>
      </c>
      <c r="O221" s="201" t="s">
        <v>543</v>
      </c>
      <c r="P221" s="202" t="s">
        <v>416</v>
      </c>
      <c r="Q221" s="32"/>
      <c r="R221" s="203">
        <v>19697.78</v>
      </c>
      <c r="S221" s="317"/>
      <c r="T221" s="317"/>
      <c r="U221" s="317"/>
      <c r="V221" s="204">
        <v>16847159</v>
      </c>
      <c r="W221" s="205">
        <v>2850619.05</v>
      </c>
      <c r="X221" s="205">
        <v>0</v>
      </c>
      <c r="Y221" s="205">
        <v>0</v>
      </c>
      <c r="Z221" s="206"/>
      <c r="AA221" s="207"/>
      <c r="AB221" s="207"/>
      <c r="AC221" s="207"/>
      <c r="AD221" s="207"/>
      <c r="AE221" s="207"/>
      <c r="AF221" s="208"/>
      <c r="AG221" s="209"/>
    </row>
    <row r="222" spans="1:33" ht="21.75" customHeight="1">
      <c r="A222" s="17"/>
      <c r="B222" s="315" t="s">
        <v>418</v>
      </c>
      <c r="C222" s="315"/>
      <c r="D222" s="315"/>
      <c r="E222" s="315"/>
      <c r="F222" s="315"/>
      <c r="G222" s="315"/>
      <c r="H222" s="315"/>
      <c r="I222" s="315"/>
      <c r="J222" s="316"/>
      <c r="K222" s="35" t="s">
        <v>419</v>
      </c>
      <c r="L222" s="200">
        <v>23</v>
      </c>
      <c r="M222" s="34">
        <v>7</v>
      </c>
      <c r="N222" s="34">
        <v>9</v>
      </c>
      <c r="O222" s="201" t="s">
        <v>543</v>
      </c>
      <c r="P222" s="202" t="s">
        <v>418</v>
      </c>
      <c r="Q222" s="32"/>
      <c r="R222" s="203">
        <v>19697.78</v>
      </c>
      <c r="S222" s="317"/>
      <c r="T222" s="317"/>
      <c r="U222" s="317"/>
      <c r="V222" s="204">
        <v>16847159</v>
      </c>
      <c r="W222" s="205">
        <v>2850619.05</v>
      </c>
      <c r="X222" s="205">
        <v>0</v>
      </c>
      <c r="Y222" s="205">
        <v>0</v>
      </c>
      <c r="Z222" s="206"/>
      <c r="AA222" s="207"/>
      <c r="AB222" s="207"/>
      <c r="AC222" s="207"/>
      <c r="AD222" s="207"/>
      <c r="AE222" s="207"/>
      <c r="AF222" s="208"/>
      <c r="AG222" s="209"/>
    </row>
    <row r="223" spans="1:33" ht="21.75" customHeight="1">
      <c r="A223" s="17"/>
      <c r="B223" s="315" t="s">
        <v>420</v>
      </c>
      <c r="C223" s="315"/>
      <c r="D223" s="315"/>
      <c r="E223" s="315"/>
      <c r="F223" s="315"/>
      <c r="G223" s="315"/>
      <c r="H223" s="315"/>
      <c r="I223" s="315"/>
      <c r="J223" s="316"/>
      <c r="K223" s="35" t="s">
        <v>421</v>
      </c>
      <c r="L223" s="200">
        <v>23</v>
      </c>
      <c r="M223" s="34">
        <v>7</v>
      </c>
      <c r="N223" s="34">
        <v>9</v>
      </c>
      <c r="O223" s="201" t="s">
        <v>543</v>
      </c>
      <c r="P223" s="202" t="s">
        <v>420</v>
      </c>
      <c r="Q223" s="32"/>
      <c r="R223" s="203">
        <v>612.28</v>
      </c>
      <c r="S223" s="317"/>
      <c r="T223" s="317"/>
      <c r="U223" s="317"/>
      <c r="V223" s="204">
        <v>392263.56</v>
      </c>
      <c r="W223" s="205">
        <v>220018.9</v>
      </c>
      <c r="X223" s="205">
        <v>0</v>
      </c>
      <c r="Y223" s="205">
        <v>0</v>
      </c>
      <c r="Z223" s="206"/>
      <c r="AA223" s="207"/>
      <c r="AB223" s="207"/>
      <c r="AC223" s="207"/>
      <c r="AD223" s="207"/>
      <c r="AE223" s="207"/>
      <c r="AF223" s="208"/>
      <c r="AG223" s="209"/>
    </row>
    <row r="224" spans="1:33" ht="21.75" customHeight="1">
      <c r="A224" s="17"/>
      <c r="B224" s="315" t="s">
        <v>422</v>
      </c>
      <c r="C224" s="315"/>
      <c r="D224" s="315"/>
      <c r="E224" s="315"/>
      <c r="F224" s="315"/>
      <c r="G224" s="315"/>
      <c r="H224" s="315"/>
      <c r="I224" s="315"/>
      <c r="J224" s="316"/>
      <c r="K224" s="35" t="s">
        <v>423</v>
      </c>
      <c r="L224" s="200">
        <v>23</v>
      </c>
      <c r="M224" s="34">
        <v>7</v>
      </c>
      <c r="N224" s="34">
        <v>9</v>
      </c>
      <c r="O224" s="201" t="s">
        <v>543</v>
      </c>
      <c r="P224" s="202" t="s">
        <v>422</v>
      </c>
      <c r="Q224" s="32"/>
      <c r="R224" s="203">
        <v>612.28</v>
      </c>
      <c r="S224" s="317"/>
      <c r="T224" s="317"/>
      <c r="U224" s="317"/>
      <c r="V224" s="204">
        <v>392263.56</v>
      </c>
      <c r="W224" s="205">
        <v>220018.9</v>
      </c>
      <c r="X224" s="205">
        <v>0</v>
      </c>
      <c r="Y224" s="205">
        <v>0</v>
      </c>
      <c r="Z224" s="206"/>
      <c r="AA224" s="207"/>
      <c r="AB224" s="207"/>
      <c r="AC224" s="207"/>
      <c r="AD224" s="207"/>
      <c r="AE224" s="207"/>
      <c r="AF224" s="208"/>
      <c r="AG224" s="209"/>
    </row>
    <row r="225" spans="1:33" ht="12.75" customHeight="1">
      <c r="A225" s="17"/>
      <c r="B225" s="315" t="s">
        <v>428</v>
      </c>
      <c r="C225" s="315"/>
      <c r="D225" s="315"/>
      <c r="E225" s="315"/>
      <c r="F225" s="315"/>
      <c r="G225" s="315"/>
      <c r="H225" s="315"/>
      <c r="I225" s="315"/>
      <c r="J225" s="316"/>
      <c r="K225" s="35" t="s">
        <v>429</v>
      </c>
      <c r="L225" s="200">
        <v>23</v>
      </c>
      <c r="M225" s="34">
        <v>7</v>
      </c>
      <c r="N225" s="34">
        <v>9</v>
      </c>
      <c r="O225" s="201" t="s">
        <v>543</v>
      </c>
      <c r="P225" s="202" t="s">
        <v>428</v>
      </c>
      <c r="Q225" s="32"/>
      <c r="R225" s="203">
        <v>280.33</v>
      </c>
      <c r="S225" s="317"/>
      <c r="T225" s="317"/>
      <c r="U225" s="317"/>
      <c r="V225" s="204">
        <v>0</v>
      </c>
      <c r="W225" s="205">
        <v>280329.28</v>
      </c>
      <c r="X225" s="205">
        <v>0</v>
      </c>
      <c r="Y225" s="205">
        <v>0</v>
      </c>
      <c r="Z225" s="206"/>
      <c r="AA225" s="207"/>
      <c r="AB225" s="207"/>
      <c r="AC225" s="207"/>
      <c r="AD225" s="207"/>
      <c r="AE225" s="207"/>
      <c r="AF225" s="208"/>
      <c r="AG225" s="209"/>
    </row>
    <row r="226" spans="1:33" ht="21.75" customHeight="1">
      <c r="A226" s="17"/>
      <c r="B226" s="315" t="s">
        <v>545</v>
      </c>
      <c r="C226" s="315"/>
      <c r="D226" s="315"/>
      <c r="E226" s="315"/>
      <c r="F226" s="315"/>
      <c r="G226" s="315"/>
      <c r="H226" s="315"/>
      <c r="I226" s="315"/>
      <c r="J226" s="316"/>
      <c r="K226" s="35" t="s">
        <v>546</v>
      </c>
      <c r="L226" s="200">
        <v>23</v>
      </c>
      <c r="M226" s="34">
        <v>7</v>
      </c>
      <c r="N226" s="34">
        <v>9</v>
      </c>
      <c r="O226" s="201" t="s">
        <v>543</v>
      </c>
      <c r="P226" s="202" t="s">
        <v>545</v>
      </c>
      <c r="Q226" s="32"/>
      <c r="R226" s="203">
        <v>280.33</v>
      </c>
      <c r="S226" s="317"/>
      <c r="T226" s="317"/>
      <c r="U226" s="317"/>
      <c r="V226" s="204">
        <v>0</v>
      </c>
      <c r="W226" s="205">
        <v>280329.28</v>
      </c>
      <c r="X226" s="205">
        <v>0</v>
      </c>
      <c r="Y226" s="205">
        <v>0</v>
      </c>
      <c r="Z226" s="206"/>
      <c r="AA226" s="207"/>
      <c r="AB226" s="207"/>
      <c r="AC226" s="207"/>
      <c r="AD226" s="207"/>
      <c r="AE226" s="207"/>
      <c r="AF226" s="208"/>
      <c r="AG226" s="209"/>
    </row>
    <row r="227" spans="1:33" ht="42.75" customHeight="1">
      <c r="A227" s="17"/>
      <c r="B227" s="210"/>
      <c r="C227" s="75"/>
      <c r="D227" s="75"/>
      <c r="E227" s="212"/>
      <c r="F227" s="211"/>
      <c r="G227" s="321" t="s">
        <v>475</v>
      </c>
      <c r="H227" s="321"/>
      <c r="I227" s="321"/>
      <c r="J227" s="322"/>
      <c r="K227" s="35" t="s">
        <v>476</v>
      </c>
      <c r="L227" s="200">
        <v>23</v>
      </c>
      <c r="M227" s="34">
        <v>7</v>
      </c>
      <c r="N227" s="34">
        <v>9</v>
      </c>
      <c r="O227" s="201" t="s">
        <v>475</v>
      </c>
      <c r="P227" s="202" t="s">
        <v>1</v>
      </c>
      <c r="Q227" s="32"/>
      <c r="R227" s="203">
        <v>399.62</v>
      </c>
      <c r="S227" s="317"/>
      <c r="T227" s="317"/>
      <c r="U227" s="317"/>
      <c r="V227" s="204">
        <v>356297.22</v>
      </c>
      <c r="W227" s="205">
        <v>43321.76</v>
      </c>
      <c r="X227" s="205">
        <v>0</v>
      </c>
      <c r="Y227" s="205">
        <v>0</v>
      </c>
      <c r="Z227" s="206"/>
      <c r="AA227" s="207"/>
      <c r="AB227" s="207"/>
      <c r="AC227" s="207"/>
      <c r="AD227" s="207"/>
      <c r="AE227" s="207"/>
      <c r="AF227" s="208">
        <v>399.6</v>
      </c>
      <c r="AG227" s="209">
        <v>399.6</v>
      </c>
    </row>
    <row r="228" spans="1:33" ht="42.75" customHeight="1">
      <c r="A228" s="17"/>
      <c r="B228" s="210"/>
      <c r="C228" s="75"/>
      <c r="D228" s="75"/>
      <c r="E228" s="212"/>
      <c r="F228" s="212"/>
      <c r="G228" s="211"/>
      <c r="H228" s="321" t="s">
        <v>477</v>
      </c>
      <c r="I228" s="321"/>
      <c r="J228" s="322"/>
      <c r="K228" s="35" t="s">
        <v>478</v>
      </c>
      <c r="L228" s="200">
        <v>23</v>
      </c>
      <c r="M228" s="34">
        <v>7</v>
      </c>
      <c r="N228" s="34">
        <v>9</v>
      </c>
      <c r="O228" s="201" t="s">
        <v>477</v>
      </c>
      <c r="P228" s="202" t="s">
        <v>1</v>
      </c>
      <c r="Q228" s="32"/>
      <c r="R228" s="203">
        <v>399.62</v>
      </c>
      <c r="S228" s="317"/>
      <c r="T228" s="317"/>
      <c r="U228" s="317"/>
      <c r="V228" s="204">
        <v>356297.22</v>
      </c>
      <c r="W228" s="205">
        <v>43321.76</v>
      </c>
      <c r="X228" s="205">
        <v>0</v>
      </c>
      <c r="Y228" s="205">
        <v>0</v>
      </c>
      <c r="Z228" s="206"/>
      <c r="AA228" s="207"/>
      <c r="AB228" s="207"/>
      <c r="AC228" s="207"/>
      <c r="AD228" s="207"/>
      <c r="AE228" s="207"/>
      <c r="AF228" s="208">
        <v>399.6</v>
      </c>
      <c r="AG228" s="209">
        <v>399.6</v>
      </c>
    </row>
    <row r="229" spans="1:33" ht="21.75" customHeight="1">
      <c r="A229" s="17"/>
      <c r="B229" s="315" t="s">
        <v>420</v>
      </c>
      <c r="C229" s="315"/>
      <c r="D229" s="315"/>
      <c r="E229" s="315"/>
      <c r="F229" s="315"/>
      <c r="G229" s="315"/>
      <c r="H229" s="315"/>
      <c r="I229" s="315"/>
      <c r="J229" s="316"/>
      <c r="K229" s="35" t="s">
        <v>421</v>
      </c>
      <c r="L229" s="200">
        <v>23</v>
      </c>
      <c r="M229" s="34">
        <v>7</v>
      </c>
      <c r="N229" s="34">
        <v>9</v>
      </c>
      <c r="O229" s="201" t="s">
        <v>477</v>
      </c>
      <c r="P229" s="202" t="s">
        <v>420</v>
      </c>
      <c r="Q229" s="32"/>
      <c r="R229" s="203">
        <v>399.62</v>
      </c>
      <c r="S229" s="317"/>
      <c r="T229" s="317"/>
      <c r="U229" s="317"/>
      <c r="V229" s="204">
        <v>356297.22</v>
      </c>
      <c r="W229" s="205">
        <v>43321.76</v>
      </c>
      <c r="X229" s="205">
        <v>0</v>
      </c>
      <c r="Y229" s="205">
        <v>0</v>
      </c>
      <c r="Z229" s="206"/>
      <c r="AA229" s="207"/>
      <c r="AB229" s="207"/>
      <c r="AC229" s="207"/>
      <c r="AD229" s="207"/>
      <c r="AE229" s="207"/>
      <c r="AF229" s="208">
        <v>399.6</v>
      </c>
      <c r="AG229" s="209">
        <v>399.6</v>
      </c>
    </row>
    <row r="230" spans="1:33" ht="21.75" customHeight="1">
      <c r="A230" s="17"/>
      <c r="B230" s="315" t="s">
        <v>422</v>
      </c>
      <c r="C230" s="315"/>
      <c r="D230" s="315"/>
      <c r="E230" s="315"/>
      <c r="F230" s="315"/>
      <c r="G230" s="315"/>
      <c r="H230" s="315"/>
      <c r="I230" s="315"/>
      <c r="J230" s="316"/>
      <c r="K230" s="35" t="s">
        <v>423</v>
      </c>
      <c r="L230" s="200">
        <v>23</v>
      </c>
      <c r="M230" s="34">
        <v>7</v>
      </c>
      <c r="N230" s="34">
        <v>9</v>
      </c>
      <c r="O230" s="201" t="s">
        <v>477</v>
      </c>
      <c r="P230" s="202" t="s">
        <v>422</v>
      </c>
      <c r="Q230" s="32"/>
      <c r="R230" s="203">
        <v>399.62</v>
      </c>
      <c r="S230" s="317"/>
      <c r="T230" s="317"/>
      <c r="U230" s="317"/>
      <c r="V230" s="204">
        <v>356297.22</v>
      </c>
      <c r="W230" s="205">
        <v>43321.76</v>
      </c>
      <c r="X230" s="205">
        <v>0</v>
      </c>
      <c r="Y230" s="205">
        <v>0</v>
      </c>
      <c r="Z230" s="206"/>
      <c r="AA230" s="207"/>
      <c r="AB230" s="207"/>
      <c r="AC230" s="207"/>
      <c r="AD230" s="207"/>
      <c r="AE230" s="207"/>
      <c r="AF230" s="208">
        <v>399.6</v>
      </c>
      <c r="AG230" s="209">
        <v>399.6</v>
      </c>
    </row>
    <row r="231" spans="1:33" ht="21.75" customHeight="1">
      <c r="A231" s="17"/>
      <c r="B231" s="210"/>
      <c r="C231" s="75"/>
      <c r="D231" s="75"/>
      <c r="E231" s="212"/>
      <c r="F231" s="211"/>
      <c r="G231" s="321" t="s">
        <v>547</v>
      </c>
      <c r="H231" s="321"/>
      <c r="I231" s="321"/>
      <c r="J231" s="322"/>
      <c r="K231" s="35" t="s">
        <v>548</v>
      </c>
      <c r="L231" s="200">
        <v>23</v>
      </c>
      <c r="M231" s="34">
        <v>7</v>
      </c>
      <c r="N231" s="34">
        <v>9</v>
      </c>
      <c r="O231" s="201" t="s">
        <v>547</v>
      </c>
      <c r="P231" s="202" t="s">
        <v>1</v>
      </c>
      <c r="Q231" s="32"/>
      <c r="R231" s="203">
        <v>35831.63</v>
      </c>
      <c r="S231" s="317"/>
      <c r="T231" s="317"/>
      <c r="U231" s="317"/>
      <c r="V231" s="204">
        <v>35909146.24</v>
      </c>
      <c r="W231" s="205">
        <v>-77512.84</v>
      </c>
      <c r="X231" s="205">
        <v>0</v>
      </c>
      <c r="Y231" s="205">
        <v>0</v>
      </c>
      <c r="Z231" s="206"/>
      <c r="AA231" s="207"/>
      <c r="AB231" s="207"/>
      <c r="AC231" s="207"/>
      <c r="AD231" s="207"/>
      <c r="AE231" s="207"/>
      <c r="AF231" s="208"/>
      <c r="AG231" s="209"/>
    </row>
    <row r="232" spans="1:33" ht="12.75" customHeight="1">
      <c r="A232" s="17"/>
      <c r="B232" s="210"/>
      <c r="C232" s="75"/>
      <c r="D232" s="75"/>
      <c r="E232" s="212"/>
      <c r="F232" s="212"/>
      <c r="G232" s="211"/>
      <c r="H232" s="321" t="s">
        <v>549</v>
      </c>
      <c r="I232" s="321"/>
      <c r="J232" s="322"/>
      <c r="K232" s="35" t="s">
        <v>510</v>
      </c>
      <c r="L232" s="200">
        <v>23</v>
      </c>
      <c r="M232" s="34">
        <v>7</v>
      </c>
      <c r="N232" s="34">
        <v>9</v>
      </c>
      <c r="O232" s="201" t="s">
        <v>549</v>
      </c>
      <c r="P232" s="202" t="s">
        <v>1</v>
      </c>
      <c r="Q232" s="32"/>
      <c r="R232" s="203">
        <v>35831.63</v>
      </c>
      <c r="S232" s="317"/>
      <c r="T232" s="317"/>
      <c r="U232" s="317"/>
      <c r="V232" s="204">
        <v>35909146.24</v>
      </c>
      <c r="W232" s="205">
        <v>-77512.84</v>
      </c>
      <c r="X232" s="205">
        <v>0</v>
      </c>
      <c r="Y232" s="205">
        <v>0</v>
      </c>
      <c r="Z232" s="206"/>
      <c r="AA232" s="207"/>
      <c r="AB232" s="207"/>
      <c r="AC232" s="207"/>
      <c r="AD232" s="207"/>
      <c r="AE232" s="207"/>
      <c r="AF232" s="208"/>
      <c r="AG232" s="209"/>
    </row>
    <row r="233" spans="1:33" ht="21.75" customHeight="1">
      <c r="A233" s="17"/>
      <c r="B233" s="315" t="s">
        <v>443</v>
      </c>
      <c r="C233" s="315"/>
      <c r="D233" s="315"/>
      <c r="E233" s="315"/>
      <c r="F233" s="315"/>
      <c r="G233" s="315"/>
      <c r="H233" s="315"/>
      <c r="I233" s="315"/>
      <c r="J233" s="316"/>
      <c r="K233" s="35" t="s">
        <v>444</v>
      </c>
      <c r="L233" s="200">
        <v>23</v>
      </c>
      <c r="M233" s="34">
        <v>7</v>
      </c>
      <c r="N233" s="34">
        <v>9</v>
      </c>
      <c r="O233" s="201" t="s">
        <v>549</v>
      </c>
      <c r="P233" s="202" t="s">
        <v>443</v>
      </c>
      <c r="Q233" s="32"/>
      <c r="R233" s="203">
        <v>35831.63</v>
      </c>
      <c r="S233" s="317"/>
      <c r="T233" s="317"/>
      <c r="U233" s="317"/>
      <c r="V233" s="204">
        <v>35909146.24</v>
      </c>
      <c r="W233" s="205">
        <v>-77512.84</v>
      </c>
      <c r="X233" s="205">
        <v>0</v>
      </c>
      <c r="Y233" s="205">
        <v>0</v>
      </c>
      <c r="Z233" s="206"/>
      <c r="AA233" s="207"/>
      <c r="AB233" s="207"/>
      <c r="AC233" s="207"/>
      <c r="AD233" s="207"/>
      <c r="AE233" s="207"/>
      <c r="AF233" s="208"/>
      <c r="AG233" s="209"/>
    </row>
    <row r="234" spans="1:33" ht="12.75" customHeight="1">
      <c r="A234" s="17"/>
      <c r="B234" s="315" t="s">
        <v>445</v>
      </c>
      <c r="C234" s="315"/>
      <c r="D234" s="315"/>
      <c r="E234" s="315"/>
      <c r="F234" s="315"/>
      <c r="G234" s="315"/>
      <c r="H234" s="315"/>
      <c r="I234" s="315"/>
      <c r="J234" s="316"/>
      <c r="K234" s="35" t="s">
        <v>446</v>
      </c>
      <c r="L234" s="200">
        <v>23</v>
      </c>
      <c r="M234" s="34">
        <v>7</v>
      </c>
      <c r="N234" s="34">
        <v>9</v>
      </c>
      <c r="O234" s="201" t="s">
        <v>549</v>
      </c>
      <c r="P234" s="202" t="s">
        <v>445</v>
      </c>
      <c r="Q234" s="32"/>
      <c r="R234" s="203">
        <v>34826.57</v>
      </c>
      <c r="S234" s="317"/>
      <c r="T234" s="317"/>
      <c r="U234" s="317"/>
      <c r="V234" s="204">
        <v>34875935.24</v>
      </c>
      <c r="W234" s="205">
        <v>-49362.19</v>
      </c>
      <c r="X234" s="205">
        <v>0</v>
      </c>
      <c r="Y234" s="205">
        <v>0</v>
      </c>
      <c r="Z234" s="206"/>
      <c r="AA234" s="207"/>
      <c r="AB234" s="207"/>
      <c r="AC234" s="207"/>
      <c r="AD234" s="207"/>
      <c r="AE234" s="207"/>
      <c r="AF234" s="208"/>
      <c r="AG234" s="209"/>
    </row>
    <row r="235" spans="1:33" ht="12.75" customHeight="1">
      <c r="A235" s="17"/>
      <c r="B235" s="315" t="s">
        <v>461</v>
      </c>
      <c r="C235" s="315"/>
      <c r="D235" s="315"/>
      <c r="E235" s="315"/>
      <c r="F235" s="315"/>
      <c r="G235" s="315"/>
      <c r="H235" s="315"/>
      <c r="I235" s="315"/>
      <c r="J235" s="316"/>
      <c r="K235" s="35" t="s">
        <v>462</v>
      </c>
      <c r="L235" s="200">
        <v>23</v>
      </c>
      <c r="M235" s="34">
        <v>7</v>
      </c>
      <c r="N235" s="34">
        <v>9</v>
      </c>
      <c r="O235" s="201" t="s">
        <v>549</v>
      </c>
      <c r="P235" s="202" t="s">
        <v>461</v>
      </c>
      <c r="Q235" s="32"/>
      <c r="R235" s="203">
        <v>1005.06</v>
      </c>
      <c r="S235" s="317"/>
      <c r="T235" s="317"/>
      <c r="U235" s="317"/>
      <c r="V235" s="204">
        <v>1033211</v>
      </c>
      <c r="W235" s="205">
        <v>-28150.65</v>
      </c>
      <c r="X235" s="205">
        <v>0</v>
      </c>
      <c r="Y235" s="205">
        <v>0</v>
      </c>
      <c r="Z235" s="206"/>
      <c r="AA235" s="207"/>
      <c r="AB235" s="207"/>
      <c r="AC235" s="207"/>
      <c r="AD235" s="207"/>
      <c r="AE235" s="207"/>
      <c r="AF235" s="208"/>
      <c r="AG235" s="209"/>
    </row>
    <row r="236" spans="1:33" ht="32.25" customHeight="1">
      <c r="A236" s="17"/>
      <c r="B236" s="210"/>
      <c r="C236" s="75"/>
      <c r="D236" s="75"/>
      <c r="E236" s="211"/>
      <c r="F236" s="321" t="s">
        <v>550</v>
      </c>
      <c r="G236" s="321"/>
      <c r="H236" s="321"/>
      <c r="I236" s="321"/>
      <c r="J236" s="322"/>
      <c r="K236" s="35" t="s">
        <v>551</v>
      </c>
      <c r="L236" s="200">
        <v>23</v>
      </c>
      <c r="M236" s="34">
        <v>7</v>
      </c>
      <c r="N236" s="34">
        <v>9</v>
      </c>
      <c r="O236" s="201" t="s">
        <v>550</v>
      </c>
      <c r="P236" s="202" t="s">
        <v>1</v>
      </c>
      <c r="Q236" s="32"/>
      <c r="R236" s="203">
        <v>646.6</v>
      </c>
      <c r="S236" s="317"/>
      <c r="T236" s="317"/>
      <c r="U236" s="317"/>
      <c r="V236" s="204">
        <v>646595</v>
      </c>
      <c r="W236" s="205">
        <v>0</v>
      </c>
      <c r="X236" s="205">
        <v>0</v>
      </c>
      <c r="Y236" s="205">
        <v>0</v>
      </c>
      <c r="Z236" s="206"/>
      <c r="AA236" s="207"/>
      <c r="AB236" s="207"/>
      <c r="AC236" s="207"/>
      <c r="AD236" s="207"/>
      <c r="AE236" s="207"/>
      <c r="AF236" s="208"/>
      <c r="AG236" s="209"/>
    </row>
    <row r="237" spans="1:33" ht="32.25" customHeight="1">
      <c r="A237" s="17"/>
      <c r="B237" s="210"/>
      <c r="C237" s="75"/>
      <c r="D237" s="75"/>
      <c r="E237" s="212"/>
      <c r="F237" s="211"/>
      <c r="G237" s="321" t="s">
        <v>552</v>
      </c>
      <c r="H237" s="321"/>
      <c r="I237" s="321"/>
      <c r="J237" s="322"/>
      <c r="K237" s="35" t="s">
        <v>553</v>
      </c>
      <c r="L237" s="200">
        <v>23</v>
      </c>
      <c r="M237" s="34">
        <v>7</v>
      </c>
      <c r="N237" s="34">
        <v>9</v>
      </c>
      <c r="O237" s="201" t="s">
        <v>552</v>
      </c>
      <c r="P237" s="202" t="s">
        <v>1</v>
      </c>
      <c r="Q237" s="32"/>
      <c r="R237" s="203">
        <v>646.6</v>
      </c>
      <c r="S237" s="317"/>
      <c r="T237" s="317"/>
      <c r="U237" s="317"/>
      <c r="V237" s="204">
        <v>646595</v>
      </c>
      <c r="W237" s="205">
        <v>0</v>
      </c>
      <c r="X237" s="205">
        <v>0</v>
      </c>
      <c r="Y237" s="205">
        <v>0</v>
      </c>
      <c r="Z237" s="206"/>
      <c r="AA237" s="207"/>
      <c r="AB237" s="207"/>
      <c r="AC237" s="207"/>
      <c r="AD237" s="207"/>
      <c r="AE237" s="207"/>
      <c r="AF237" s="208"/>
      <c r="AG237" s="209"/>
    </row>
    <row r="238" spans="1:33" ht="12.75" customHeight="1">
      <c r="A238" s="17"/>
      <c r="B238" s="210"/>
      <c r="C238" s="75"/>
      <c r="D238" s="75"/>
      <c r="E238" s="212"/>
      <c r="F238" s="212"/>
      <c r="G238" s="211"/>
      <c r="H238" s="321" t="s">
        <v>554</v>
      </c>
      <c r="I238" s="321"/>
      <c r="J238" s="322"/>
      <c r="K238" s="35" t="s">
        <v>555</v>
      </c>
      <c r="L238" s="200">
        <v>23</v>
      </c>
      <c r="M238" s="34">
        <v>7</v>
      </c>
      <c r="N238" s="34">
        <v>9</v>
      </c>
      <c r="O238" s="201" t="s">
        <v>554</v>
      </c>
      <c r="P238" s="202" t="s">
        <v>1</v>
      </c>
      <c r="Q238" s="32"/>
      <c r="R238" s="203">
        <v>646.6</v>
      </c>
      <c r="S238" s="317"/>
      <c r="T238" s="317"/>
      <c r="U238" s="317"/>
      <c r="V238" s="204">
        <v>646595</v>
      </c>
      <c r="W238" s="205">
        <v>0</v>
      </c>
      <c r="X238" s="205">
        <v>0</v>
      </c>
      <c r="Y238" s="205">
        <v>0</v>
      </c>
      <c r="Z238" s="206"/>
      <c r="AA238" s="207"/>
      <c r="AB238" s="207"/>
      <c r="AC238" s="207"/>
      <c r="AD238" s="207"/>
      <c r="AE238" s="207"/>
      <c r="AF238" s="208"/>
      <c r="AG238" s="209"/>
    </row>
    <row r="239" spans="1:33" ht="21.75" customHeight="1">
      <c r="A239" s="17"/>
      <c r="B239" s="315" t="s">
        <v>443</v>
      </c>
      <c r="C239" s="315"/>
      <c r="D239" s="315"/>
      <c r="E239" s="315"/>
      <c r="F239" s="315"/>
      <c r="G239" s="315"/>
      <c r="H239" s="315"/>
      <c r="I239" s="315"/>
      <c r="J239" s="316"/>
      <c r="K239" s="35" t="s">
        <v>444</v>
      </c>
      <c r="L239" s="200">
        <v>23</v>
      </c>
      <c r="M239" s="34">
        <v>7</v>
      </c>
      <c r="N239" s="34">
        <v>9</v>
      </c>
      <c r="O239" s="201" t="s">
        <v>554</v>
      </c>
      <c r="P239" s="202" t="s">
        <v>443</v>
      </c>
      <c r="Q239" s="32"/>
      <c r="R239" s="203">
        <v>646.6</v>
      </c>
      <c r="S239" s="317"/>
      <c r="T239" s="317"/>
      <c r="U239" s="317"/>
      <c r="V239" s="204">
        <v>646595</v>
      </c>
      <c r="W239" s="205">
        <v>0</v>
      </c>
      <c r="X239" s="205">
        <v>0</v>
      </c>
      <c r="Y239" s="205">
        <v>0</v>
      </c>
      <c r="Z239" s="206"/>
      <c r="AA239" s="207"/>
      <c r="AB239" s="207"/>
      <c r="AC239" s="207"/>
      <c r="AD239" s="207"/>
      <c r="AE239" s="207"/>
      <c r="AF239" s="208"/>
      <c r="AG239" s="209"/>
    </row>
    <row r="240" spans="1:33" ht="12.75" customHeight="1">
      <c r="A240" s="17"/>
      <c r="B240" s="315" t="s">
        <v>445</v>
      </c>
      <c r="C240" s="315"/>
      <c r="D240" s="315"/>
      <c r="E240" s="315"/>
      <c r="F240" s="315"/>
      <c r="G240" s="315"/>
      <c r="H240" s="315"/>
      <c r="I240" s="315"/>
      <c r="J240" s="316"/>
      <c r="K240" s="35" t="s">
        <v>446</v>
      </c>
      <c r="L240" s="200">
        <v>23</v>
      </c>
      <c r="M240" s="34">
        <v>7</v>
      </c>
      <c r="N240" s="34">
        <v>9</v>
      </c>
      <c r="O240" s="201" t="s">
        <v>554</v>
      </c>
      <c r="P240" s="202" t="s">
        <v>445</v>
      </c>
      <c r="Q240" s="32"/>
      <c r="R240" s="203">
        <v>646.6</v>
      </c>
      <c r="S240" s="317"/>
      <c r="T240" s="317"/>
      <c r="U240" s="317"/>
      <c r="V240" s="204">
        <v>646595</v>
      </c>
      <c r="W240" s="205">
        <v>0</v>
      </c>
      <c r="X240" s="205">
        <v>0</v>
      </c>
      <c r="Y240" s="205">
        <v>0</v>
      </c>
      <c r="Z240" s="206"/>
      <c r="AA240" s="207"/>
      <c r="AB240" s="207"/>
      <c r="AC240" s="207"/>
      <c r="AD240" s="207"/>
      <c r="AE240" s="207"/>
      <c r="AF240" s="208"/>
      <c r="AG240" s="209"/>
    </row>
    <row r="241" spans="1:33" ht="32.25" customHeight="1">
      <c r="A241" s="17"/>
      <c r="B241" s="210"/>
      <c r="C241" s="75"/>
      <c r="D241" s="76"/>
      <c r="E241" s="321" t="s">
        <v>556</v>
      </c>
      <c r="F241" s="321"/>
      <c r="G241" s="321"/>
      <c r="H241" s="321"/>
      <c r="I241" s="321"/>
      <c r="J241" s="322"/>
      <c r="K241" s="35" t="s">
        <v>557</v>
      </c>
      <c r="L241" s="200">
        <v>23</v>
      </c>
      <c r="M241" s="34">
        <v>7</v>
      </c>
      <c r="N241" s="34">
        <v>9</v>
      </c>
      <c r="O241" s="201" t="s">
        <v>556</v>
      </c>
      <c r="P241" s="202" t="s">
        <v>1</v>
      </c>
      <c r="Q241" s="32"/>
      <c r="R241" s="203">
        <v>89</v>
      </c>
      <c r="S241" s="317"/>
      <c r="T241" s="317"/>
      <c r="U241" s="317"/>
      <c r="V241" s="204">
        <v>89000</v>
      </c>
      <c r="W241" s="205">
        <v>0</v>
      </c>
      <c r="X241" s="205">
        <v>0</v>
      </c>
      <c r="Y241" s="205">
        <v>0</v>
      </c>
      <c r="Z241" s="206"/>
      <c r="AA241" s="207"/>
      <c r="AB241" s="207"/>
      <c r="AC241" s="207"/>
      <c r="AD241" s="207"/>
      <c r="AE241" s="207"/>
      <c r="AF241" s="208"/>
      <c r="AG241" s="209"/>
    </row>
    <row r="242" spans="1:33" ht="32.25" customHeight="1">
      <c r="A242" s="17"/>
      <c r="B242" s="210"/>
      <c r="C242" s="75"/>
      <c r="D242" s="75"/>
      <c r="E242" s="211"/>
      <c r="F242" s="321" t="s">
        <v>558</v>
      </c>
      <c r="G242" s="321"/>
      <c r="H242" s="321"/>
      <c r="I242" s="321"/>
      <c r="J242" s="322"/>
      <c r="K242" s="35" t="s">
        <v>559</v>
      </c>
      <c r="L242" s="200">
        <v>23</v>
      </c>
      <c r="M242" s="34">
        <v>7</v>
      </c>
      <c r="N242" s="34">
        <v>9</v>
      </c>
      <c r="O242" s="201" t="s">
        <v>558</v>
      </c>
      <c r="P242" s="202" t="s">
        <v>1</v>
      </c>
      <c r="Q242" s="32"/>
      <c r="R242" s="203">
        <v>89</v>
      </c>
      <c r="S242" s="317"/>
      <c r="T242" s="317"/>
      <c r="U242" s="317"/>
      <c r="V242" s="204">
        <v>89000</v>
      </c>
      <c r="W242" s="205">
        <v>0</v>
      </c>
      <c r="X242" s="205">
        <v>0</v>
      </c>
      <c r="Y242" s="205">
        <v>0</v>
      </c>
      <c r="Z242" s="206"/>
      <c r="AA242" s="207"/>
      <c r="AB242" s="207"/>
      <c r="AC242" s="207"/>
      <c r="AD242" s="207"/>
      <c r="AE242" s="207"/>
      <c r="AF242" s="208"/>
      <c r="AG242" s="209"/>
    </row>
    <row r="243" spans="1:33" ht="32.25" customHeight="1">
      <c r="A243" s="17"/>
      <c r="B243" s="210"/>
      <c r="C243" s="75"/>
      <c r="D243" s="75"/>
      <c r="E243" s="212"/>
      <c r="F243" s="211"/>
      <c r="G243" s="321" t="s">
        <v>560</v>
      </c>
      <c r="H243" s="321"/>
      <c r="I243" s="321"/>
      <c r="J243" s="322"/>
      <c r="K243" s="35" t="s">
        <v>561</v>
      </c>
      <c r="L243" s="200">
        <v>23</v>
      </c>
      <c r="M243" s="34">
        <v>7</v>
      </c>
      <c r="N243" s="34">
        <v>9</v>
      </c>
      <c r="O243" s="201" t="s">
        <v>560</v>
      </c>
      <c r="P243" s="202" t="s">
        <v>1</v>
      </c>
      <c r="Q243" s="32"/>
      <c r="R243" s="203">
        <v>89</v>
      </c>
      <c r="S243" s="317"/>
      <c r="T243" s="317"/>
      <c r="U243" s="317"/>
      <c r="V243" s="204">
        <v>89000</v>
      </c>
      <c r="W243" s="205">
        <v>0</v>
      </c>
      <c r="X243" s="205">
        <v>0</v>
      </c>
      <c r="Y243" s="205">
        <v>0</v>
      </c>
      <c r="Z243" s="206"/>
      <c r="AA243" s="207"/>
      <c r="AB243" s="207"/>
      <c r="AC243" s="207"/>
      <c r="AD243" s="207"/>
      <c r="AE243" s="207"/>
      <c r="AF243" s="208"/>
      <c r="AG243" s="209"/>
    </row>
    <row r="244" spans="1:33" ht="12.75" customHeight="1">
      <c r="A244" s="17"/>
      <c r="B244" s="210"/>
      <c r="C244" s="75"/>
      <c r="D244" s="75"/>
      <c r="E244" s="212"/>
      <c r="F244" s="212"/>
      <c r="G244" s="211"/>
      <c r="H244" s="321" t="s">
        <v>562</v>
      </c>
      <c r="I244" s="321"/>
      <c r="J244" s="322"/>
      <c r="K244" s="35" t="s">
        <v>563</v>
      </c>
      <c r="L244" s="200">
        <v>23</v>
      </c>
      <c r="M244" s="34">
        <v>7</v>
      </c>
      <c r="N244" s="34">
        <v>9</v>
      </c>
      <c r="O244" s="201" t="s">
        <v>562</v>
      </c>
      <c r="P244" s="202" t="s">
        <v>1</v>
      </c>
      <c r="Q244" s="32"/>
      <c r="R244" s="203">
        <v>89</v>
      </c>
      <c r="S244" s="317"/>
      <c r="T244" s="317"/>
      <c r="U244" s="317"/>
      <c r="V244" s="204">
        <v>89000</v>
      </c>
      <c r="W244" s="205">
        <v>0</v>
      </c>
      <c r="X244" s="205">
        <v>0</v>
      </c>
      <c r="Y244" s="205">
        <v>0</v>
      </c>
      <c r="Z244" s="206"/>
      <c r="AA244" s="207"/>
      <c r="AB244" s="207"/>
      <c r="AC244" s="207"/>
      <c r="AD244" s="207"/>
      <c r="AE244" s="207"/>
      <c r="AF244" s="208"/>
      <c r="AG244" s="209"/>
    </row>
    <row r="245" spans="1:33" ht="21.75" customHeight="1">
      <c r="A245" s="17"/>
      <c r="B245" s="315" t="s">
        <v>420</v>
      </c>
      <c r="C245" s="315"/>
      <c r="D245" s="315"/>
      <c r="E245" s="315"/>
      <c r="F245" s="315"/>
      <c r="G245" s="315"/>
      <c r="H245" s="315"/>
      <c r="I245" s="315"/>
      <c r="J245" s="316"/>
      <c r="K245" s="35" t="s">
        <v>421</v>
      </c>
      <c r="L245" s="200">
        <v>23</v>
      </c>
      <c r="M245" s="34">
        <v>7</v>
      </c>
      <c r="N245" s="34">
        <v>9</v>
      </c>
      <c r="O245" s="201" t="s">
        <v>562</v>
      </c>
      <c r="P245" s="202" t="s">
        <v>420</v>
      </c>
      <c r="Q245" s="32"/>
      <c r="R245" s="203">
        <v>89</v>
      </c>
      <c r="S245" s="317"/>
      <c r="T245" s="317"/>
      <c r="U245" s="317"/>
      <c r="V245" s="204">
        <v>89000</v>
      </c>
      <c r="W245" s="205">
        <v>0</v>
      </c>
      <c r="X245" s="205">
        <v>0</v>
      </c>
      <c r="Y245" s="205">
        <v>0</v>
      </c>
      <c r="Z245" s="206"/>
      <c r="AA245" s="207"/>
      <c r="AB245" s="207"/>
      <c r="AC245" s="207"/>
      <c r="AD245" s="207"/>
      <c r="AE245" s="207"/>
      <c r="AF245" s="208"/>
      <c r="AG245" s="209"/>
    </row>
    <row r="246" spans="1:33" ht="21.75" customHeight="1">
      <c r="A246" s="17"/>
      <c r="B246" s="315" t="s">
        <v>422</v>
      </c>
      <c r="C246" s="315"/>
      <c r="D246" s="315"/>
      <c r="E246" s="315"/>
      <c r="F246" s="315"/>
      <c r="G246" s="315"/>
      <c r="H246" s="315"/>
      <c r="I246" s="315"/>
      <c r="J246" s="316"/>
      <c r="K246" s="35" t="s">
        <v>423</v>
      </c>
      <c r="L246" s="200">
        <v>23</v>
      </c>
      <c r="M246" s="34">
        <v>7</v>
      </c>
      <c r="N246" s="34">
        <v>9</v>
      </c>
      <c r="O246" s="201" t="s">
        <v>562</v>
      </c>
      <c r="P246" s="202" t="s">
        <v>422</v>
      </c>
      <c r="Q246" s="32"/>
      <c r="R246" s="203">
        <v>89</v>
      </c>
      <c r="S246" s="317"/>
      <c r="T246" s="317"/>
      <c r="U246" s="317"/>
      <c r="V246" s="204">
        <v>89000</v>
      </c>
      <c r="W246" s="205">
        <v>0</v>
      </c>
      <c r="X246" s="205">
        <v>0</v>
      </c>
      <c r="Y246" s="205">
        <v>0</v>
      </c>
      <c r="Z246" s="206"/>
      <c r="AA246" s="207"/>
      <c r="AB246" s="207"/>
      <c r="AC246" s="207"/>
      <c r="AD246" s="207"/>
      <c r="AE246" s="207"/>
      <c r="AF246" s="208"/>
      <c r="AG246" s="209"/>
    </row>
    <row r="247" spans="1:33" ht="32.25" customHeight="1">
      <c r="A247" s="17"/>
      <c r="B247" s="210"/>
      <c r="C247" s="75"/>
      <c r="D247" s="76"/>
      <c r="E247" s="321" t="s">
        <v>564</v>
      </c>
      <c r="F247" s="321"/>
      <c r="G247" s="321"/>
      <c r="H247" s="321"/>
      <c r="I247" s="321"/>
      <c r="J247" s="322"/>
      <c r="K247" s="35" t="s">
        <v>565</v>
      </c>
      <c r="L247" s="200">
        <v>23</v>
      </c>
      <c r="M247" s="34">
        <v>7</v>
      </c>
      <c r="N247" s="34">
        <v>9</v>
      </c>
      <c r="O247" s="201" t="s">
        <v>564</v>
      </c>
      <c r="P247" s="202" t="s">
        <v>1</v>
      </c>
      <c r="Q247" s="32"/>
      <c r="R247" s="203">
        <v>400</v>
      </c>
      <c r="S247" s="317"/>
      <c r="T247" s="317"/>
      <c r="U247" s="317"/>
      <c r="V247" s="204">
        <v>260000</v>
      </c>
      <c r="W247" s="205">
        <v>140000</v>
      </c>
      <c r="X247" s="205">
        <v>0</v>
      </c>
      <c r="Y247" s="205">
        <v>0</v>
      </c>
      <c r="Z247" s="206"/>
      <c r="AA247" s="207"/>
      <c r="AB247" s="207"/>
      <c r="AC247" s="207"/>
      <c r="AD247" s="207"/>
      <c r="AE247" s="207"/>
      <c r="AF247" s="208"/>
      <c r="AG247" s="209"/>
    </row>
    <row r="248" spans="1:33" ht="21.75" customHeight="1">
      <c r="A248" s="17"/>
      <c r="B248" s="210"/>
      <c r="C248" s="75"/>
      <c r="D248" s="75"/>
      <c r="E248" s="211"/>
      <c r="F248" s="321" t="s">
        <v>566</v>
      </c>
      <c r="G248" s="321"/>
      <c r="H248" s="321"/>
      <c r="I248" s="321"/>
      <c r="J248" s="322"/>
      <c r="K248" s="35" t="s">
        <v>567</v>
      </c>
      <c r="L248" s="200">
        <v>23</v>
      </c>
      <c r="M248" s="34">
        <v>7</v>
      </c>
      <c r="N248" s="34">
        <v>9</v>
      </c>
      <c r="O248" s="201" t="s">
        <v>566</v>
      </c>
      <c r="P248" s="202" t="s">
        <v>1</v>
      </c>
      <c r="Q248" s="32"/>
      <c r="R248" s="203">
        <v>30</v>
      </c>
      <c r="S248" s="317"/>
      <c r="T248" s="317"/>
      <c r="U248" s="317"/>
      <c r="V248" s="204">
        <v>30000</v>
      </c>
      <c r="W248" s="205">
        <v>0</v>
      </c>
      <c r="X248" s="205">
        <v>0</v>
      </c>
      <c r="Y248" s="205">
        <v>0</v>
      </c>
      <c r="Z248" s="206"/>
      <c r="AA248" s="207"/>
      <c r="AB248" s="207"/>
      <c r="AC248" s="207"/>
      <c r="AD248" s="207"/>
      <c r="AE248" s="207"/>
      <c r="AF248" s="208"/>
      <c r="AG248" s="209"/>
    </row>
    <row r="249" spans="1:33" ht="21.75" customHeight="1">
      <c r="A249" s="17"/>
      <c r="B249" s="210"/>
      <c r="C249" s="75"/>
      <c r="D249" s="75"/>
      <c r="E249" s="212"/>
      <c r="F249" s="211"/>
      <c r="G249" s="321" t="s">
        <v>568</v>
      </c>
      <c r="H249" s="321"/>
      <c r="I249" s="321"/>
      <c r="J249" s="322"/>
      <c r="K249" s="35" t="s">
        <v>569</v>
      </c>
      <c r="L249" s="200">
        <v>23</v>
      </c>
      <c r="M249" s="34">
        <v>7</v>
      </c>
      <c r="N249" s="34">
        <v>9</v>
      </c>
      <c r="O249" s="201" t="s">
        <v>568</v>
      </c>
      <c r="P249" s="202" t="s">
        <v>1</v>
      </c>
      <c r="Q249" s="32"/>
      <c r="R249" s="203">
        <v>30</v>
      </c>
      <c r="S249" s="317"/>
      <c r="T249" s="317"/>
      <c r="U249" s="317"/>
      <c r="V249" s="204">
        <v>30000</v>
      </c>
      <c r="W249" s="205">
        <v>0</v>
      </c>
      <c r="X249" s="205">
        <v>0</v>
      </c>
      <c r="Y249" s="205">
        <v>0</v>
      </c>
      <c r="Z249" s="206"/>
      <c r="AA249" s="207"/>
      <c r="AB249" s="207"/>
      <c r="AC249" s="207"/>
      <c r="AD249" s="207"/>
      <c r="AE249" s="207"/>
      <c r="AF249" s="208"/>
      <c r="AG249" s="209"/>
    </row>
    <row r="250" spans="1:33" ht="21.75" customHeight="1">
      <c r="A250" s="17"/>
      <c r="B250" s="210"/>
      <c r="C250" s="75"/>
      <c r="D250" s="75"/>
      <c r="E250" s="212"/>
      <c r="F250" s="212"/>
      <c r="G250" s="211"/>
      <c r="H250" s="321" t="s">
        <v>570</v>
      </c>
      <c r="I250" s="321"/>
      <c r="J250" s="322"/>
      <c r="K250" s="35" t="s">
        <v>571</v>
      </c>
      <c r="L250" s="200">
        <v>23</v>
      </c>
      <c r="M250" s="34">
        <v>7</v>
      </c>
      <c r="N250" s="34">
        <v>9</v>
      </c>
      <c r="O250" s="201" t="s">
        <v>570</v>
      </c>
      <c r="P250" s="202" t="s">
        <v>1</v>
      </c>
      <c r="Q250" s="32"/>
      <c r="R250" s="203">
        <v>30</v>
      </c>
      <c r="S250" s="317"/>
      <c r="T250" s="317"/>
      <c r="U250" s="317"/>
      <c r="V250" s="204">
        <v>30000</v>
      </c>
      <c r="W250" s="205">
        <v>0</v>
      </c>
      <c r="X250" s="205">
        <v>0</v>
      </c>
      <c r="Y250" s="205">
        <v>0</v>
      </c>
      <c r="Z250" s="206"/>
      <c r="AA250" s="207"/>
      <c r="AB250" s="207"/>
      <c r="AC250" s="207"/>
      <c r="AD250" s="207"/>
      <c r="AE250" s="207"/>
      <c r="AF250" s="208"/>
      <c r="AG250" s="209"/>
    </row>
    <row r="251" spans="1:33" ht="21.75" customHeight="1">
      <c r="A251" s="17"/>
      <c r="B251" s="315" t="s">
        <v>443</v>
      </c>
      <c r="C251" s="315"/>
      <c r="D251" s="315"/>
      <c r="E251" s="315"/>
      <c r="F251" s="315"/>
      <c r="G251" s="315"/>
      <c r="H251" s="315"/>
      <c r="I251" s="315"/>
      <c r="J251" s="316"/>
      <c r="K251" s="35" t="s">
        <v>444</v>
      </c>
      <c r="L251" s="200">
        <v>23</v>
      </c>
      <c r="M251" s="34">
        <v>7</v>
      </c>
      <c r="N251" s="34">
        <v>9</v>
      </c>
      <c r="O251" s="201" t="s">
        <v>570</v>
      </c>
      <c r="P251" s="202" t="s">
        <v>443</v>
      </c>
      <c r="Q251" s="32"/>
      <c r="R251" s="203">
        <v>30</v>
      </c>
      <c r="S251" s="317"/>
      <c r="T251" s="317"/>
      <c r="U251" s="317"/>
      <c r="V251" s="204">
        <v>30000</v>
      </c>
      <c r="W251" s="205">
        <v>0</v>
      </c>
      <c r="X251" s="205">
        <v>0</v>
      </c>
      <c r="Y251" s="205">
        <v>0</v>
      </c>
      <c r="Z251" s="206"/>
      <c r="AA251" s="207"/>
      <c r="AB251" s="207"/>
      <c r="AC251" s="207"/>
      <c r="AD251" s="207"/>
      <c r="AE251" s="207"/>
      <c r="AF251" s="208"/>
      <c r="AG251" s="209"/>
    </row>
    <row r="252" spans="1:33" ht="12.75" customHeight="1">
      <c r="A252" s="17"/>
      <c r="B252" s="315" t="s">
        <v>445</v>
      </c>
      <c r="C252" s="315"/>
      <c r="D252" s="315"/>
      <c r="E252" s="315"/>
      <c r="F252" s="315"/>
      <c r="G252" s="315"/>
      <c r="H252" s="315"/>
      <c r="I252" s="315"/>
      <c r="J252" s="316"/>
      <c r="K252" s="35" t="s">
        <v>446</v>
      </c>
      <c r="L252" s="200">
        <v>23</v>
      </c>
      <c r="M252" s="34">
        <v>7</v>
      </c>
      <c r="N252" s="34">
        <v>9</v>
      </c>
      <c r="O252" s="201" t="s">
        <v>570</v>
      </c>
      <c r="P252" s="202" t="s">
        <v>445</v>
      </c>
      <c r="Q252" s="32"/>
      <c r="R252" s="203">
        <v>30</v>
      </c>
      <c r="S252" s="317"/>
      <c r="T252" s="317"/>
      <c r="U252" s="317"/>
      <c r="V252" s="204">
        <v>30000</v>
      </c>
      <c r="W252" s="205">
        <v>0</v>
      </c>
      <c r="X252" s="205">
        <v>0</v>
      </c>
      <c r="Y252" s="205">
        <v>0</v>
      </c>
      <c r="Z252" s="206"/>
      <c r="AA252" s="207"/>
      <c r="AB252" s="207"/>
      <c r="AC252" s="207"/>
      <c r="AD252" s="207"/>
      <c r="AE252" s="207"/>
      <c r="AF252" s="208"/>
      <c r="AG252" s="209"/>
    </row>
    <row r="253" spans="1:33" ht="21.75" customHeight="1">
      <c r="A253" s="17"/>
      <c r="B253" s="210"/>
      <c r="C253" s="75"/>
      <c r="D253" s="75"/>
      <c r="E253" s="211"/>
      <c r="F253" s="321" t="s">
        <v>572</v>
      </c>
      <c r="G253" s="321"/>
      <c r="H253" s="321"/>
      <c r="I253" s="321"/>
      <c r="J253" s="322"/>
      <c r="K253" s="35" t="s">
        <v>573</v>
      </c>
      <c r="L253" s="200">
        <v>23</v>
      </c>
      <c r="M253" s="34">
        <v>7</v>
      </c>
      <c r="N253" s="34">
        <v>9</v>
      </c>
      <c r="O253" s="201" t="s">
        <v>572</v>
      </c>
      <c r="P253" s="202" t="s">
        <v>1</v>
      </c>
      <c r="Q253" s="32"/>
      <c r="R253" s="203">
        <v>155</v>
      </c>
      <c r="S253" s="317"/>
      <c r="T253" s="317"/>
      <c r="U253" s="317"/>
      <c r="V253" s="204">
        <v>155000</v>
      </c>
      <c r="W253" s="205">
        <v>0</v>
      </c>
      <c r="X253" s="205">
        <v>0</v>
      </c>
      <c r="Y253" s="205">
        <v>0</v>
      </c>
      <c r="Z253" s="206"/>
      <c r="AA253" s="207"/>
      <c r="AB253" s="207"/>
      <c r="AC253" s="207"/>
      <c r="AD253" s="207"/>
      <c r="AE253" s="207"/>
      <c r="AF253" s="208"/>
      <c r="AG253" s="209"/>
    </row>
    <row r="254" spans="1:33" ht="21.75" customHeight="1">
      <c r="A254" s="17"/>
      <c r="B254" s="210"/>
      <c r="C254" s="75"/>
      <c r="D254" s="75"/>
      <c r="E254" s="212"/>
      <c r="F254" s="211"/>
      <c r="G254" s="321" t="s">
        <v>574</v>
      </c>
      <c r="H254" s="321"/>
      <c r="I254" s="321"/>
      <c r="J254" s="322"/>
      <c r="K254" s="35" t="s">
        <v>575</v>
      </c>
      <c r="L254" s="200">
        <v>23</v>
      </c>
      <c r="M254" s="34">
        <v>7</v>
      </c>
      <c r="N254" s="34">
        <v>9</v>
      </c>
      <c r="O254" s="201" t="s">
        <v>574</v>
      </c>
      <c r="P254" s="202" t="s">
        <v>1</v>
      </c>
      <c r="Q254" s="32"/>
      <c r="R254" s="203">
        <v>155</v>
      </c>
      <c r="S254" s="317"/>
      <c r="T254" s="317"/>
      <c r="U254" s="317"/>
      <c r="V254" s="204">
        <v>155000</v>
      </c>
      <c r="W254" s="205">
        <v>0</v>
      </c>
      <c r="X254" s="205">
        <v>0</v>
      </c>
      <c r="Y254" s="205">
        <v>0</v>
      </c>
      <c r="Z254" s="206"/>
      <c r="AA254" s="207"/>
      <c r="AB254" s="207"/>
      <c r="AC254" s="207"/>
      <c r="AD254" s="207"/>
      <c r="AE254" s="207"/>
      <c r="AF254" s="208"/>
      <c r="AG254" s="209"/>
    </row>
    <row r="255" spans="1:33" ht="21.75" customHeight="1">
      <c r="A255" s="17"/>
      <c r="B255" s="210"/>
      <c r="C255" s="75"/>
      <c r="D255" s="75"/>
      <c r="E255" s="212"/>
      <c r="F255" s="212"/>
      <c r="G255" s="211"/>
      <c r="H255" s="321" t="s">
        <v>576</v>
      </c>
      <c r="I255" s="321"/>
      <c r="J255" s="322"/>
      <c r="K255" s="35" t="s">
        <v>577</v>
      </c>
      <c r="L255" s="200">
        <v>23</v>
      </c>
      <c r="M255" s="34">
        <v>7</v>
      </c>
      <c r="N255" s="34">
        <v>9</v>
      </c>
      <c r="O255" s="201" t="s">
        <v>576</v>
      </c>
      <c r="P255" s="202" t="s">
        <v>1</v>
      </c>
      <c r="Q255" s="32"/>
      <c r="R255" s="203">
        <v>155</v>
      </c>
      <c r="S255" s="317"/>
      <c r="T255" s="317"/>
      <c r="U255" s="317"/>
      <c r="V255" s="204">
        <v>155000</v>
      </c>
      <c r="W255" s="205">
        <v>0</v>
      </c>
      <c r="X255" s="205">
        <v>0</v>
      </c>
      <c r="Y255" s="205">
        <v>0</v>
      </c>
      <c r="Z255" s="206"/>
      <c r="AA255" s="207"/>
      <c r="AB255" s="207"/>
      <c r="AC255" s="207"/>
      <c r="AD255" s="207"/>
      <c r="AE255" s="207"/>
      <c r="AF255" s="208"/>
      <c r="AG255" s="209"/>
    </row>
    <row r="256" spans="1:33" ht="21.75" customHeight="1">
      <c r="A256" s="17"/>
      <c r="B256" s="315" t="s">
        <v>443</v>
      </c>
      <c r="C256" s="315"/>
      <c r="D256" s="315"/>
      <c r="E256" s="315"/>
      <c r="F256" s="315"/>
      <c r="G256" s="315"/>
      <c r="H256" s="315"/>
      <c r="I256" s="315"/>
      <c r="J256" s="316"/>
      <c r="K256" s="35" t="s">
        <v>444</v>
      </c>
      <c r="L256" s="200">
        <v>23</v>
      </c>
      <c r="M256" s="34">
        <v>7</v>
      </c>
      <c r="N256" s="34">
        <v>9</v>
      </c>
      <c r="O256" s="201" t="s">
        <v>576</v>
      </c>
      <c r="P256" s="202" t="s">
        <v>443</v>
      </c>
      <c r="Q256" s="32"/>
      <c r="R256" s="203">
        <v>155</v>
      </c>
      <c r="S256" s="317"/>
      <c r="T256" s="317"/>
      <c r="U256" s="317"/>
      <c r="V256" s="204">
        <v>155000</v>
      </c>
      <c r="W256" s="205">
        <v>0</v>
      </c>
      <c r="X256" s="205">
        <v>0</v>
      </c>
      <c r="Y256" s="205">
        <v>0</v>
      </c>
      <c r="Z256" s="206"/>
      <c r="AA256" s="207"/>
      <c r="AB256" s="207"/>
      <c r="AC256" s="207"/>
      <c r="AD256" s="207"/>
      <c r="AE256" s="207"/>
      <c r="AF256" s="208"/>
      <c r="AG256" s="209"/>
    </row>
    <row r="257" spans="1:33" ht="12.75" customHeight="1">
      <c r="A257" s="17"/>
      <c r="B257" s="315" t="s">
        <v>445</v>
      </c>
      <c r="C257" s="315"/>
      <c r="D257" s="315"/>
      <c r="E257" s="315"/>
      <c r="F257" s="315"/>
      <c r="G257" s="315"/>
      <c r="H257" s="315"/>
      <c r="I257" s="315"/>
      <c r="J257" s="316"/>
      <c r="K257" s="35" t="s">
        <v>446</v>
      </c>
      <c r="L257" s="200">
        <v>23</v>
      </c>
      <c r="M257" s="34">
        <v>7</v>
      </c>
      <c r="N257" s="34">
        <v>9</v>
      </c>
      <c r="O257" s="201" t="s">
        <v>576</v>
      </c>
      <c r="P257" s="202" t="s">
        <v>445</v>
      </c>
      <c r="Q257" s="32"/>
      <c r="R257" s="203">
        <v>155</v>
      </c>
      <c r="S257" s="317"/>
      <c r="T257" s="317"/>
      <c r="U257" s="317"/>
      <c r="V257" s="204">
        <v>155000</v>
      </c>
      <c r="W257" s="205">
        <v>0</v>
      </c>
      <c r="X257" s="205">
        <v>0</v>
      </c>
      <c r="Y257" s="205">
        <v>0</v>
      </c>
      <c r="Z257" s="206"/>
      <c r="AA257" s="207"/>
      <c r="AB257" s="207"/>
      <c r="AC257" s="207"/>
      <c r="AD257" s="207"/>
      <c r="AE257" s="207"/>
      <c r="AF257" s="208"/>
      <c r="AG257" s="209"/>
    </row>
    <row r="258" spans="1:33" ht="21.75" customHeight="1">
      <c r="A258" s="17"/>
      <c r="B258" s="210"/>
      <c r="C258" s="75"/>
      <c r="D258" s="75"/>
      <c r="E258" s="211"/>
      <c r="F258" s="321" t="s">
        <v>578</v>
      </c>
      <c r="G258" s="321"/>
      <c r="H258" s="321"/>
      <c r="I258" s="321"/>
      <c r="J258" s="322"/>
      <c r="K258" s="35" t="s">
        <v>579</v>
      </c>
      <c r="L258" s="200">
        <v>23</v>
      </c>
      <c r="M258" s="34">
        <v>7</v>
      </c>
      <c r="N258" s="34">
        <v>9</v>
      </c>
      <c r="O258" s="201" t="s">
        <v>578</v>
      </c>
      <c r="P258" s="202" t="s">
        <v>1</v>
      </c>
      <c r="Q258" s="32"/>
      <c r="R258" s="203">
        <v>215</v>
      </c>
      <c r="S258" s="317"/>
      <c r="T258" s="317"/>
      <c r="U258" s="317"/>
      <c r="V258" s="204">
        <v>75000</v>
      </c>
      <c r="W258" s="205">
        <v>140000</v>
      </c>
      <c r="X258" s="205">
        <v>0</v>
      </c>
      <c r="Y258" s="205">
        <v>0</v>
      </c>
      <c r="Z258" s="206"/>
      <c r="AA258" s="207"/>
      <c r="AB258" s="207"/>
      <c r="AC258" s="207"/>
      <c r="AD258" s="207"/>
      <c r="AE258" s="207"/>
      <c r="AF258" s="208"/>
      <c r="AG258" s="209"/>
    </row>
    <row r="259" spans="1:33" ht="32.25" customHeight="1">
      <c r="A259" s="17"/>
      <c r="B259" s="210"/>
      <c r="C259" s="75"/>
      <c r="D259" s="75"/>
      <c r="E259" s="212"/>
      <c r="F259" s="211"/>
      <c r="G259" s="321" t="s">
        <v>580</v>
      </c>
      <c r="H259" s="321"/>
      <c r="I259" s="321"/>
      <c r="J259" s="322"/>
      <c r="K259" s="35" t="s">
        <v>581</v>
      </c>
      <c r="L259" s="200">
        <v>23</v>
      </c>
      <c r="M259" s="34">
        <v>7</v>
      </c>
      <c r="N259" s="34">
        <v>9</v>
      </c>
      <c r="O259" s="201" t="s">
        <v>580</v>
      </c>
      <c r="P259" s="202" t="s">
        <v>1</v>
      </c>
      <c r="Q259" s="32"/>
      <c r="R259" s="203">
        <v>215</v>
      </c>
      <c r="S259" s="317"/>
      <c r="T259" s="317"/>
      <c r="U259" s="317"/>
      <c r="V259" s="204">
        <v>75000</v>
      </c>
      <c r="W259" s="205">
        <v>140000</v>
      </c>
      <c r="X259" s="205">
        <v>0</v>
      </c>
      <c r="Y259" s="205">
        <v>0</v>
      </c>
      <c r="Z259" s="206"/>
      <c r="AA259" s="207"/>
      <c r="AB259" s="207"/>
      <c r="AC259" s="207"/>
      <c r="AD259" s="207"/>
      <c r="AE259" s="207"/>
      <c r="AF259" s="208"/>
      <c r="AG259" s="209"/>
    </row>
    <row r="260" spans="1:33" ht="21.75" customHeight="1">
      <c r="A260" s="17"/>
      <c r="B260" s="210"/>
      <c r="C260" s="75"/>
      <c r="D260" s="75"/>
      <c r="E260" s="212"/>
      <c r="F260" s="212"/>
      <c r="G260" s="211"/>
      <c r="H260" s="321" t="s">
        <v>582</v>
      </c>
      <c r="I260" s="321"/>
      <c r="J260" s="322"/>
      <c r="K260" s="35" t="s">
        <v>583</v>
      </c>
      <c r="L260" s="200">
        <v>23</v>
      </c>
      <c r="M260" s="34">
        <v>7</v>
      </c>
      <c r="N260" s="34">
        <v>9</v>
      </c>
      <c r="O260" s="201" t="s">
        <v>582</v>
      </c>
      <c r="P260" s="202" t="s">
        <v>1</v>
      </c>
      <c r="Q260" s="32"/>
      <c r="R260" s="203">
        <v>215</v>
      </c>
      <c r="S260" s="317"/>
      <c r="T260" s="317"/>
      <c r="U260" s="317"/>
      <c r="V260" s="204">
        <v>75000</v>
      </c>
      <c r="W260" s="205">
        <v>140000</v>
      </c>
      <c r="X260" s="205">
        <v>0</v>
      </c>
      <c r="Y260" s="205">
        <v>0</v>
      </c>
      <c r="Z260" s="206"/>
      <c r="AA260" s="207"/>
      <c r="AB260" s="207"/>
      <c r="AC260" s="207"/>
      <c r="AD260" s="207"/>
      <c r="AE260" s="207"/>
      <c r="AF260" s="208"/>
      <c r="AG260" s="209"/>
    </row>
    <row r="261" spans="1:33" ht="21.75" customHeight="1">
      <c r="A261" s="17"/>
      <c r="B261" s="315" t="s">
        <v>443</v>
      </c>
      <c r="C261" s="315"/>
      <c r="D261" s="315"/>
      <c r="E261" s="315"/>
      <c r="F261" s="315"/>
      <c r="G261" s="315"/>
      <c r="H261" s="315"/>
      <c r="I261" s="315"/>
      <c r="J261" s="316"/>
      <c r="K261" s="35" t="s">
        <v>444</v>
      </c>
      <c r="L261" s="200">
        <v>23</v>
      </c>
      <c r="M261" s="34">
        <v>7</v>
      </c>
      <c r="N261" s="34">
        <v>9</v>
      </c>
      <c r="O261" s="201" t="s">
        <v>582</v>
      </c>
      <c r="P261" s="202" t="s">
        <v>443</v>
      </c>
      <c r="Q261" s="32"/>
      <c r="R261" s="203">
        <v>215</v>
      </c>
      <c r="S261" s="317"/>
      <c r="T261" s="317"/>
      <c r="U261" s="317"/>
      <c r="V261" s="204">
        <v>75000</v>
      </c>
      <c r="W261" s="205">
        <v>140000</v>
      </c>
      <c r="X261" s="205">
        <v>0</v>
      </c>
      <c r="Y261" s="205">
        <v>0</v>
      </c>
      <c r="Z261" s="206"/>
      <c r="AA261" s="207"/>
      <c r="AB261" s="207"/>
      <c r="AC261" s="207"/>
      <c r="AD261" s="207"/>
      <c r="AE261" s="207"/>
      <c r="AF261" s="208"/>
      <c r="AG261" s="209"/>
    </row>
    <row r="262" spans="1:33" ht="12.75" customHeight="1">
      <c r="A262" s="17"/>
      <c r="B262" s="315" t="s">
        <v>445</v>
      </c>
      <c r="C262" s="315"/>
      <c r="D262" s="315"/>
      <c r="E262" s="315"/>
      <c r="F262" s="315"/>
      <c r="G262" s="315"/>
      <c r="H262" s="315"/>
      <c r="I262" s="315"/>
      <c r="J262" s="316"/>
      <c r="K262" s="35" t="s">
        <v>446</v>
      </c>
      <c r="L262" s="200">
        <v>23</v>
      </c>
      <c r="M262" s="34">
        <v>7</v>
      </c>
      <c r="N262" s="34">
        <v>9</v>
      </c>
      <c r="O262" s="201" t="s">
        <v>582</v>
      </c>
      <c r="P262" s="202" t="s">
        <v>445</v>
      </c>
      <c r="Q262" s="32"/>
      <c r="R262" s="203">
        <v>215</v>
      </c>
      <c r="S262" s="317"/>
      <c r="T262" s="317"/>
      <c r="U262" s="317"/>
      <c r="V262" s="204">
        <v>75000</v>
      </c>
      <c r="W262" s="205">
        <v>140000</v>
      </c>
      <c r="X262" s="205">
        <v>0</v>
      </c>
      <c r="Y262" s="205">
        <v>0</v>
      </c>
      <c r="Z262" s="206"/>
      <c r="AA262" s="207"/>
      <c r="AB262" s="207"/>
      <c r="AC262" s="207"/>
      <c r="AD262" s="207"/>
      <c r="AE262" s="207"/>
      <c r="AF262" s="208"/>
      <c r="AG262" s="209"/>
    </row>
    <row r="263" spans="1:33" ht="32.25" customHeight="1">
      <c r="A263" s="17"/>
      <c r="B263" s="210"/>
      <c r="C263" s="75"/>
      <c r="D263" s="76"/>
      <c r="E263" s="321" t="s">
        <v>584</v>
      </c>
      <c r="F263" s="321"/>
      <c r="G263" s="321"/>
      <c r="H263" s="321"/>
      <c r="I263" s="321"/>
      <c r="J263" s="322"/>
      <c r="K263" s="35" t="s">
        <v>585</v>
      </c>
      <c r="L263" s="200">
        <v>23</v>
      </c>
      <c r="M263" s="34">
        <v>7</v>
      </c>
      <c r="N263" s="34">
        <v>9</v>
      </c>
      <c r="O263" s="201" t="s">
        <v>584</v>
      </c>
      <c r="P263" s="202" t="s">
        <v>1</v>
      </c>
      <c r="Q263" s="32"/>
      <c r="R263" s="203">
        <v>175</v>
      </c>
      <c r="S263" s="317"/>
      <c r="T263" s="317"/>
      <c r="U263" s="317"/>
      <c r="V263" s="204">
        <v>175000</v>
      </c>
      <c r="W263" s="205">
        <v>0</v>
      </c>
      <c r="X263" s="205">
        <v>0</v>
      </c>
      <c r="Y263" s="205">
        <v>0</v>
      </c>
      <c r="Z263" s="206"/>
      <c r="AA263" s="207"/>
      <c r="AB263" s="207"/>
      <c r="AC263" s="207"/>
      <c r="AD263" s="207"/>
      <c r="AE263" s="207"/>
      <c r="AF263" s="208"/>
      <c r="AG263" s="209"/>
    </row>
    <row r="264" spans="1:33" ht="32.25" customHeight="1">
      <c r="A264" s="17"/>
      <c r="B264" s="210"/>
      <c r="C264" s="75"/>
      <c r="D264" s="75"/>
      <c r="E264" s="211"/>
      <c r="F264" s="321" t="s">
        <v>584</v>
      </c>
      <c r="G264" s="321"/>
      <c r="H264" s="321"/>
      <c r="I264" s="321"/>
      <c r="J264" s="322"/>
      <c r="K264" s="35" t="s">
        <v>585</v>
      </c>
      <c r="L264" s="200">
        <v>23</v>
      </c>
      <c r="M264" s="34">
        <v>7</v>
      </c>
      <c r="N264" s="34">
        <v>9</v>
      </c>
      <c r="O264" s="201" t="s">
        <v>584</v>
      </c>
      <c r="P264" s="202" t="s">
        <v>1</v>
      </c>
      <c r="Q264" s="32"/>
      <c r="R264" s="203">
        <v>175</v>
      </c>
      <c r="S264" s="317"/>
      <c r="T264" s="317"/>
      <c r="U264" s="317"/>
      <c r="V264" s="204">
        <v>175000</v>
      </c>
      <c r="W264" s="205">
        <v>0</v>
      </c>
      <c r="X264" s="205">
        <v>0</v>
      </c>
      <c r="Y264" s="205">
        <v>0</v>
      </c>
      <c r="Z264" s="206"/>
      <c r="AA264" s="207"/>
      <c r="AB264" s="207"/>
      <c r="AC264" s="207"/>
      <c r="AD264" s="207"/>
      <c r="AE264" s="207"/>
      <c r="AF264" s="208"/>
      <c r="AG264" s="209"/>
    </row>
    <row r="265" spans="1:33" ht="32.25" customHeight="1">
      <c r="A265" s="17"/>
      <c r="B265" s="210"/>
      <c r="C265" s="75"/>
      <c r="D265" s="75"/>
      <c r="E265" s="212"/>
      <c r="F265" s="211"/>
      <c r="G265" s="321" t="s">
        <v>586</v>
      </c>
      <c r="H265" s="321"/>
      <c r="I265" s="321"/>
      <c r="J265" s="322"/>
      <c r="K265" s="35" t="s">
        <v>587</v>
      </c>
      <c r="L265" s="200">
        <v>23</v>
      </c>
      <c r="M265" s="34">
        <v>7</v>
      </c>
      <c r="N265" s="34">
        <v>9</v>
      </c>
      <c r="O265" s="201" t="s">
        <v>586</v>
      </c>
      <c r="P265" s="202" t="s">
        <v>1</v>
      </c>
      <c r="Q265" s="32"/>
      <c r="R265" s="203">
        <v>175</v>
      </c>
      <c r="S265" s="317"/>
      <c r="T265" s="317"/>
      <c r="U265" s="317"/>
      <c r="V265" s="204">
        <v>175000</v>
      </c>
      <c r="W265" s="205">
        <v>0</v>
      </c>
      <c r="X265" s="205">
        <v>0</v>
      </c>
      <c r="Y265" s="205">
        <v>0</v>
      </c>
      <c r="Z265" s="206"/>
      <c r="AA265" s="207"/>
      <c r="AB265" s="207"/>
      <c r="AC265" s="207"/>
      <c r="AD265" s="207"/>
      <c r="AE265" s="207"/>
      <c r="AF265" s="208"/>
      <c r="AG265" s="209"/>
    </row>
    <row r="266" spans="1:33" ht="12.75" customHeight="1">
      <c r="A266" s="17"/>
      <c r="B266" s="210"/>
      <c r="C266" s="75"/>
      <c r="D266" s="75"/>
      <c r="E266" s="212"/>
      <c r="F266" s="212"/>
      <c r="G266" s="211"/>
      <c r="H266" s="321" t="s">
        <v>588</v>
      </c>
      <c r="I266" s="321"/>
      <c r="J266" s="322"/>
      <c r="K266" s="35" t="s">
        <v>563</v>
      </c>
      <c r="L266" s="200">
        <v>23</v>
      </c>
      <c r="M266" s="34">
        <v>7</v>
      </c>
      <c r="N266" s="34">
        <v>9</v>
      </c>
      <c r="O266" s="201" t="s">
        <v>588</v>
      </c>
      <c r="P266" s="202" t="s">
        <v>1</v>
      </c>
      <c r="Q266" s="32"/>
      <c r="R266" s="203">
        <v>175</v>
      </c>
      <c r="S266" s="317"/>
      <c r="T266" s="317"/>
      <c r="U266" s="317"/>
      <c r="V266" s="204">
        <v>175000</v>
      </c>
      <c r="W266" s="205">
        <v>0</v>
      </c>
      <c r="X266" s="205">
        <v>0</v>
      </c>
      <c r="Y266" s="205">
        <v>0</v>
      </c>
      <c r="Z266" s="206"/>
      <c r="AA266" s="207"/>
      <c r="AB266" s="207"/>
      <c r="AC266" s="207"/>
      <c r="AD266" s="207"/>
      <c r="AE266" s="207"/>
      <c r="AF266" s="208"/>
      <c r="AG266" s="209"/>
    </row>
    <row r="267" spans="1:33" ht="21.75" customHeight="1">
      <c r="A267" s="17"/>
      <c r="B267" s="315" t="s">
        <v>443</v>
      </c>
      <c r="C267" s="315"/>
      <c r="D267" s="315"/>
      <c r="E267" s="315"/>
      <c r="F267" s="315"/>
      <c r="G267" s="315"/>
      <c r="H267" s="315"/>
      <c r="I267" s="315"/>
      <c r="J267" s="316"/>
      <c r="K267" s="35" t="s">
        <v>444</v>
      </c>
      <c r="L267" s="200">
        <v>23</v>
      </c>
      <c r="M267" s="34">
        <v>7</v>
      </c>
      <c r="N267" s="34">
        <v>9</v>
      </c>
      <c r="O267" s="201" t="s">
        <v>588</v>
      </c>
      <c r="P267" s="202" t="s">
        <v>443</v>
      </c>
      <c r="Q267" s="32"/>
      <c r="R267" s="203">
        <v>175</v>
      </c>
      <c r="S267" s="317"/>
      <c r="T267" s="317"/>
      <c r="U267" s="317"/>
      <c r="V267" s="204">
        <v>175000</v>
      </c>
      <c r="W267" s="205">
        <v>0</v>
      </c>
      <c r="X267" s="205">
        <v>0</v>
      </c>
      <c r="Y267" s="205">
        <v>0</v>
      </c>
      <c r="Z267" s="206"/>
      <c r="AA267" s="207"/>
      <c r="AB267" s="207"/>
      <c r="AC267" s="207"/>
      <c r="AD267" s="207"/>
      <c r="AE267" s="207"/>
      <c r="AF267" s="208"/>
      <c r="AG267" s="209"/>
    </row>
    <row r="268" spans="1:33" ht="12.75" customHeight="1">
      <c r="A268" s="17"/>
      <c r="B268" s="315" t="s">
        <v>445</v>
      </c>
      <c r="C268" s="315"/>
      <c r="D268" s="315"/>
      <c r="E268" s="315"/>
      <c r="F268" s="315"/>
      <c r="G268" s="315"/>
      <c r="H268" s="315"/>
      <c r="I268" s="315"/>
      <c r="J268" s="316"/>
      <c r="K268" s="35" t="s">
        <v>446</v>
      </c>
      <c r="L268" s="200">
        <v>23</v>
      </c>
      <c r="M268" s="34">
        <v>7</v>
      </c>
      <c r="N268" s="34">
        <v>9</v>
      </c>
      <c r="O268" s="201" t="s">
        <v>588</v>
      </c>
      <c r="P268" s="202" t="s">
        <v>445</v>
      </c>
      <c r="Q268" s="32"/>
      <c r="R268" s="203">
        <v>175</v>
      </c>
      <c r="S268" s="317"/>
      <c r="T268" s="317"/>
      <c r="U268" s="317"/>
      <c r="V268" s="204">
        <v>175000</v>
      </c>
      <c r="W268" s="205">
        <v>0</v>
      </c>
      <c r="X268" s="205">
        <v>0</v>
      </c>
      <c r="Y268" s="205">
        <v>0</v>
      </c>
      <c r="Z268" s="206"/>
      <c r="AA268" s="207"/>
      <c r="AB268" s="207"/>
      <c r="AC268" s="207"/>
      <c r="AD268" s="207"/>
      <c r="AE268" s="207"/>
      <c r="AF268" s="208"/>
      <c r="AG268" s="209"/>
    </row>
    <row r="269" spans="1:33" ht="21.75" customHeight="1">
      <c r="A269" s="17"/>
      <c r="B269" s="210"/>
      <c r="C269" s="75"/>
      <c r="D269" s="76"/>
      <c r="E269" s="321" t="s">
        <v>589</v>
      </c>
      <c r="F269" s="321"/>
      <c r="G269" s="321"/>
      <c r="H269" s="321"/>
      <c r="I269" s="321"/>
      <c r="J269" s="322"/>
      <c r="K269" s="35" t="s">
        <v>590</v>
      </c>
      <c r="L269" s="200">
        <v>23</v>
      </c>
      <c r="M269" s="34">
        <v>7</v>
      </c>
      <c r="N269" s="34">
        <v>9</v>
      </c>
      <c r="O269" s="201" t="s">
        <v>589</v>
      </c>
      <c r="P269" s="202" t="s">
        <v>1</v>
      </c>
      <c r="Q269" s="32"/>
      <c r="R269" s="203">
        <v>3875</v>
      </c>
      <c r="S269" s="317"/>
      <c r="T269" s="317"/>
      <c r="U269" s="317"/>
      <c r="V269" s="204">
        <v>3875000</v>
      </c>
      <c r="W269" s="205">
        <v>0</v>
      </c>
      <c r="X269" s="205">
        <v>0</v>
      </c>
      <c r="Y269" s="205">
        <v>0</v>
      </c>
      <c r="Z269" s="206"/>
      <c r="AA269" s="207"/>
      <c r="AB269" s="207"/>
      <c r="AC269" s="207"/>
      <c r="AD269" s="207"/>
      <c r="AE269" s="207"/>
      <c r="AF269" s="208"/>
      <c r="AG269" s="209"/>
    </row>
    <row r="270" spans="1:33" ht="21.75" customHeight="1">
      <c r="A270" s="17"/>
      <c r="B270" s="210"/>
      <c r="C270" s="75"/>
      <c r="D270" s="75"/>
      <c r="E270" s="211"/>
      <c r="F270" s="321" t="s">
        <v>589</v>
      </c>
      <c r="G270" s="321"/>
      <c r="H270" s="321"/>
      <c r="I270" s="321"/>
      <c r="J270" s="322"/>
      <c r="K270" s="35" t="s">
        <v>590</v>
      </c>
      <c r="L270" s="200">
        <v>23</v>
      </c>
      <c r="M270" s="34">
        <v>7</v>
      </c>
      <c r="N270" s="34">
        <v>9</v>
      </c>
      <c r="O270" s="201" t="s">
        <v>589</v>
      </c>
      <c r="P270" s="202" t="s">
        <v>1</v>
      </c>
      <c r="Q270" s="32"/>
      <c r="R270" s="203">
        <v>3875</v>
      </c>
      <c r="S270" s="317"/>
      <c r="T270" s="317"/>
      <c r="U270" s="317"/>
      <c r="V270" s="204">
        <v>3875000</v>
      </c>
      <c r="W270" s="205">
        <v>0</v>
      </c>
      <c r="X270" s="205">
        <v>0</v>
      </c>
      <c r="Y270" s="205">
        <v>0</v>
      </c>
      <c r="Z270" s="206"/>
      <c r="AA270" s="207"/>
      <c r="AB270" s="207"/>
      <c r="AC270" s="207"/>
      <c r="AD270" s="207"/>
      <c r="AE270" s="207"/>
      <c r="AF270" s="208"/>
      <c r="AG270" s="209"/>
    </row>
    <row r="271" spans="1:33" ht="63.75" customHeight="1">
      <c r="A271" s="17"/>
      <c r="B271" s="210"/>
      <c r="C271" s="75"/>
      <c r="D271" s="75"/>
      <c r="E271" s="212"/>
      <c r="F271" s="211"/>
      <c r="G271" s="321" t="s">
        <v>591</v>
      </c>
      <c r="H271" s="321"/>
      <c r="I271" s="321"/>
      <c r="J271" s="322"/>
      <c r="K271" s="35" t="s">
        <v>592</v>
      </c>
      <c r="L271" s="200">
        <v>23</v>
      </c>
      <c r="M271" s="34">
        <v>7</v>
      </c>
      <c r="N271" s="34">
        <v>9</v>
      </c>
      <c r="O271" s="201" t="s">
        <v>591</v>
      </c>
      <c r="P271" s="202" t="s">
        <v>1</v>
      </c>
      <c r="Q271" s="32"/>
      <c r="R271" s="203">
        <v>35</v>
      </c>
      <c r="S271" s="317"/>
      <c r="T271" s="317"/>
      <c r="U271" s="317"/>
      <c r="V271" s="204">
        <v>35000</v>
      </c>
      <c r="W271" s="205">
        <v>0</v>
      </c>
      <c r="X271" s="205">
        <v>0</v>
      </c>
      <c r="Y271" s="205">
        <v>0</v>
      </c>
      <c r="Z271" s="206"/>
      <c r="AA271" s="207"/>
      <c r="AB271" s="207"/>
      <c r="AC271" s="207"/>
      <c r="AD271" s="207"/>
      <c r="AE271" s="207"/>
      <c r="AF271" s="208"/>
      <c r="AG271" s="209"/>
    </row>
    <row r="272" spans="1:33" ht="12.75" customHeight="1">
      <c r="A272" s="17"/>
      <c r="B272" s="210"/>
      <c r="C272" s="75"/>
      <c r="D272" s="75"/>
      <c r="E272" s="212"/>
      <c r="F272" s="212"/>
      <c r="G272" s="211"/>
      <c r="H272" s="321" t="s">
        <v>593</v>
      </c>
      <c r="I272" s="321"/>
      <c r="J272" s="322"/>
      <c r="K272" s="35" t="s">
        <v>563</v>
      </c>
      <c r="L272" s="200">
        <v>23</v>
      </c>
      <c r="M272" s="34">
        <v>7</v>
      </c>
      <c r="N272" s="34">
        <v>9</v>
      </c>
      <c r="O272" s="201" t="s">
        <v>593</v>
      </c>
      <c r="P272" s="202" t="s">
        <v>1</v>
      </c>
      <c r="Q272" s="32"/>
      <c r="R272" s="203">
        <v>35</v>
      </c>
      <c r="S272" s="317"/>
      <c r="T272" s="317"/>
      <c r="U272" s="317"/>
      <c r="V272" s="204">
        <v>35000</v>
      </c>
      <c r="W272" s="205">
        <v>0</v>
      </c>
      <c r="X272" s="205">
        <v>0</v>
      </c>
      <c r="Y272" s="205">
        <v>0</v>
      </c>
      <c r="Z272" s="206"/>
      <c r="AA272" s="207"/>
      <c r="AB272" s="207"/>
      <c r="AC272" s="207"/>
      <c r="AD272" s="207"/>
      <c r="AE272" s="207"/>
      <c r="AF272" s="208"/>
      <c r="AG272" s="209"/>
    </row>
    <row r="273" spans="1:33" ht="21.75" customHeight="1">
      <c r="A273" s="17"/>
      <c r="B273" s="315" t="s">
        <v>443</v>
      </c>
      <c r="C273" s="315"/>
      <c r="D273" s="315"/>
      <c r="E273" s="315"/>
      <c r="F273" s="315"/>
      <c r="G273" s="315"/>
      <c r="H273" s="315"/>
      <c r="I273" s="315"/>
      <c r="J273" s="316"/>
      <c r="K273" s="35" t="s">
        <v>444</v>
      </c>
      <c r="L273" s="200">
        <v>23</v>
      </c>
      <c r="M273" s="34">
        <v>7</v>
      </c>
      <c r="N273" s="34">
        <v>9</v>
      </c>
      <c r="O273" s="201" t="s">
        <v>593</v>
      </c>
      <c r="P273" s="202" t="s">
        <v>443</v>
      </c>
      <c r="Q273" s="32"/>
      <c r="R273" s="203">
        <v>35</v>
      </c>
      <c r="S273" s="317"/>
      <c r="T273" s="317"/>
      <c r="U273" s="317"/>
      <c r="V273" s="204">
        <v>35000</v>
      </c>
      <c r="W273" s="205">
        <v>0</v>
      </c>
      <c r="X273" s="205">
        <v>0</v>
      </c>
      <c r="Y273" s="205">
        <v>0</v>
      </c>
      <c r="Z273" s="206"/>
      <c r="AA273" s="207"/>
      <c r="AB273" s="207"/>
      <c r="AC273" s="207"/>
      <c r="AD273" s="207"/>
      <c r="AE273" s="207"/>
      <c r="AF273" s="208"/>
      <c r="AG273" s="209"/>
    </row>
    <row r="274" spans="1:33" ht="12.75" customHeight="1">
      <c r="A274" s="17"/>
      <c r="B274" s="315" t="s">
        <v>445</v>
      </c>
      <c r="C274" s="315"/>
      <c r="D274" s="315"/>
      <c r="E274" s="315"/>
      <c r="F274" s="315"/>
      <c r="G274" s="315"/>
      <c r="H274" s="315"/>
      <c r="I274" s="315"/>
      <c r="J274" s="316"/>
      <c r="K274" s="35" t="s">
        <v>446</v>
      </c>
      <c r="L274" s="200">
        <v>23</v>
      </c>
      <c r="M274" s="34">
        <v>7</v>
      </c>
      <c r="N274" s="34">
        <v>9</v>
      </c>
      <c r="O274" s="201" t="s">
        <v>593</v>
      </c>
      <c r="P274" s="202" t="s">
        <v>445</v>
      </c>
      <c r="Q274" s="32"/>
      <c r="R274" s="203">
        <v>35</v>
      </c>
      <c r="S274" s="317"/>
      <c r="T274" s="317"/>
      <c r="U274" s="317"/>
      <c r="V274" s="204">
        <v>35000</v>
      </c>
      <c r="W274" s="205">
        <v>0</v>
      </c>
      <c r="X274" s="205">
        <v>0</v>
      </c>
      <c r="Y274" s="205">
        <v>0</v>
      </c>
      <c r="Z274" s="206"/>
      <c r="AA274" s="207"/>
      <c r="AB274" s="207"/>
      <c r="AC274" s="207"/>
      <c r="AD274" s="207"/>
      <c r="AE274" s="207"/>
      <c r="AF274" s="208"/>
      <c r="AG274" s="209"/>
    </row>
    <row r="275" spans="1:33" ht="53.25" customHeight="1">
      <c r="A275" s="17"/>
      <c r="B275" s="210"/>
      <c r="C275" s="75"/>
      <c r="D275" s="75"/>
      <c r="E275" s="212"/>
      <c r="F275" s="211"/>
      <c r="G275" s="321" t="s">
        <v>594</v>
      </c>
      <c r="H275" s="321"/>
      <c r="I275" s="321"/>
      <c r="J275" s="322"/>
      <c r="K275" s="35" t="s">
        <v>595</v>
      </c>
      <c r="L275" s="200">
        <v>23</v>
      </c>
      <c r="M275" s="34">
        <v>7</v>
      </c>
      <c r="N275" s="34">
        <v>9</v>
      </c>
      <c r="O275" s="201" t="s">
        <v>594</v>
      </c>
      <c r="P275" s="202" t="s">
        <v>1</v>
      </c>
      <c r="Q275" s="32"/>
      <c r="R275" s="203">
        <v>3840</v>
      </c>
      <c r="S275" s="317"/>
      <c r="T275" s="317"/>
      <c r="U275" s="317"/>
      <c r="V275" s="204">
        <v>3840000</v>
      </c>
      <c r="W275" s="205">
        <v>0</v>
      </c>
      <c r="X275" s="205">
        <v>0</v>
      </c>
      <c r="Y275" s="205">
        <v>0</v>
      </c>
      <c r="Z275" s="206"/>
      <c r="AA275" s="207"/>
      <c r="AB275" s="207"/>
      <c r="AC275" s="207"/>
      <c r="AD275" s="207"/>
      <c r="AE275" s="207"/>
      <c r="AF275" s="208"/>
      <c r="AG275" s="209"/>
    </row>
    <row r="276" spans="1:33" ht="12.75" customHeight="1">
      <c r="A276" s="17"/>
      <c r="B276" s="210"/>
      <c r="C276" s="75"/>
      <c r="D276" s="75"/>
      <c r="E276" s="212"/>
      <c r="F276" s="212"/>
      <c r="G276" s="211"/>
      <c r="H276" s="321" t="s">
        <v>596</v>
      </c>
      <c r="I276" s="321"/>
      <c r="J276" s="322"/>
      <c r="K276" s="35" t="s">
        <v>563</v>
      </c>
      <c r="L276" s="200">
        <v>23</v>
      </c>
      <c r="M276" s="34">
        <v>7</v>
      </c>
      <c r="N276" s="34">
        <v>9</v>
      </c>
      <c r="O276" s="201" t="s">
        <v>596</v>
      </c>
      <c r="P276" s="202" t="s">
        <v>1</v>
      </c>
      <c r="Q276" s="32"/>
      <c r="R276" s="203">
        <v>3840</v>
      </c>
      <c r="S276" s="317"/>
      <c r="T276" s="317"/>
      <c r="U276" s="317"/>
      <c r="V276" s="204">
        <v>3840000</v>
      </c>
      <c r="W276" s="205">
        <v>0</v>
      </c>
      <c r="X276" s="205">
        <v>0</v>
      </c>
      <c r="Y276" s="205">
        <v>0</v>
      </c>
      <c r="Z276" s="206"/>
      <c r="AA276" s="207"/>
      <c r="AB276" s="207"/>
      <c r="AC276" s="207"/>
      <c r="AD276" s="207"/>
      <c r="AE276" s="207"/>
      <c r="AF276" s="208"/>
      <c r="AG276" s="209"/>
    </row>
    <row r="277" spans="1:33" ht="21.75" customHeight="1">
      <c r="A277" s="17"/>
      <c r="B277" s="315" t="s">
        <v>443</v>
      </c>
      <c r="C277" s="315"/>
      <c r="D277" s="315"/>
      <c r="E277" s="315"/>
      <c r="F277" s="315"/>
      <c r="G277" s="315"/>
      <c r="H277" s="315"/>
      <c r="I277" s="315"/>
      <c r="J277" s="316"/>
      <c r="K277" s="35" t="s">
        <v>444</v>
      </c>
      <c r="L277" s="200">
        <v>23</v>
      </c>
      <c r="M277" s="34">
        <v>7</v>
      </c>
      <c r="N277" s="34">
        <v>9</v>
      </c>
      <c r="O277" s="201" t="s">
        <v>596</v>
      </c>
      <c r="P277" s="202" t="s">
        <v>443</v>
      </c>
      <c r="Q277" s="32"/>
      <c r="R277" s="203">
        <v>3840</v>
      </c>
      <c r="S277" s="317"/>
      <c r="T277" s="317"/>
      <c r="U277" s="317"/>
      <c r="V277" s="204">
        <v>3840000</v>
      </c>
      <c r="W277" s="205">
        <v>0</v>
      </c>
      <c r="X277" s="205">
        <v>0</v>
      </c>
      <c r="Y277" s="205">
        <v>0</v>
      </c>
      <c r="Z277" s="206"/>
      <c r="AA277" s="207"/>
      <c r="AB277" s="207"/>
      <c r="AC277" s="207"/>
      <c r="AD277" s="207"/>
      <c r="AE277" s="207"/>
      <c r="AF277" s="208"/>
      <c r="AG277" s="209"/>
    </row>
    <row r="278" spans="1:33" ht="12.75" customHeight="1">
      <c r="A278" s="17"/>
      <c r="B278" s="315" t="s">
        <v>445</v>
      </c>
      <c r="C278" s="315"/>
      <c r="D278" s="315"/>
      <c r="E278" s="315"/>
      <c r="F278" s="315"/>
      <c r="G278" s="315"/>
      <c r="H278" s="315"/>
      <c r="I278" s="315"/>
      <c r="J278" s="316"/>
      <c r="K278" s="35" t="s">
        <v>446</v>
      </c>
      <c r="L278" s="200">
        <v>23</v>
      </c>
      <c r="M278" s="34">
        <v>7</v>
      </c>
      <c r="N278" s="34">
        <v>9</v>
      </c>
      <c r="O278" s="201" t="s">
        <v>596</v>
      </c>
      <c r="P278" s="202" t="s">
        <v>445</v>
      </c>
      <c r="Q278" s="32"/>
      <c r="R278" s="203">
        <v>3500</v>
      </c>
      <c r="S278" s="317"/>
      <c r="T278" s="317"/>
      <c r="U278" s="317"/>
      <c r="V278" s="204">
        <v>3500000</v>
      </c>
      <c r="W278" s="205">
        <v>0</v>
      </c>
      <c r="X278" s="205">
        <v>0</v>
      </c>
      <c r="Y278" s="205">
        <v>0</v>
      </c>
      <c r="Z278" s="206"/>
      <c r="AA278" s="207"/>
      <c r="AB278" s="207"/>
      <c r="AC278" s="207"/>
      <c r="AD278" s="207"/>
      <c r="AE278" s="207"/>
      <c r="AF278" s="208"/>
      <c r="AG278" s="209"/>
    </row>
    <row r="279" spans="1:33" ht="12.75" customHeight="1">
      <c r="A279" s="17"/>
      <c r="B279" s="315" t="s">
        <v>461</v>
      </c>
      <c r="C279" s="315"/>
      <c r="D279" s="315"/>
      <c r="E279" s="315"/>
      <c r="F279" s="315"/>
      <c r="G279" s="315"/>
      <c r="H279" s="315"/>
      <c r="I279" s="315"/>
      <c r="J279" s="316"/>
      <c r="K279" s="35" t="s">
        <v>462</v>
      </c>
      <c r="L279" s="200">
        <v>23</v>
      </c>
      <c r="M279" s="34">
        <v>7</v>
      </c>
      <c r="N279" s="34">
        <v>9</v>
      </c>
      <c r="O279" s="201" t="s">
        <v>596</v>
      </c>
      <c r="P279" s="202" t="s">
        <v>461</v>
      </c>
      <c r="Q279" s="32"/>
      <c r="R279" s="203">
        <v>340</v>
      </c>
      <c r="S279" s="317"/>
      <c r="T279" s="317"/>
      <c r="U279" s="317"/>
      <c r="V279" s="204">
        <v>340000</v>
      </c>
      <c r="W279" s="205">
        <v>0</v>
      </c>
      <c r="X279" s="205">
        <v>0</v>
      </c>
      <c r="Y279" s="205">
        <v>0</v>
      </c>
      <c r="Z279" s="206"/>
      <c r="AA279" s="207"/>
      <c r="AB279" s="207"/>
      <c r="AC279" s="207"/>
      <c r="AD279" s="207"/>
      <c r="AE279" s="207"/>
      <c r="AF279" s="208"/>
      <c r="AG279" s="209"/>
    </row>
    <row r="280" spans="1:33" ht="21.75" customHeight="1">
      <c r="A280" s="17"/>
      <c r="B280" s="210"/>
      <c r="C280" s="75"/>
      <c r="D280" s="76"/>
      <c r="E280" s="321" t="s">
        <v>597</v>
      </c>
      <c r="F280" s="321"/>
      <c r="G280" s="321"/>
      <c r="H280" s="321"/>
      <c r="I280" s="321"/>
      <c r="J280" s="322"/>
      <c r="K280" s="35" t="s">
        <v>598</v>
      </c>
      <c r="L280" s="200">
        <v>23</v>
      </c>
      <c r="M280" s="34">
        <v>7</v>
      </c>
      <c r="N280" s="34">
        <v>9</v>
      </c>
      <c r="O280" s="201" t="s">
        <v>597</v>
      </c>
      <c r="P280" s="202" t="s">
        <v>1</v>
      </c>
      <c r="Q280" s="32"/>
      <c r="R280" s="203">
        <v>2490.13</v>
      </c>
      <c r="S280" s="317"/>
      <c r="T280" s="317"/>
      <c r="U280" s="317"/>
      <c r="V280" s="204">
        <v>2490127</v>
      </c>
      <c r="W280" s="205">
        <v>0</v>
      </c>
      <c r="X280" s="205">
        <v>0</v>
      </c>
      <c r="Y280" s="205">
        <v>0</v>
      </c>
      <c r="Z280" s="206"/>
      <c r="AA280" s="207"/>
      <c r="AB280" s="207"/>
      <c r="AC280" s="207"/>
      <c r="AD280" s="207"/>
      <c r="AE280" s="207"/>
      <c r="AF280" s="208"/>
      <c r="AG280" s="209"/>
    </row>
    <row r="281" spans="1:33" ht="21.75" customHeight="1">
      <c r="A281" s="17"/>
      <c r="B281" s="210"/>
      <c r="C281" s="75"/>
      <c r="D281" s="75"/>
      <c r="E281" s="211"/>
      <c r="F281" s="321" t="s">
        <v>597</v>
      </c>
      <c r="G281" s="321"/>
      <c r="H281" s="321"/>
      <c r="I281" s="321"/>
      <c r="J281" s="322"/>
      <c r="K281" s="35" t="s">
        <v>598</v>
      </c>
      <c r="L281" s="200">
        <v>23</v>
      </c>
      <c r="M281" s="34">
        <v>7</v>
      </c>
      <c r="N281" s="34">
        <v>9</v>
      </c>
      <c r="O281" s="201" t="s">
        <v>597</v>
      </c>
      <c r="P281" s="202" t="s">
        <v>1</v>
      </c>
      <c r="Q281" s="32"/>
      <c r="R281" s="203">
        <v>2490.13</v>
      </c>
      <c r="S281" s="317"/>
      <c r="T281" s="317"/>
      <c r="U281" s="317"/>
      <c r="V281" s="204">
        <v>2490127</v>
      </c>
      <c r="W281" s="205">
        <v>0</v>
      </c>
      <c r="X281" s="205">
        <v>0</v>
      </c>
      <c r="Y281" s="205">
        <v>0</v>
      </c>
      <c r="Z281" s="206"/>
      <c r="AA281" s="207"/>
      <c r="AB281" s="207"/>
      <c r="AC281" s="207"/>
      <c r="AD281" s="207"/>
      <c r="AE281" s="207"/>
      <c r="AF281" s="208"/>
      <c r="AG281" s="209"/>
    </row>
    <row r="282" spans="1:33" ht="12.75" customHeight="1">
      <c r="A282" s="17"/>
      <c r="B282" s="210"/>
      <c r="C282" s="75"/>
      <c r="D282" s="75"/>
      <c r="E282" s="212"/>
      <c r="F282" s="211"/>
      <c r="G282" s="321" t="s">
        <v>599</v>
      </c>
      <c r="H282" s="321"/>
      <c r="I282" s="321"/>
      <c r="J282" s="322"/>
      <c r="K282" s="35" t="s">
        <v>600</v>
      </c>
      <c r="L282" s="200">
        <v>23</v>
      </c>
      <c r="M282" s="34">
        <v>7</v>
      </c>
      <c r="N282" s="34">
        <v>9</v>
      </c>
      <c r="O282" s="201" t="s">
        <v>599</v>
      </c>
      <c r="P282" s="202" t="s">
        <v>1</v>
      </c>
      <c r="Q282" s="32"/>
      <c r="R282" s="203">
        <v>2490.13</v>
      </c>
      <c r="S282" s="317"/>
      <c r="T282" s="317"/>
      <c r="U282" s="317"/>
      <c r="V282" s="204">
        <v>2490127</v>
      </c>
      <c r="W282" s="205">
        <v>0</v>
      </c>
      <c r="X282" s="205">
        <v>0</v>
      </c>
      <c r="Y282" s="205">
        <v>0</v>
      </c>
      <c r="Z282" s="206"/>
      <c r="AA282" s="207"/>
      <c r="AB282" s="207"/>
      <c r="AC282" s="207"/>
      <c r="AD282" s="207"/>
      <c r="AE282" s="207"/>
      <c r="AF282" s="208"/>
      <c r="AG282" s="209"/>
    </row>
    <row r="283" spans="1:33" ht="12.75" customHeight="1">
      <c r="A283" s="17"/>
      <c r="B283" s="210"/>
      <c r="C283" s="75"/>
      <c r="D283" s="75"/>
      <c r="E283" s="212"/>
      <c r="F283" s="212"/>
      <c r="G283" s="211"/>
      <c r="H283" s="321" t="s">
        <v>601</v>
      </c>
      <c r="I283" s="321"/>
      <c r="J283" s="322"/>
      <c r="K283" s="35" t="s">
        <v>563</v>
      </c>
      <c r="L283" s="200">
        <v>23</v>
      </c>
      <c r="M283" s="34">
        <v>7</v>
      </c>
      <c r="N283" s="34">
        <v>9</v>
      </c>
      <c r="O283" s="201" t="s">
        <v>601</v>
      </c>
      <c r="P283" s="202" t="s">
        <v>1</v>
      </c>
      <c r="Q283" s="32"/>
      <c r="R283" s="203">
        <v>190.13</v>
      </c>
      <c r="S283" s="317"/>
      <c r="T283" s="317"/>
      <c r="U283" s="317"/>
      <c r="V283" s="204">
        <v>190127</v>
      </c>
      <c r="W283" s="205">
        <v>0</v>
      </c>
      <c r="X283" s="205">
        <v>0</v>
      </c>
      <c r="Y283" s="205">
        <v>0</v>
      </c>
      <c r="Z283" s="206"/>
      <c r="AA283" s="207"/>
      <c r="AB283" s="207"/>
      <c r="AC283" s="207"/>
      <c r="AD283" s="207"/>
      <c r="AE283" s="207"/>
      <c r="AF283" s="208"/>
      <c r="AG283" s="209"/>
    </row>
    <row r="284" spans="1:33" ht="21.75" customHeight="1">
      <c r="A284" s="17"/>
      <c r="B284" s="315" t="s">
        <v>443</v>
      </c>
      <c r="C284" s="315"/>
      <c r="D284" s="315"/>
      <c r="E284" s="315"/>
      <c r="F284" s="315"/>
      <c r="G284" s="315"/>
      <c r="H284" s="315"/>
      <c r="I284" s="315"/>
      <c r="J284" s="316"/>
      <c r="K284" s="35" t="s">
        <v>444</v>
      </c>
      <c r="L284" s="200">
        <v>23</v>
      </c>
      <c r="M284" s="34">
        <v>7</v>
      </c>
      <c r="N284" s="34">
        <v>9</v>
      </c>
      <c r="O284" s="201" t="s">
        <v>601</v>
      </c>
      <c r="P284" s="202" t="s">
        <v>443</v>
      </c>
      <c r="Q284" s="32"/>
      <c r="R284" s="203">
        <v>190.13</v>
      </c>
      <c r="S284" s="317"/>
      <c r="T284" s="317"/>
      <c r="U284" s="317"/>
      <c r="V284" s="204">
        <v>190127</v>
      </c>
      <c r="W284" s="205">
        <v>0</v>
      </c>
      <c r="X284" s="205">
        <v>0</v>
      </c>
      <c r="Y284" s="205">
        <v>0</v>
      </c>
      <c r="Z284" s="206"/>
      <c r="AA284" s="207"/>
      <c r="AB284" s="207"/>
      <c r="AC284" s="207"/>
      <c r="AD284" s="207"/>
      <c r="AE284" s="207"/>
      <c r="AF284" s="208"/>
      <c r="AG284" s="209"/>
    </row>
    <row r="285" spans="1:33" ht="12.75" customHeight="1">
      <c r="A285" s="17"/>
      <c r="B285" s="315" t="s">
        <v>445</v>
      </c>
      <c r="C285" s="315"/>
      <c r="D285" s="315"/>
      <c r="E285" s="315"/>
      <c r="F285" s="315"/>
      <c r="G285" s="315"/>
      <c r="H285" s="315"/>
      <c r="I285" s="315"/>
      <c r="J285" s="316"/>
      <c r="K285" s="35" t="s">
        <v>446</v>
      </c>
      <c r="L285" s="200">
        <v>23</v>
      </c>
      <c r="M285" s="34">
        <v>7</v>
      </c>
      <c r="N285" s="34">
        <v>9</v>
      </c>
      <c r="O285" s="201" t="s">
        <v>601</v>
      </c>
      <c r="P285" s="202" t="s">
        <v>445</v>
      </c>
      <c r="Q285" s="32"/>
      <c r="R285" s="203">
        <v>40.13</v>
      </c>
      <c r="S285" s="317"/>
      <c r="T285" s="317"/>
      <c r="U285" s="317"/>
      <c r="V285" s="204">
        <v>40127</v>
      </c>
      <c r="W285" s="205">
        <v>0</v>
      </c>
      <c r="X285" s="205">
        <v>0</v>
      </c>
      <c r="Y285" s="205">
        <v>0</v>
      </c>
      <c r="Z285" s="206"/>
      <c r="AA285" s="207"/>
      <c r="AB285" s="207"/>
      <c r="AC285" s="207"/>
      <c r="AD285" s="207"/>
      <c r="AE285" s="207"/>
      <c r="AF285" s="208"/>
      <c r="AG285" s="209"/>
    </row>
    <row r="286" spans="1:33" ht="21.75" customHeight="1">
      <c r="A286" s="17"/>
      <c r="B286" s="315" t="s">
        <v>465</v>
      </c>
      <c r="C286" s="315"/>
      <c r="D286" s="315"/>
      <c r="E286" s="315"/>
      <c r="F286" s="315"/>
      <c r="G286" s="315"/>
      <c r="H286" s="315"/>
      <c r="I286" s="315"/>
      <c r="J286" s="316"/>
      <c r="K286" s="35" t="s">
        <v>466</v>
      </c>
      <c r="L286" s="200">
        <v>23</v>
      </c>
      <c r="M286" s="34">
        <v>7</v>
      </c>
      <c r="N286" s="34">
        <v>9</v>
      </c>
      <c r="O286" s="201" t="s">
        <v>601</v>
      </c>
      <c r="P286" s="202" t="s">
        <v>465</v>
      </c>
      <c r="Q286" s="32"/>
      <c r="R286" s="203">
        <v>150</v>
      </c>
      <c r="S286" s="317"/>
      <c r="T286" s="317"/>
      <c r="U286" s="317"/>
      <c r="V286" s="204">
        <v>150000</v>
      </c>
      <c r="W286" s="205">
        <v>0</v>
      </c>
      <c r="X286" s="205">
        <v>0</v>
      </c>
      <c r="Y286" s="205">
        <v>0</v>
      </c>
      <c r="Z286" s="206"/>
      <c r="AA286" s="207"/>
      <c r="AB286" s="207"/>
      <c r="AC286" s="207"/>
      <c r="AD286" s="207"/>
      <c r="AE286" s="207"/>
      <c r="AF286" s="208"/>
      <c r="AG286" s="209"/>
    </row>
    <row r="287" spans="1:33" ht="21.75" customHeight="1">
      <c r="A287" s="17"/>
      <c r="B287" s="210"/>
      <c r="C287" s="75"/>
      <c r="D287" s="75"/>
      <c r="E287" s="212"/>
      <c r="F287" s="212"/>
      <c r="G287" s="211"/>
      <c r="H287" s="321" t="s">
        <v>602</v>
      </c>
      <c r="I287" s="321"/>
      <c r="J287" s="322"/>
      <c r="K287" s="35" t="s">
        <v>464</v>
      </c>
      <c r="L287" s="200">
        <v>23</v>
      </c>
      <c r="M287" s="34">
        <v>7</v>
      </c>
      <c r="N287" s="34">
        <v>9</v>
      </c>
      <c r="O287" s="201" t="s">
        <v>602</v>
      </c>
      <c r="P287" s="202" t="s">
        <v>1</v>
      </c>
      <c r="Q287" s="32"/>
      <c r="R287" s="203">
        <v>2300</v>
      </c>
      <c r="S287" s="317"/>
      <c r="T287" s="317"/>
      <c r="U287" s="317"/>
      <c r="V287" s="204">
        <v>2300000</v>
      </c>
      <c r="W287" s="205">
        <v>0</v>
      </c>
      <c r="X287" s="205">
        <v>0</v>
      </c>
      <c r="Y287" s="205">
        <v>0</v>
      </c>
      <c r="Z287" s="206"/>
      <c r="AA287" s="207"/>
      <c r="AB287" s="207"/>
      <c r="AC287" s="207"/>
      <c r="AD287" s="207"/>
      <c r="AE287" s="207"/>
      <c r="AF287" s="208"/>
      <c r="AG287" s="209"/>
    </row>
    <row r="288" spans="1:33" ht="21.75" customHeight="1">
      <c r="A288" s="17"/>
      <c r="B288" s="315" t="s">
        <v>443</v>
      </c>
      <c r="C288" s="315"/>
      <c r="D288" s="315"/>
      <c r="E288" s="315"/>
      <c r="F288" s="315"/>
      <c r="G288" s="315"/>
      <c r="H288" s="315"/>
      <c r="I288" s="315"/>
      <c r="J288" s="316"/>
      <c r="K288" s="35" t="s">
        <v>444</v>
      </c>
      <c r="L288" s="200">
        <v>23</v>
      </c>
      <c r="M288" s="34">
        <v>7</v>
      </c>
      <c r="N288" s="34">
        <v>9</v>
      </c>
      <c r="O288" s="201" t="s">
        <v>602</v>
      </c>
      <c r="P288" s="202" t="s">
        <v>443</v>
      </c>
      <c r="Q288" s="32"/>
      <c r="R288" s="203">
        <v>2300</v>
      </c>
      <c r="S288" s="317"/>
      <c r="T288" s="317"/>
      <c r="U288" s="317"/>
      <c r="V288" s="204">
        <v>2300000</v>
      </c>
      <c r="W288" s="205">
        <v>0</v>
      </c>
      <c r="X288" s="205">
        <v>0</v>
      </c>
      <c r="Y288" s="205">
        <v>0</v>
      </c>
      <c r="Z288" s="206"/>
      <c r="AA288" s="207"/>
      <c r="AB288" s="207"/>
      <c r="AC288" s="207"/>
      <c r="AD288" s="207"/>
      <c r="AE288" s="207"/>
      <c r="AF288" s="208"/>
      <c r="AG288" s="209"/>
    </row>
    <row r="289" spans="1:33" ht="21.75" customHeight="1">
      <c r="A289" s="17"/>
      <c r="B289" s="315" t="s">
        <v>465</v>
      </c>
      <c r="C289" s="315"/>
      <c r="D289" s="315"/>
      <c r="E289" s="315"/>
      <c r="F289" s="315"/>
      <c r="G289" s="315"/>
      <c r="H289" s="315"/>
      <c r="I289" s="315"/>
      <c r="J289" s="316"/>
      <c r="K289" s="35" t="s">
        <v>466</v>
      </c>
      <c r="L289" s="200">
        <v>23</v>
      </c>
      <c r="M289" s="34">
        <v>7</v>
      </c>
      <c r="N289" s="34">
        <v>9</v>
      </c>
      <c r="O289" s="201" t="s">
        <v>602</v>
      </c>
      <c r="P289" s="202" t="s">
        <v>465</v>
      </c>
      <c r="Q289" s="32"/>
      <c r="R289" s="203">
        <v>2300</v>
      </c>
      <c r="S289" s="317"/>
      <c r="T289" s="317"/>
      <c r="U289" s="317"/>
      <c r="V289" s="204">
        <v>2300000</v>
      </c>
      <c r="W289" s="205">
        <v>0</v>
      </c>
      <c r="X289" s="205">
        <v>0</v>
      </c>
      <c r="Y289" s="205">
        <v>0</v>
      </c>
      <c r="Z289" s="206"/>
      <c r="AA289" s="207"/>
      <c r="AB289" s="207"/>
      <c r="AC289" s="207"/>
      <c r="AD289" s="207"/>
      <c r="AE289" s="207"/>
      <c r="AF289" s="208"/>
      <c r="AG289" s="209"/>
    </row>
    <row r="290" spans="1:33" ht="12.75" customHeight="1">
      <c r="A290" s="17"/>
      <c r="B290" s="315">
        <v>800</v>
      </c>
      <c r="C290" s="315"/>
      <c r="D290" s="315"/>
      <c r="E290" s="315"/>
      <c r="F290" s="315"/>
      <c r="G290" s="315"/>
      <c r="H290" s="315"/>
      <c r="I290" s="315"/>
      <c r="J290" s="316"/>
      <c r="K290" s="187" t="s">
        <v>21</v>
      </c>
      <c r="L290" s="188">
        <v>23</v>
      </c>
      <c r="M290" s="189">
        <v>8</v>
      </c>
      <c r="N290" s="189">
        <v>0</v>
      </c>
      <c r="O290" s="190" t="s">
        <v>1</v>
      </c>
      <c r="P290" s="191" t="s">
        <v>1</v>
      </c>
      <c r="Q290" s="192"/>
      <c r="R290" s="193">
        <v>215.74</v>
      </c>
      <c r="S290" s="323"/>
      <c r="T290" s="323"/>
      <c r="U290" s="323"/>
      <c r="V290" s="194">
        <v>215744.15</v>
      </c>
      <c r="W290" s="195">
        <v>0</v>
      </c>
      <c r="X290" s="195">
        <v>0</v>
      </c>
      <c r="Y290" s="195">
        <v>0</v>
      </c>
      <c r="Z290" s="196"/>
      <c r="AA290" s="197"/>
      <c r="AB290" s="197"/>
      <c r="AC290" s="197"/>
      <c r="AD290" s="197"/>
      <c r="AE290" s="197"/>
      <c r="AF290" s="198"/>
      <c r="AG290" s="199"/>
    </row>
    <row r="291" spans="1:33" ht="12.75" customHeight="1">
      <c r="A291" s="17"/>
      <c r="B291" s="315">
        <v>804</v>
      </c>
      <c r="C291" s="315"/>
      <c r="D291" s="315"/>
      <c r="E291" s="315"/>
      <c r="F291" s="315"/>
      <c r="G291" s="315"/>
      <c r="H291" s="315"/>
      <c r="I291" s="315"/>
      <c r="J291" s="316"/>
      <c r="K291" s="35" t="s">
        <v>18</v>
      </c>
      <c r="L291" s="200">
        <v>23</v>
      </c>
      <c r="M291" s="34">
        <v>8</v>
      </c>
      <c r="N291" s="34">
        <v>4</v>
      </c>
      <c r="O291" s="201" t="s">
        <v>1</v>
      </c>
      <c r="P291" s="202" t="s">
        <v>1</v>
      </c>
      <c r="Q291" s="32"/>
      <c r="R291" s="203">
        <v>215.74</v>
      </c>
      <c r="S291" s="317"/>
      <c r="T291" s="317"/>
      <c r="U291" s="317"/>
      <c r="V291" s="204">
        <v>215744.15</v>
      </c>
      <c r="W291" s="205">
        <v>0</v>
      </c>
      <c r="X291" s="205">
        <v>0</v>
      </c>
      <c r="Y291" s="205">
        <v>0</v>
      </c>
      <c r="Z291" s="206"/>
      <c r="AA291" s="207"/>
      <c r="AB291" s="207"/>
      <c r="AC291" s="207"/>
      <c r="AD291" s="207"/>
      <c r="AE291" s="207"/>
      <c r="AF291" s="208"/>
      <c r="AG291" s="209"/>
    </row>
    <row r="292" spans="1:33" ht="21.75" customHeight="1">
      <c r="A292" s="17"/>
      <c r="B292" s="210"/>
      <c r="C292" s="75"/>
      <c r="D292" s="76"/>
      <c r="E292" s="321" t="s">
        <v>603</v>
      </c>
      <c r="F292" s="321"/>
      <c r="G292" s="321"/>
      <c r="H292" s="321"/>
      <c r="I292" s="321"/>
      <c r="J292" s="322"/>
      <c r="K292" s="35" t="s">
        <v>604</v>
      </c>
      <c r="L292" s="200">
        <v>23</v>
      </c>
      <c r="M292" s="34">
        <v>8</v>
      </c>
      <c r="N292" s="34">
        <v>4</v>
      </c>
      <c r="O292" s="201" t="s">
        <v>603</v>
      </c>
      <c r="P292" s="202" t="s">
        <v>1</v>
      </c>
      <c r="Q292" s="32"/>
      <c r="R292" s="203">
        <v>215.74</v>
      </c>
      <c r="S292" s="317"/>
      <c r="T292" s="317"/>
      <c r="U292" s="317"/>
      <c r="V292" s="204">
        <v>215744.15</v>
      </c>
      <c r="W292" s="205">
        <v>0</v>
      </c>
      <c r="X292" s="205">
        <v>0</v>
      </c>
      <c r="Y292" s="205">
        <v>0</v>
      </c>
      <c r="Z292" s="206"/>
      <c r="AA292" s="207"/>
      <c r="AB292" s="207"/>
      <c r="AC292" s="207"/>
      <c r="AD292" s="207"/>
      <c r="AE292" s="207"/>
      <c r="AF292" s="208"/>
      <c r="AG292" s="209"/>
    </row>
    <row r="293" spans="1:33" ht="21.75" customHeight="1">
      <c r="A293" s="17"/>
      <c r="B293" s="210"/>
      <c r="C293" s="75"/>
      <c r="D293" s="75"/>
      <c r="E293" s="211"/>
      <c r="F293" s="321" t="s">
        <v>605</v>
      </c>
      <c r="G293" s="321"/>
      <c r="H293" s="321"/>
      <c r="I293" s="321"/>
      <c r="J293" s="322"/>
      <c r="K293" s="35" t="s">
        <v>606</v>
      </c>
      <c r="L293" s="200">
        <v>23</v>
      </c>
      <c r="M293" s="34">
        <v>8</v>
      </c>
      <c r="N293" s="34">
        <v>4</v>
      </c>
      <c r="O293" s="201" t="s">
        <v>605</v>
      </c>
      <c r="P293" s="202" t="s">
        <v>1</v>
      </c>
      <c r="Q293" s="32"/>
      <c r="R293" s="203">
        <v>215.74</v>
      </c>
      <c r="S293" s="317"/>
      <c r="T293" s="317"/>
      <c r="U293" s="317"/>
      <c r="V293" s="204">
        <v>215744.15</v>
      </c>
      <c r="W293" s="205">
        <v>0</v>
      </c>
      <c r="X293" s="205">
        <v>0</v>
      </c>
      <c r="Y293" s="205">
        <v>0</v>
      </c>
      <c r="Z293" s="206"/>
      <c r="AA293" s="207"/>
      <c r="AB293" s="207"/>
      <c r="AC293" s="207"/>
      <c r="AD293" s="207"/>
      <c r="AE293" s="207"/>
      <c r="AF293" s="208"/>
      <c r="AG293" s="209"/>
    </row>
    <row r="294" spans="1:33" ht="21.75" customHeight="1">
      <c r="A294" s="17"/>
      <c r="B294" s="210"/>
      <c r="C294" s="75"/>
      <c r="D294" s="75"/>
      <c r="E294" s="212"/>
      <c r="F294" s="211"/>
      <c r="G294" s="321" t="s">
        <v>607</v>
      </c>
      <c r="H294" s="321"/>
      <c r="I294" s="321"/>
      <c r="J294" s="322"/>
      <c r="K294" s="35" t="s">
        <v>608</v>
      </c>
      <c r="L294" s="200">
        <v>23</v>
      </c>
      <c r="M294" s="34">
        <v>8</v>
      </c>
      <c r="N294" s="34">
        <v>4</v>
      </c>
      <c r="O294" s="201" t="s">
        <v>607</v>
      </c>
      <c r="P294" s="202" t="s">
        <v>1</v>
      </c>
      <c r="Q294" s="32"/>
      <c r="R294" s="203">
        <v>215.74</v>
      </c>
      <c r="S294" s="317"/>
      <c r="T294" s="317"/>
      <c r="U294" s="317"/>
      <c r="V294" s="204">
        <v>215744.15</v>
      </c>
      <c r="W294" s="205">
        <v>0</v>
      </c>
      <c r="X294" s="205">
        <v>0</v>
      </c>
      <c r="Y294" s="205">
        <v>0</v>
      </c>
      <c r="Z294" s="206"/>
      <c r="AA294" s="207"/>
      <c r="AB294" s="207"/>
      <c r="AC294" s="207"/>
      <c r="AD294" s="207"/>
      <c r="AE294" s="207"/>
      <c r="AF294" s="208"/>
      <c r="AG294" s="209"/>
    </row>
    <row r="295" spans="1:33" ht="12.75" customHeight="1">
      <c r="A295" s="17"/>
      <c r="B295" s="210"/>
      <c r="C295" s="75"/>
      <c r="D295" s="75"/>
      <c r="E295" s="212"/>
      <c r="F295" s="212"/>
      <c r="G295" s="211"/>
      <c r="H295" s="321" t="s">
        <v>609</v>
      </c>
      <c r="I295" s="321"/>
      <c r="J295" s="322"/>
      <c r="K295" s="35" t="s">
        <v>610</v>
      </c>
      <c r="L295" s="200">
        <v>23</v>
      </c>
      <c r="M295" s="34">
        <v>8</v>
      </c>
      <c r="N295" s="34">
        <v>4</v>
      </c>
      <c r="O295" s="201" t="s">
        <v>609</v>
      </c>
      <c r="P295" s="202" t="s">
        <v>1</v>
      </c>
      <c r="Q295" s="32"/>
      <c r="R295" s="203">
        <v>104.4</v>
      </c>
      <c r="S295" s="317"/>
      <c r="T295" s="317"/>
      <c r="U295" s="317"/>
      <c r="V295" s="204">
        <v>104400</v>
      </c>
      <c r="W295" s="205">
        <v>0</v>
      </c>
      <c r="X295" s="205">
        <v>0</v>
      </c>
      <c r="Y295" s="205">
        <v>0</v>
      </c>
      <c r="Z295" s="206"/>
      <c r="AA295" s="207"/>
      <c r="AB295" s="207"/>
      <c r="AC295" s="207"/>
      <c r="AD295" s="207"/>
      <c r="AE295" s="207"/>
      <c r="AF295" s="208"/>
      <c r="AG295" s="209"/>
    </row>
    <row r="296" spans="1:33" ht="21.75" customHeight="1">
      <c r="A296" s="17"/>
      <c r="B296" s="315" t="s">
        <v>443</v>
      </c>
      <c r="C296" s="315"/>
      <c r="D296" s="315"/>
      <c r="E296" s="315"/>
      <c r="F296" s="315"/>
      <c r="G296" s="315"/>
      <c r="H296" s="315"/>
      <c r="I296" s="315"/>
      <c r="J296" s="316"/>
      <c r="K296" s="35" t="s">
        <v>444</v>
      </c>
      <c r="L296" s="200">
        <v>23</v>
      </c>
      <c r="M296" s="34">
        <v>8</v>
      </c>
      <c r="N296" s="34">
        <v>4</v>
      </c>
      <c r="O296" s="201" t="s">
        <v>609</v>
      </c>
      <c r="P296" s="202" t="s">
        <v>443</v>
      </c>
      <c r="Q296" s="32"/>
      <c r="R296" s="203">
        <v>104.4</v>
      </c>
      <c r="S296" s="317"/>
      <c r="T296" s="317"/>
      <c r="U296" s="317"/>
      <c r="V296" s="204">
        <v>104400</v>
      </c>
      <c r="W296" s="205">
        <v>0</v>
      </c>
      <c r="X296" s="205">
        <v>0</v>
      </c>
      <c r="Y296" s="205">
        <v>0</v>
      </c>
      <c r="Z296" s="206"/>
      <c r="AA296" s="207"/>
      <c r="AB296" s="207"/>
      <c r="AC296" s="207"/>
      <c r="AD296" s="207"/>
      <c r="AE296" s="207"/>
      <c r="AF296" s="208"/>
      <c r="AG296" s="209"/>
    </row>
    <row r="297" spans="1:33" ht="12.75" customHeight="1">
      <c r="A297" s="17"/>
      <c r="B297" s="315" t="s">
        <v>445</v>
      </c>
      <c r="C297" s="315"/>
      <c r="D297" s="315"/>
      <c r="E297" s="315"/>
      <c r="F297" s="315"/>
      <c r="G297" s="315"/>
      <c r="H297" s="315"/>
      <c r="I297" s="315"/>
      <c r="J297" s="316"/>
      <c r="K297" s="35" t="s">
        <v>446</v>
      </c>
      <c r="L297" s="200">
        <v>23</v>
      </c>
      <c r="M297" s="34">
        <v>8</v>
      </c>
      <c r="N297" s="34">
        <v>4</v>
      </c>
      <c r="O297" s="201" t="s">
        <v>609</v>
      </c>
      <c r="P297" s="202" t="s">
        <v>445</v>
      </c>
      <c r="Q297" s="32"/>
      <c r="R297" s="203">
        <v>104.4</v>
      </c>
      <c r="S297" s="317"/>
      <c r="T297" s="317"/>
      <c r="U297" s="317"/>
      <c r="V297" s="204">
        <v>104400</v>
      </c>
      <c r="W297" s="205">
        <v>0</v>
      </c>
      <c r="X297" s="205">
        <v>0</v>
      </c>
      <c r="Y297" s="205">
        <v>0</v>
      </c>
      <c r="Z297" s="206"/>
      <c r="AA297" s="207"/>
      <c r="AB297" s="207"/>
      <c r="AC297" s="207"/>
      <c r="AD297" s="207"/>
      <c r="AE297" s="207"/>
      <c r="AF297" s="208"/>
      <c r="AG297" s="209"/>
    </row>
    <row r="298" spans="1:33" ht="12.75" customHeight="1">
      <c r="A298" s="17"/>
      <c r="B298" s="210"/>
      <c r="C298" s="75"/>
      <c r="D298" s="75"/>
      <c r="E298" s="212"/>
      <c r="F298" s="212"/>
      <c r="G298" s="211"/>
      <c r="H298" s="321" t="s">
        <v>611</v>
      </c>
      <c r="I298" s="321"/>
      <c r="J298" s="322"/>
      <c r="K298" s="35" t="s">
        <v>563</v>
      </c>
      <c r="L298" s="200">
        <v>23</v>
      </c>
      <c r="M298" s="34">
        <v>8</v>
      </c>
      <c r="N298" s="34">
        <v>4</v>
      </c>
      <c r="O298" s="201" t="s">
        <v>611</v>
      </c>
      <c r="P298" s="202" t="s">
        <v>1</v>
      </c>
      <c r="Q298" s="32"/>
      <c r="R298" s="203">
        <v>111.34</v>
      </c>
      <c r="S298" s="317"/>
      <c r="T298" s="317"/>
      <c r="U298" s="317"/>
      <c r="V298" s="204">
        <v>111344.15</v>
      </c>
      <c r="W298" s="205">
        <v>0</v>
      </c>
      <c r="X298" s="205">
        <v>0</v>
      </c>
      <c r="Y298" s="205">
        <v>0</v>
      </c>
      <c r="Z298" s="206"/>
      <c r="AA298" s="207"/>
      <c r="AB298" s="207"/>
      <c r="AC298" s="207"/>
      <c r="AD298" s="207"/>
      <c r="AE298" s="207"/>
      <c r="AF298" s="208"/>
      <c r="AG298" s="209"/>
    </row>
    <row r="299" spans="1:33" ht="21.75" customHeight="1">
      <c r="A299" s="17"/>
      <c r="B299" s="315" t="s">
        <v>443</v>
      </c>
      <c r="C299" s="315"/>
      <c r="D299" s="315"/>
      <c r="E299" s="315"/>
      <c r="F299" s="315"/>
      <c r="G299" s="315"/>
      <c r="H299" s="315"/>
      <c r="I299" s="315"/>
      <c r="J299" s="316"/>
      <c r="K299" s="35" t="s">
        <v>444</v>
      </c>
      <c r="L299" s="200">
        <v>23</v>
      </c>
      <c r="M299" s="34">
        <v>8</v>
      </c>
      <c r="N299" s="34">
        <v>4</v>
      </c>
      <c r="O299" s="201" t="s">
        <v>611</v>
      </c>
      <c r="P299" s="202" t="s">
        <v>443</v>
      </c>
      <c r="Q299" s="32"/>
      <c r="R299" s="203">
        <v>111.34</v>
      </c>
      <c r="S299" s="317"/>
      <c r="T299" s="317"/>
      <c r="U299" s="317"/>
      <c r="V299" s="204">
        <v>111344.15</v>
      </c>
      <c r="W299" s="205">
        <v>0</v>
      </c>
      <c r="X299" s="205">
        <v>0</v>
      </c>
      <c r="Y299" s="205">
        <v>0</v>
      </c>
      <c r="Z299" s="206"/>
      <c r="AA299" s="207"/>
      <c r="AB299" s="207"/>
      <c r="AC299" s="207"/>
      <c r="AD299" s="207"/>
      <c r="AE299" s="207"/>
      <c r="AF299" s="208"/>
      <c r="AG299" s="209"/>
    </row>
    <row r="300" spans="1:33" ht="12.75" customHeight="1">
      <c r="A300" s="17"/>
      <c r="B300" s="315" t="s">
        <v>445</v>
      </c>
      <c r="C300" s="315"/>
      <c r="D300" s="315"/>
      <c r="E300" s="315"/>
      <c r="F300" s="315"/>
      <c r="G300" s="315"/>
      <c r="H300" s="315"/>
      <c r="I300" s="315"/>
      <c r="J300" s="316"/>
      <c r="K300" s="35" t="s">
        <v>446</v>
      </c>
      <c r="L300" s="200">
        <v>23</v>
      </c>
      <c r="M300" s="34">
        <v>8</v>
      </c>
      <c r="N300" s="34">
        <v>4</v>
      </c>
      <c r="O300" s="201" t="s">
        <v>611</v>
      </c>
      <c r="P300" s="202" t="s">
        <v>445</v>
      </c>
      <c r="Q300" s="32"/>
      <c r="R300" s="203">
        <v>111.34</v>
      </c>
      <c r="S300" s="317"/>
      <c r="T300" s="317"/>
      <c r="U300" s="317"/>
      <c r="V300" s="204">
        <v>111344.15</v>
      </c>
      <c r="W300" s="205">
        <v>0</v>
      </c>
      <c r="X300" s="205">
        <v>0</v>
      </c>
      <c r="Y300" s="205">
        <v>0</v>
      </c>
      <c r="Z300" s="206"/>
      <c r="AA300" s="207"/>
      <c r="AB300" s="207"/>
      <c r="AC300" s="207"/>
      <c r="AD300" s="207"/>
      <c r="AE300" s="207"/>
      <c r="AF300" s="208"/>
      <c r="AG300" s="209"/>
    </row>
    <row r="301" spans="1:33" ht="12.75" customHeight="1">
      <c r="A301" s="17"/>
      <c r="B301" s="315">
        <v>1000</v>
      </c>
      <c r="C301" s="315"/>
      <c r="D301" s="315"/>
      <c r="E301" s="315"/>
      <c r="F301" s="315"/>
      <c r="G301" s="315"/>
      <c r="H301" s="315"/>
      <c r="I301" s="315"/>
      <c r="J301" s="316"/>
      <c r="K301" s="187" t="s">
        <v>15</v>
      </c>
      <c r="L301" s="188">
        <v>23</v>
      </c>
      <c r="M301" s="189">
        <v>10</v>
      </c>
      <c r="N301" s="189">
        <v>0</v>
      </c>
      <c r="O301" s="190" t="s">
        <v>1</v>
      </c>
      <c r="P301" s="191" t="s">
        <v>1</v>
      </c>
      <c r="Q301" s="192"/>
      <c r="R301" s="193">
        <v>11309.41</v>
      </c>
      <c r="S301" s="323"/>
      <c r="T301" s="323"/>
      <c r="U301" s="323"/>
      <c r="V301" s="194">
        <v>10345761.67</v>
      </c>
      <c r="W301" s="195">
        <v>963650.58</v>
      </c>
      <c r="X301" s="195">
        <v>0</v>
      </c>
      <c r="Y301" s="195">
        <v>0</v>
      </c>
      <c r="Z301" s="196"/>
      <c r="AA301" s="197"/>
      <c r="AB301" s="197"/>
      <c r="AC301" s="197"/>
      <c r="AD301" s="197"/>
      <c r="AE301" s="197"/>
      <c r="AF301" s="198">
        <v>11309.4</v>
      </c>
      <c r="AG301" s="199">
        <v>11309.4</v>
      </c>
    </row>
    <row r="302" spans="1:33" ht="12.75" customHeight="1">
      <c r="A302" s="17"/>
      <c r="B302" s="315">
        <v>1004</v>
      </c>
      <c r="C302" s="315"/>
      <c r="D302" s="315"/>
      <c r="E302" s="315"/>
      <c r="F302" s="315"/>
      <c r="G302" s="315"/>
      <c r="H302" s="315"/>
      <c r="I302" s="315"/>
      <c r="J302" s="316"/>
      <c r="K302" s="35" t="s">
        <v>12</v>
      </c>
      <c r="L302" s="200">
        <v>23</v>
      </c>
      <c r="M302" s="34">
        <v>10</v>
      </c>
      <c r="N302" s="34">
        <v>4</v>
      </c>
      <c r="O302" s="201" t="s">
        <v>1</v>
      </c>
      <c r="P302" s="202" t="s">
        <v>1</v>
      </c>
      <c r="Q302" s="32"/>
      <c r="R302" s="203">
        <v>11309.41</v>
      </c>
      <c r="S302" s="317"/>
      <c r="T302" s="317"/>
      <c r="U302" s="317"/>
      <c r="V302" s="204">
        <v>10345761.67</v>
      </c>
      <c r="W302" s="205">
        <v>963650.58</v>
      </c>
      <c r="X302" s="205">
        <v>0</v>
      </c>
      <c r="Y302" s="205">
        <v>0</v>
      </c>
      <c r="Z302" s="206"/>
      <c r="AA302" s="207"/>
      <c r="AB302" s="207"/>
      <c r="AC302" s="207"/>
      <c r="AD302" s="207"/>
      <c r="AE302" s="207"/>
      <c r="AF302" s="208">
        <v>11309.4</v>
      </c>
      <c r="AG302" s="209">
        <v>11309.4</v>
      </c>
    </row>
    <row r="303" spans="1:33" ht="21.75" customHeight="1">
      <c r="A303" s="17"/>
      <c r="B303" s="210"/>
      <c r="C303" s="75"/>
      <c r="D303" s="76"/>
      <c r="E303" s="321" t="s">
        <v>453</v>
      </c>
      <c r="F303" s="321"/>
      <c r="G303" s="321"/>
      <c r="H303" s="321"/>
      <c r="I303" s="321"/>
      <c r="J303" s="322"/>
      <c r="K303" s="35" t="s">
        <v>454</v>
      </c>
      <c r="L303" s="200">
        <v>23</v>
      </c>
      <c r="M303" s="34">
        <v>10</v>
      </c>
      <c r="N303" s="34">
        <v>4</v>
      </c>
      <c r="O303" s="201" t="s">
        <v>453</v>
      </c>
      <c r="P303" s="202" t="s">
        <v>1</v>
      </c>
      <c r="Q303" s="32"/>
      <c r="R303" s="203">
        <v>11309.41</v>
      </c>
      <c r="S303" s="317"/>
      <c r="T303" s="317"/>
      <c r="U303" s="317"/>
      <c r="V303" s="204">
        <v>10345761.67</v>
      </c>
      <c r="W303" s="205">
        <v>963650.58</v>
      </c>
      <c r="X303" s="205">
        <v>0</v>
      </c>
      <c r="Y303" s="205">
        <v>0</v>
      </c>
      <c r="Z303" s="206"/>
      <c r="AA303" s="207"/>
      <c r="AB303" s="207"/>
      <c r="AC303" s="207"/>
      <c r="AD303" s="207"/>
      <c r="AE303" s="207"/>
      <c r="AF303" s="208">
        <v>11309.4</v>
      </c>
      <c r="AG303" s="209">
        <v>11309.4</v>
      </c>
    </row>
    <row r="304" spans="1:33" ht="21.75" customHeight="1">
      <c r="A304" s="17"/>
      <c r="B304" s="210"/>
      <c r="C304" s="75"/>
      <c r="D304" s="75"/>
      <c r="E304" s="211"/>
      <c r="F304" s="321" t="s">
        <v>473</v>
      </c>
      <c r="G304" s="321"/>
      <c r="H304" s="321"/>
      <c r="I304" s="321"/>
      <c r="J304" s="322"/>
      <c r="K304" s="35" t="s">
        <v>474</v>
      </c>
      <c r="L304" s="200">
        <v>23</v>
      </c>
      <c r="M304" s="34">
        <v>10</v>
      </c>
      <c r="N304" s="34">
        <v>4</v>
      </c>
      <c r="O304" s="201" t="s">
        <v>473</v>
      </c>
      <c r="P304" s="202" t="s">
        <v>1</v>
      </c>
      <c r="Q304" s="32"/>
      <c r="R304" s="203">
        <v>11309.41</v>
      </c>
      <c r="S304" s="317"/>
      <c r="T304" s="317"/>
      <c r="U304" s="317"/>
      <c r="V304" s="204">
        <v>10345761.67</v>
      </c>
      <c r="W304" s="205">
        <v>963650.58</v>
      </c>
      <c r="X304" s="205">
        <v>0</v>
      </c>
      <c r="Y304" s="205">
        <v>0</v>
      </c>
      <c r="Z304" s="206"/>
      <c r="AA304" s="207"/>
      <c r="AB304" s="207"/>
      <c r="AC304" s="207"/>
      <c r="AD304" s="207"/>
      <c r="AE304" s="207"/>
      <c r="AF304" s="208">
        <v>11309.4</v>
      </c>
      <c r="AG304" s="209">
        <v>11309.4</v>
      </c>
    </row>
    <row r="305" spans="1:33" ht="42.75" customHeight="1">
      <c r="A305" s="17"/>
      <c r="B305" s="210"/>
      <c r="C305" s="75"/>
      <c r="D305" s="75"/>
      <c r="E305" s="212"/>
      <c r="F305" s="211"/>
      <c r="G305" s="321" t="s">
        <v>475</v>
      </c>
      <c r="H305" s="321"/>
      <c r="I305" s="321"/>
      <c r="J305" s="322"/>
      <c r="K305" s="35" t="s">
        <v>476</v>
      </c>
      <c r="L305" s="200">
        <v>23</v>
      </c>
      <c r="M305" s="34">
        <v>10</v>
      </c>
      <c r="N305" s="34">
        <v>4</v>
      </c>
      <c r="O305" s="201" t="s">
        <v>475</v>
      </c>
      <c r="P305" s="202" t="s">
        <v>1</v>
      </c>
      <c r="Q305" s="32"/>
      <c r="R305" s="203">
        <v>11309.41</v>
      </c>
      <c r="S305" s="317"/>
      <c r="T305" s="317"/>
      <c r="U305" s="317"/>
      <c r="V305" s="204">
        <v>10345761.67</v>
      </c>
      <c r="W305" s="205">
        <v>963650.58</v>
      </c>
      <c r="X305" s="205">
        <v>0</v>
      </c>
      <c r="Y305" s="205">
        <v>0</v>
      </c>
      <c r="Z305" s="206"/>
      <c r="AA305" s="207"/>
      <c r="AB305" s="207"/>
      <c r="AC305" s="207"/>
      <c r="AD305" s="207"/>
      <c r="AE305" s="207"/>
      <c r="AF305" s="208">
        <v>11309.4</v>
      </c>
      <c r="AG305" s="209">
        <v>11309.4</v>
      </c>
    </row>
    <row r="306" spans="1:33" ht="42.75" customHeight="1">
      <c r="A306" s="17"/>
      <c r="B306" s="210"/>
      <c r="C306" s="75"/>
      <c r="D306" s="75"/>
      <c r="E306" s="212"/>
      <c r="F306" s="212"/>
      <c r="G306" s="211"/>
      <c r="H306" s="321" t="s">
        <v>477</v>
      </c>
      <c r="I306" s="321"/>
      <c r="J306" s="322"/>
      <c r="K306" s="35" t="s">
        <v>478</v>
      </c>
      <c r="L306" s="200">
        <v>23</v>
      </c>
      <c r="M306" s="34">
        <v>10</v>
      </c>
      <c r="N306" s="34">
        <v>4</v>
      </c>
      <c r="O306" s="201" t="s">
        <v>477</v>
      </c>
      <c r="P306" s="202" t="s">
        <v>1</v>
      </c>
      <c r="Q306" s="32"/>
      <c r="R306" s="203">
        <v>11309.41</v>
      </c>
      <c r="S306" s="317"/>
      <c r="T306" s="317"/>
      <c r="U306" s="317"/>
      <c r="V306" s="204">
        <v>10345761.67</v>
      </c>
      <c r="W306" s="205">
        <v>963650.58</v>
      </c>
      <c r="X306" s="205">
        <v>0</v>
      </c>
      <c r="Y306" s="205">
        <v>0</v>
      </c>
      <c r="Z306" s="206"/>
      <c r="AA306" s="207"/>
      <c r="AB306" s="207"/>
      <c r="AC306" s="207"/>
      <c r="AD306" s="207"/>
      <c r="AE306" s="207"/>
      <c r="AF306" s="208">
        <v>11309.4</v>
      </c>
      <c r="AG306" s="209">
        <v>11309.4</v>
      </c>
    </row>
    <row r="307" spans="1:33" ht="12.75" customHeight="1">
      <c r="A307" s="17"/>
      <c r="B307" s="315" t="s">
        <v>428</v>
      </c>
      <c r="C307" s="315"/>
      <c r="D307" s="315"/>
      <c r="E307" s="315"/>
      <c r="F307" s="315"/>
      <c r="G307" s="315"/>
      <c r="H307" s="315"/>
      <c r="I307" s="315"/>
      <c r="J307" s="316"/>
      <c r="K307" s="35" t="s">
        <v>429</v>
      </c>
      <c r="L307" s="200">
        <v>23</v>
      </c>
      <c r="M307" s="34">
        <v>10</v>
      </c>
      <c r="N307" s="34">
        <v>4</v>
      </c>
      <c r="O307" s="201" t="s">
        <v>477</v>
      </c>
      <c r="P307" s="202" t="s">
        <v>428</v>
      </c>
      <c r="Q307" s="32"/>
      <c r="R307" s="203">
        <v>11309.41</v>
      </c>
      <c r="S307" s="317"/>
      <c r="T307" s="317"/>
      <c r="U307" s="317"/>
      <c r="V307" s="204">
        <v>10345761.67</v>
      </c>
      <c r="W307" s="205">
        <v>963650.58</v>
      </c>
      <c r="X307" s="205">
        <v>0</v>
      </c>
      <c r="Y307" s="205">
        <v>0</v>
      </c>
      <c r="Z307" s="206"/>
      <c r="AA307" s="207"/>
      <c r="AB307" s="207"/>
      <c r="AC307" s="207"/>
      <c r="AD307" s="207"/>
      <c r="AE307" s="207"/>
      <c r="AF307" s="208">
        <v>11309.4</v>
      </c>
      <c r="AG307" s="209">
        <v>11309.4</v>
      </c>
    </row>
    <row r="308" spans="1:33" ht="21.75" customHeight="1">
      <c r="A308" s="17"/>
      <c r="B308" s="315" t="s">
        <v>545</v>
      </c>
      <c r="C308" s="315"/>
      <c r="D308" s="315"/>
      <c r="E308" s="315"/>
      <c r="F308" s="315"/>
      <c r="G308" s="315"/>
      <c r="H308" s="315"/>
      <c r="I308" s="315"/>
      <c r="J308" s="316"/>
      <c r="K308" s="35" t="s">
        <v>546</v>
      </c>
      <c r="L308" s="200">
        <v>23</v>
      </c>
      <c r="M308" s="34">
        <v>10</v>
      </c>
      <c r="N308" s="34">
        <v>4</v>
      </c>
      <c r="O308" s="201" t="s">
        <v>477</v>
      </c>
      <c r="P308" s="202" t="s">
        <v>545</v>
      </c>
      <c r="Q308" s="32"/>
      <c r="R308" s="203">
        <v>11309.41</v>
      </c>
      <c r="S308" s="317"/>
      <c r="T308" s="317"/>
      <c r="U308" s="317"/>
      <c r="V308" s="204">
        <v>10345761.67</v>
      </c>
      <c r="W308" s="205">
        <v>963650.58</v>
      </c>
      <c r="X308" s="205">
        <v>0</v>
      </c>
      <c r="Y308" s="205">
        <v>0</v>
      </c>
      <c r="Z308" s="206"/>
      <c r="AA308" s="207"/>
      <c r="AB308" s="207"/>
      <c r="AC308" s="207"/>
      <c r="AD308" s="207"/>
      <c r="AE308" s="207"/>
      <c r="AF308" s="208">
        <v>11309.4</v>
      </c>
      <c r="AG308" s="209">
        <v>11309.4</v>
      </c>
    </row>
    <row r="309" spans="1:33" ht="12.75" customHeight="1">
      <c r="A309" s="17"/>
      <c r="B309" s="315">
        <v>1100</v>
      </c>
      <c r="C309" s="315"/>
      <c r="D309" s="315"/>
      <c r="E309" s="315"/>
      <c r="F309" s="315"/>
      <c r="G309" s="315"/>
      <c r="H309" s="315"/>
      <c r="I309" s="315"/>
      <c r="J309" s="316"/>
      <c r="K309" s="187" t="s">
        <v>11</v>
      </c>
      <c r="L309" s="188">
        <v>23</v>
      </c>
      <c r="M309" s="189">
        <v>11</v>
      </c>
      <c r="N309" s="189">
        <v>0</v>
      </c>
      <c r="O309" s="190" t="s">
        <v>1</v>
      </c>
      <c r="P309" s="191" t="s">
        <v>1</v>
      </c>
      <c r="Q309" s="192"/>
      <c r="R309" s="193">
        <v>1387.87</v>
      </c>
      <c r="S309" s="323"/>
      <c r="T309" s="323"/>
      <c r="U309" s="323"/>
      <c r="V309" s="194">
        <v>1387869.57</v>
      </c>
      <c r="W309" s="195">
        <v>0</v>
      </c>
      <c r="X309" s="195">
        <v>0</v>
      </c>
      <c r="Y309" s="195">
        <v>0</v>
      </c>
      <c r="Z309" s="196"/>
      <c r="AA309" s="197"/>
      <c r="AB309" s="197"/>
      <c r="AC309" s="197"/>
      <c r="AD309" s="197"/>
      <c r="AE309" s="197"/>
      <c r="AF309" s="198"/>
      <c r="AG309" s="199"/>
    </row>
    <row r="310" spans="1:33" ht="12.75" customHeight="1">
      <c r="A310" s="17"/>
      <c r="B310" s="315">
        <v>1101</v>
      </c>
      <c r="C310" s="315"/>
      <c r="D310" s="315"/>
      <c r="E310" s="315"/>
      <c r="F310" s="315"/>
      <c r="G310" s="315"/>
      <c r="H310" s="315"/>
      <c r="I310" s="315"/>
      <c r="J310" s="316"/>
      <c r="K310" s="35" t="s">
        <v>10</v>
      </c>
      <c r="L310" s="200">
        <v>23</v>
      </c>
      <c r="M310" s="34">
        <v>11</v>
      </c>
      <c r="N310" s="34">
        <v>1</v>
      </c>
      <c r="O310" s="201" t="s">
        <v>1</v>
      </c>
      <c r="P310" s="202" t="s">
        <v>1</v>
      </c>
      <c r="Q310" s="32"/>
      <c r="R310" s="203">
        <v>1387.87</v>
      </c>
      <c r="S310" s="317"/>
      <c r="T310" s="317"/>
      <c r="U310" s="317"/>
      <c r="V310" s="204">
        <v>1387869.57</v>
      </c>
      <c r="W310" s="205">
        <v>0</v>
      </c>
      <c r="X310" s="205">
        <v>0</v>
      </c>
      <c r="Y310" s="205">
        <v>0</v>
      </c>
      <c r="Z310" s="206"/>
      <c r="AA310" s="207"/>
      <c r="AB310" s="207"/>
      <c r="AC310" s="207"/>
      <c r="AD310" s="207"/>
      <c r="AE310" s="207"/>
      <c r="AF310" s="208"/>
      <c r="AG310" s="209"/>
    </row>
    <row r="311" spans="1:33" ht="32.25" customHeight="1">
      <c r="A311" s="17"/>
      <c r="B311" s="210"/>
      <c r="C311" s="75"/>
      <c r="D311" s="76"/>
      <c r="E311" s="321" t="s">
        <v>556</v>
      </c>
      <c r="F311" s="321"/>
      <c r="G311" s="321"/>
      <c r="H311" s="321"/>
      <c r="I311" s="321"/>
      <c r="J311" s="322"/>
      <c r="K311" s="35" t="s">
        <v>557</v>
      </c>
      <c r="L311" s="200">
        <v>23</v>
      </c>
      <c r="M311" s="34">
        <v>11</v>
      </c>
      <c r="N311" s="34">
        <v>1</v>
      </c>
      <c r="O311" s="201" t="s">
        <v>556</v>
      </c>
      <c r="P311" s="202" t="s">
        <v>1</v>
      </c>
      <c r="Q311" s="32"/>
      <c r="R311" s="203">
        <v>420</v>
      </c>
      <c r="S311" s="317"/>
      <c r="T311" s="317"/>
      <c r="U311" s="317"/>
      <c r="V311" s="204">
        <v>420000</v>
      </c>
      <c r="W311" s="205">
        <v>0</v>
      </c>
      <c r="X311" s="205">
        <v>0</v>
      </c>
      <c r="Y311" s="205">
        <v>0</v>
      </c>
      <c r="Z311" s="206"/>
      <c r="AA311" s="207"/>
      <c r="AB311" s="207"/>
      <c r="AC311" s="207"/>
      <c r="AD311" s="207"/>
      <c r="AE311" s="207"/>
      <c r="AF311" s="208"/>
      <c r="AG311" s="209"/>
    </row>
    <row r="312" spans="1:33" ht="32.25" customHeight="1">
      <c r="A312" s="17"/>
      <c r="B312" s="210"/>
      <c r="C312" s="75"/>
      <c r="D312" s="75"/>
      <c r="E312" s="211"/>
      <c r="F312" s="321" t="s">
        <v>558</v>
      </c>
      <c r="G312" s="321"/>
      <c r="H312" s="321"/>
      <c r="I312" s="321"/>
      <c r="J312" s="322"/>
      <c r="K312" s="35" t="s">
        <v>559</v>
      </c>
      <c r="L312" s="200">
        <v>23</v>
      </c>
      <c r="M312" s="34">
        <v>11</v>
      </c>
      <c r="N312" s="34">
        <v>1</v>
      </c>
      <c r="O312" s="201" t="s">
        <v>558</v>
      </c>
      <c r="P312" s="202" t="s">
        <v>1</v>
      </c>
      <c r="Q312" s="32"/>
      <c r="R312" s="203">
        <v>420</v>
      </c>
      <c r="S312" s="317"/>
      <c r="T312" s="317"/>
      <c r="U312" s="317"/>
      <c r="V312" s="204">
        <v>420000</v>
      </c>
      <c r="W312" s="205">
        <v>0</v>
      </c>
      <c r="X312" s="205">
        <v>0</v>
      </c>
      <c r="Y312" s="205">
        <v>0</v>
      </c>
      <c r="Z312" s="206"/>
      <c r="AA312" s="207"/>
      <c r="AB312" s="207"/>
      <c r="AC312" s="207"/>
      <c r="AD312" s="207"/>
      <c r="AE312" s="207"/>
      <c r="AF312" s="208"/>
      <c r="AG312" s="209"/>
    </row>
    <row r="313" spans="1:33" ht="42.75" customHeight="1">
      <c r="A313" s="17"/>
      <c r="B313" s="210"/>
      <c r="C313" s="75"/>
      <c r="D313" s="75"/>
      <c r="E313" s="212"/>
      <c r="F313" s="211"/>
      <c r="G313" s="321" t="s">
        <v>612</v>
      </c>
      <c r="H313" s="321"/>
      <c r="I313" s="321"/>
      <c r="J313" s="322"/>
      <c r="K313" s="35" t="s">
        <v>613</v>
      </c>
      <c r="L313" s="200">
        <v>23</v>
      </c>
      <c r="M313" s="34">
        <v>11</v>
      </c>
      <c r="N313" s="34">
        <v>1</v>
      </c>
      <c r="O313" s="201" t="s">
        <v>612</v>
      </c>
      <c r="P313" s="202" t="s">
        <v>1</v>
      </c>
      <c r="Q313" s="32"/>
      <c r="R313" s="203">
        <v>420</v>
      </c>
      <c r="S313" s="317"/>
      <c r="T313" s="317"/>
      <c r="U313" s="317"/>
      <c r="V313" s="204">
        <v>420000</v>
      </c>
      <c r="W313" s="205">
        <v>0</v>
      </c>
      <c r="X313" s="205">
        <v>0</v>
      </c>
      <c r="Y313" s="205">
        <v>0</v>
      </c>
      <c r="Z313" s="206"/>
      <c r="AA313" s="207"/>
      <c r="AB313" s="207"/>
      <c r="AC313" s="207"/>
      <c r="AD313" s="207"/>
      <c r="AE313" s="207"/>
      <c r="AF313" s="208"/>
      <c r="AG313" s="209"/>
    </row>
    <row r="314" spans="1:33" ht="12.75" customHeight="1">
      <c r="A314" s="17"/>
      <c r="B314" s="210"/>
      <c r="C314" s="75"/>
      <c r="D314" s="75"/>
      <c r="E314" s="212"/>
      <c r="F314" s="212"/>
      <c r="G314" s="211"/>
      <c r="H314" s="321" t="s">
        <v>614</v>
      </c>
      <c r="I314" s="321"/>
      <c r="J314" s="322"/>
      <c r="K314" s="35" t="s">
        <v>563</v>
      </c>
      <c r="L314" s="200">
        <v>23</v>
      </c>
      <c r="M314" s="34">
        <v>11</v>
      </c>
      <c r="N314" s="34">
        <v>1</v>
      </c>
      <c r="O314" s="201" t="s">
        <v>614</v>
      </c>
      <c r="P314" s="202" t="s">
        <v>1</v>
      </c>
      <c r="Q314" s="32"/>
      <c r="R314" s="203">
        <v>420</v>
      </c>
      <c r="S314" s="317"/>
      <c r="T314" s="317"/>
      <c r="U314" s="317"/>
      <c r="V314" s="204">
        <v>420000</v>
      </c>
      <c r="W314" s="205">
        <v>0</v>
      </c>
      <c r="X314" s="205">
        <v>0</v>
      </c>
      <c r="Y314" s="205">
        <v>0</v>
      </c>
      <c r="Z314" s="206"/>
      <c r="AA314" s="207"/>
      <c r="AB314" s="207"/>
      <c r="AC314" s="207"/>
      <c r="AD314" s="207"/>
      <c r="AE314" s="207"/>
      <c r="AF314" s="208"/>
      <c r="AG314" s="209"/>
    </row>
    <row r="315" spans="1:33" ht="21.75" customHeight="1">
      <c r="A315" s="17"/>
      <c r="B315" s="315" t="s">
        <v>443</v>
      </c>
      <c r="C315" s="315"/>
      <c r="D315" s="315"/>
      <c r="E315" s="315"/>
      <c r="F315" s="315"/>
      <c r="G315" s="315"/>
      <c r="H315" s="315"/>
      <c r="I315" s="315"/>
      <c r="J315" s="316"/>
      <c r="K315" s="35" t="s">
        <v>444</v>
      </c>
      <c r="L315" s="200">
        <v>23</v>
      </c>
      <c r="M315" s="34">
        <v>11</v>
      </c>
      <c r="N315" s="34">
        <v>1</v>
      </c>
      <c r="O315" s="201" t="s">
        <v>614</v>
      </c>
      <c r="P315" s="202" t="s">
        <v>443</v>
      </c>
      <c r="Q315" s="32"/>
      <c r="R315" s="203">
        <v>420</v>
      </c>
      <c r="S315" s="317"/>
      <c r="T315" s="317"/>
      <c r="U315" s="317"/>
      <c r="V315" s="204">
        <v>420000</v>
      </c>
      <c r="W315" s="205">
        <v>0</v>
      </c>
      <c r="X315" s="205">
        <v>0</v>
      </c>
      <c r="Y315" s="205">
        <v>0</v>
      </c>
      <c r="Z315" s="206"/>
      <c r="AA315" s="207"/>
      <c r="AB315" s="207"/>
      <c r="AC315" s="207"/>
      <c r="AD315" s="207"/>
      <c r="AE315" s="207"/>
      <c r="AF315" s="208"/>
      <c r="AG315" s="209"/>
    </row>
    <row r="316" spans="1:33" ht="12.75" customHeight="1">
      <c r="A316" s="17"/>
      <c r="B316" s="315" t="s">
        <v>445</v>
      </c>
      <c r="C316" s="315"/>
      <c r="D316" s="315"/>
      <c r="E316" s="315"/>
      <c r="F316" s="315"/>
      <c r="G316" s="315"/>
      <c r="H316" s="315"/>
      <c r="I316" s="315"/>
      <c r="J316" s="316"/>
      <c r="K316" s="35" t="s">
        <v>446</v>
      </c>
      <c r="L316" s="200">
        <v>23</v>
      </c>
      <c r="M316" s="34">
        <v>11</v>
      </c>
      <c r="N316" s="34">
        <v>1</v>
      </c>
      <c r="O316" s="201" t="s">
        <v>614</v>
      </c>
      <c r="P316" s="202" t="s">
        <v>445</v>
      </c>
      <c r="Q316" s="32"/>
      <c r="R316" s="203">
        <v>420</v>
      </c>
      <c r="S316" s="317"/>
      <c r="T316" s="317"/>
      <c r="U316" s="317"/>
      <c r="V316" s="204">
        <v>420000</v>
      </c>
      <c r="W316" s="205">
        <v>0</v>
      </c>
      <c r="X316" s="205">
        <v>0</v>
      </c>
      <c r="Y316" s="205">
        <v>0</v>
      </c>
      <c r="Z316" s="206"/>
      <c r="AA316" s="207"/>
      <c r="AB316" s="207"/>
      <c r="AC316" s="207"/>
      <c r="AD316" s="207"/>
      <c r="AE316" s="207"/>
      <c r="AF316" s="208"/>
      <c r="AG316" s="209"/>
    </row>
    <row r="317" spans="1:33" ht="21.75" customHeight="1">
      <c r="A317" s="17"/>
      <c r="B317" s="210"/>
      <c r="C317" s="75"/>
      <c r="D317" s="76"/>
      <c r="E317" s="321" t="s">
        <v>615</v>
      </c>
      <c r="F317" s="321"/>
      <c r="G317" s="321"/>
      <c r="H317" s="321"/>
      <c r="I317" s="321"/>
      <c r="J317" s="322"/>
      <c r="K317" s="35" t="s">
        <v>616</v>
      </c>
      <c r="L317" s="200">
        <v>23</v>
      </c>
      <c r="M317" s="34">
        <v>11</v>
      </c>
      <c r="N317" s="34">
        <v>1</v>
      </c>
      <c r="O317" s="201" t="s">
        <v>615</v>
      </c>
      <c r="P317" s="202" t="s">
        <v>1</v>
      </c>
      <c r="Q317" s="32"/>
      <c r="R317" s="203">
        <v>967.87</v>
      </c>
      <c r="S317" s="317"/>
      <c r="T317" s="317"/>
      <c r="U317" s="317"/>
      <c r="V317" s="204">
        <v>967869.57</v>
      </c>
      <c r="W317" s="205">
        <v>0</v>
      </c>
      <c r="X317" s="205">
        <v>0</v>
      </c>
      <c r="Y317" s="205">
        <v>0</v>
      </c>
      <c r="Z317" s="206"/>
      <c r="AA317" s="207"/>
      <c r="AB317" s="207"/>
      <c r="AC317" s="207"/>
      <c r="AD317" s="207"/>
      <c r="AE317" s="207"/>
      <c r="AF317" s="208"/>
      <c r="AG317" s="209"/>
    </row>
    <row r="318" spans="1:33" ht="21.75" customHeight="1">
      <c r="A318" s="17"/>
      <c r="B318" s="210"/>
      <c r="C318" s="75"/>
      <c r="D318" s="75"/>
      <c r="E318" s="211"/>
      <c r="F318" s="321" t="s">
        <v>617</v>
      </c>
      <c r="G318" s="321"/>
      <c r="H318" s="321"/>
      <c r="I318" s="321"/>
      <c r="J318" s="322"/>
      <c r="K318" s="35" t="s">
        <v>618</v>
      </c>
      <c r="L318" s="200">
        <v>23</v>
      </c>
      <c r="M318" s="34">
        <v>11</v>
      </c>
      <c r="N318" s="34">
        <v>1</v>
      </c>
      <c r="O318" s="201" t="s">
        <v>617</v>
      </c>
      <c r="P318" s="202" t="s">
        <v>1</v>
      </c>
      <c r="Q318" s="32"/>
      <c r="R318" s="203">
        <v>967.87</v>
      </c>
      <c r="S318" s="317"/>
      <c r="T318" s="317"/>
      <c r="U318" s="317"/>
      <c r="V318" s="204">
        <v>967869.57</v>
      </c>
      <c r="W318" s="205">
        <v>0</v>
      </c>
      <c r="X318" s="205">
        <v>0</v>
      </c>
      <c r="Y318" s="205">
        <v>0</v>
      </c>
      <c r="Z318" s="206"/>
      <c r="AA318" s="207"/>
      <c r="AB318" s="207"/>
      <c r="AC318" s="207"/>
      <c r="AD318" s="207"/>
      <c r="AE318" s="207"/>
      <c r="AF318" s="208"/>
      <c r="AG318" s="209"/>
    </row>
    <row r="319" spans="1:33" ht="21.75" customHeight="1">
      <c r="A319" s="17"/>
      <c r="B319" s="210"/>
      <c r="C319" s="75"/>
      <c r="D319" s="75"/>
      <c r="E319" s="212"/>
      <c r="F319" s="211"/>
      <c r="G319" s="321" t="s">
        <v>619</v>
      </c>
      <c r="H319" s="321"/>
      <c r="I319" s="321"/>
      <c r="J319" s="322"/>
      <c r="K319" s="35" t="s">
        <v>620</v>
      </c>
      <c r="L319" s="200">
        <v>23</v>
      </c>
      <c r="M319" s="34">
        <v>11</v>
      </c>
      <c r="N319" s="34">
        <v>1</v>
      </c>
      <c r="O319" s="201" t="s">
        <v>619</v>
      </c>
      <c r="P319" s="202" t="s">
        <v>1</v>
      </c>
      <c r="Q319" s="32"/>
      <c r="R319" s="203">
        <v>967.87</v>
      </c>
      <c r="S319" s="317"/>
      <c r="T319" s="317"/>
      <c r="U319" s="317"/>
      <c r="V319" s="204">
        <v>967869.57</v>
      </c>
      <c r="W319" s="205">
        <v>0</v>
      </c>
      <c r="X319" s="205">
        <v>0</v>
      </c>
      <c r="Y319" s="205">
        <v>0</v>
      </c>
      <c r="Z319" s="206"/>
      <c r="AA319" s="207"/>
      <c r="AB319" s="207"/>
      <c r="AC319" s="207"/>
      <c r="AD319" s="207"/>
      <c r="AE319" s="207"/>
      <c r="AF319" s="208"/>
      <c r="AG319" s="209"/>
    </row>
    <row r="320" spans="1:33" ht="21.75" customHeight="1">
      <c r="A320" s="17"/>
      <c r="B320" s="210"/>
      <c r="C320" s="75"/>
      <c r="D320" s="75"/>
      <c r="E320" s="212"/>
      <c r="F320" s="212"/>
      <c r="G320" s="211"/>
      <c r="H320" s="321" t="s">
        <v>621</v>
      </c>
      <c r="I320" s="321"/>
      <c r="J320" s="322"/>
      <c r="K320" s="35" t="s">
        <v>622</v>
      </c>
      <c r="L320" s="200">
        <v>23</v>
      </c>
      <c r="M320" s="34">
        <v>11</v>
      </c>
      <c r="N320" s="34">
        <v>1</v>
      </c>
      <c r="O320" s="201" t="s">
        <v>621</v>
      </c>
      <c r="P320" s="202" t="s">
        <v>1</v>
      </c>
      <c r="Q320" s="32"/>
      <c r="R320" s="203">
        <v>967.87</v>
      </c>
      <c r="S320" s="317"/>
      <c r="T320" s="317"/>
      <c r="U320" s="317"/>
      <c r="V320" s="204">
        <v>967869.57</v>
      </c>
      <c r="W320" s="205">
        <v>0</v>
      </c>
      <c r="X320" s="205">
        <v>0</v>
      </c>
      <c r="Y320" s="205">
        <v>0</v>
      </c>
      <c r="Z320" s="206"/>
      <c r="AA320" s="207"/>
      <c r="AB320" s="207"/>
      <c r="AC320" s="207"/>
      <c r="AD320" s="207"/>
      <c r="AE320" s="207"/>
      <c r="AF320" s="208"/>
      <c r="AG320" s="209"/>
    </row>
    <row r="321" spans="1:33" ht="21.75" customHeight="1">
      <c r="A321" s="17"/>
      <c r="B321" s="315" t="s">
        <v>443</v>
      </c>
      <c r="C321" s="315"/>
      <c r="D321" s="315"/>
      <c r="E321" s="315"/>
      <c r="F321" s="315"/>
      <c r="G321" s="315"/>
      <c r="H321" s="315"/>
      <c r="I321" s="315"/>
      <c r="J321" s="316"/>
      <c r="K321" s="35" t="s">
        <v>444</v>
      </c>
      <c r="L321" s="200">
        <v>23</v>
      </c>
      <c r="M321" s="34">
        <v>11</v>
      </c>
      <c r="N321" s="34">
        <v>1</v>
      </c>
      <c r="O321" s="201" t="s">
        <v>621</v>
      </c>
      <c r="P321" s="202" t="s">
        <v>443</v>
      </c>
      <c r="Q321" s="32"/>
      <c r="R321" s="203">
        <v>967.87</v>
      </c>
      <c r="S321" s="317"/>
      <c r="T321" s="317"/>
      <c r="U321" s="317"/>
      <c r="V321" s="204">
        <v>967869.57</v>
      </c>
      <c r="W321" s="205">
        <v>0</v>
      </c>
      <c r="X321" s="205">
        <v>0</v>
      </c>
      <c r="Y321" s="205">
        <v>0</v>
      </c>
      <c r="Z321" s="206"/>
      <c r="AA321" s="207"/>
      <c r="AB321" s="207"/>
      <c r="AC321" s="207"/>
      <c r="AD321" s="207"/>
      <c r="AE321" s="207"/>
      <c r="AF321" s="208"/>
      <c r="AG321" s="209"/>
    </row>
    <row r="322" spans="1:33" ht="12.75" customHeight="1">
      <c r="A322" s="17"/>
      <c r="B322" s="315" t="s">
        <v>445</v>
      </c>
      <c r="C322" s="315"/>
      <c r="D322" s="315"/>
      <c r="E322" s="315"/>
      <c r="F322" s="315"/>
      <c r="G322" s="315"/>
      <c r="H322" s="315"/>
      <c r="I322" s="315"/>
      <c r="J322" s="316"/>
      <c r="K322" s="35" t="s">
        <v>446</v>
      </c>
      <c r="L322" s="200">
        <v>23</v>
      </c>
      <c r="M322" s="34">
        <v>11</v>
      </c>
      <c r="N322" s="34">
        <v>1</v>
      </c>
      <c r="O322" s="201" t="s">
        <v>621</v>
      </c>
      <c r="P322" s="202" t="s">
        <v>445</v>
      </c>
      <c r="Q322" s="32"/>
      <c r="R322" s="203">
        <v>967.87</v>
      </c>
      <c r="S322" s="317"/>
      <c r="T322" s="317"/>
      <c r="U322" s="317"/>
      <c r="V322" s="204">
        <v>967869.57</v>
      </c>
      <c r="W322" s="205">
        <v>0</v>
      </c>
      <c r="X322" s="205">
        <v>0</v>
      </c>
      <c r="Y322" s="205">
        <v>0</v>
      </c>
      <c r="Z322" s="206"/>
      <c r="AA322" s="207"/>
      <c r="AB322" s="207"/>
      <c r="AC322" s="207"/>
      <c r="AD322" s="207"/>
      <c r="AE322" s="207"/>
      <c r="AF322" s="208"/>
      <c r="AG322" s="209"/>
    </row>
    <row r="323" spans="1:33" ht="12.75" customHeight="1">
      <c r="A323" s="17"/>
      <c r="B323" s="315" t="s">
        <v>408</v>
      </c>
      <c r="C323" s="315"/>
      <c r="D323" s="315"/>
      <c r="E323" s="315"/>
      <c r="F323" s="315"/>
      <c r="G323" s="315"/>
      <c r="H323" s="315"/>
      <c r="I323" s="315"/>
      <c r="J323" s="316"/>
      <c r="K323" s="213" t="s">
        <v>623</v>
      </c>
      <c r="L323" s="214">
        <v>24</v>
      </c>
      <c r="M323" s="215">
        <v>0</v>
      </c>
      <c r="N323" s="215">
        <v>0</v>
      </c>
      <c r="O323" s="216" t="s">
        <v>1</v>
      </c>
      <c r="P323" s="217" t="s">
        <v>1</v>
      </c>
      <c r="Q323" s="218"/>
      <c r="R323" s="219">
        <v>135596.91</v>
      </c>
      <c r="S323" s="324"/>
      <c r="T323" s="324"/>
      <c r="U323" s="324"/>
      <c r="V323" s="220">
        <v>126706765.45</v>
      </c>
      <c r="W323" s="221">
        <v>8890143.58</v>
      </c>
      <c r="X323" s="221">
        <v>0</v>
      </c>
      <c r="Y323" s="221">
        <v>0</v>
      </c>
      <c r="Z323" s="183"/>
      <c r="AA323" s="184"/>
      <c r="AB323" s="184"/>
      <c r="AC323" s="184"/>
      <c r="AD323" s="184"/>
      <c r="AE323" s="184"/>
      <c r="AF323" s="222">
        <v>7029.8</v>
      </c>
      <c r="AG323" s="223"/>
    </row>
    <row r="324" spans="1:33" ht="12.75" customHeight="1">
      <c r="A324" s="17"/>
      <c r="B324" s="315">
        <v>700</v>
      </c>
      <c r="C324" s="315"/>
      <c r="D324" s="315"/>
      <c r="E324" s="315"/>
      <c r="F324" s="315"/>
      <c r="G324" s="315"/>
      <c r="H324" s="315"/>
      <c r="I324" s="315"/>
      <c r="J324" s="316"/>
      <c r="K324" s="187" t="s">
        <v>27</v>
      </c>
      <c r="L324" s="188">
        <v>24</v>
      </c>
      <c r="M324" s="189">
        <v>7</v>
      </c>
      <c r="N324" s="189">
        <v>0</v>
      </c>
      <c r="O324" s="190" t="s">
        <v>1</v>
      </c>
      <c r="P324" s="191" t="s">
        <v>1</v>
      </c>
      <c r="Q324" s="192"/>
      <c r="R324" s="193">
        <v>68300.86</v>
      </c>
      <c r="S324" s="323"/>
      <c r="T324" s="323"/>
      <c r="U324" s="323"/>
      <c r="V324" s="194">
        <v>62688609.9</v>
      </c>
      <c r="W324" s="195">
        <v>5612248.29</v>
      </c>
      <c r="X324" s="195">
        <v>0</v>
      </c>
      <c r="Y324" s="195">
        <v>0</v>
      </c>
      <c r="Z324" s="196"/>
      <c r="AA324" s="197"/>
      <c r="AB324" s="197"/>
      <c r="AC324" s="197"/>
      <c r="AD324" s="197"/>
      <c r="AE324" s="197"/>
      <c r="AF324" s="198">
        <v>6529.5</v>
      </c>
      <c r="AG324" s="199"/>
    </row>
    <row r="325" spans="1:33" ht="12.75" customHeight="1">
      <c r="A325" s="17"/>
      <c r="B325" s="315">
        <v>703</v>
      </c>
      <c r="C325" s="315"/>
      <c r="D325" s="315"/>
      <c r="E325" s="315"/>
      <c r="F325" s="315"/>
      <c r="G325" s="315"/>
      <c r="H325" s="315"/>
      <c r="I325" s="315"/>
      <c r="J325" s="316"/>
      <c r="K325" s="35" t="s">
        <v>24</v>
      </c>
      <c r="L325" s="200">
        <v>24</v>
      </c>
      <c r="M325" s="34">
        <v>7</v>
      </c>
      <c r="N325" s="34">
        <v>3</v>
      </c>
      <c r="O325" s="201" t="s">
        <v>1</v>
      </c>
      <c r="P325" s="202" t="s">
        <v>1</v>
      </c>
      <c r="Q325" s="32"/>
      <c r="R325" s="203">
        <v>68300.86</v>
      </c>
      <c r="S325" s="317"/>
      <c r="T325" s="317"/>
      <c r="U325" s="317"/>
      <c r="V325" s="204">
        <v>62688609.9</v>
      </c>
      <c r="W325" s="205">
        <v>5612248.29</v>
      </c>
      <c r="X325" s="205">
        <v>0</v>
      </c>
      <c r="Y325" s="205">
        <v>0</v>
      </c>
      <c r="Z325" s="206"/>
      <c r="AA325" s="207"/>
      <c r="AB325" s="207"/>
      <c r="AC325" s="207"/>
      <c r="AD325" s="207"/>
      <c r="AE325" s="207"/>
      <c r="AF325" s="208">
        <v>6529.5</v>
      </c>
      <c r="AG325" s="209"/>
    </row>
    <row r="326" spans="1:33" ht="21.75" customHeight="1">
      <c r="A326" s="17"/>
      <c r="B326" s="210"/>
      <c r="C326" s="75"/>
      <c r="D326" s="76"/>
      <c r="E326" s="321" t="s">
        <v>603</v>
      </c>
      <c r="F326" s="321"/>
      <c r="G326" s="321"/>
      <c r="H326" s="321"/>
      <c r="I326" s="321"/>
      <c r="J326" s="322"/>
      <c r="K326" s="35" t="s">
        <v>604</v>
      </c>
      <c r="L326" s="200">
        <v>24</v>
      </c>
      <c r="M326" s="34">
        <v>7</v>
      </c>
      <c r="N326" s="34">
        <v>3</v>
      </c>
      <c r="O326" s="201" t="s">
        <v>603</v>
      </c>
      <c r="P326" s="202" t="s">
        <v>1</v>
      </c>
      <c r="Q326" s="32"/>
      <c r="R326" s="203">
        <v>68250.86</v>
      </c>
      <c r="S326" s="317"/>
      <c r="T326" s="317"/>
      <c r="U326" s="317"/>
      <c r="V326" s="204">
        <v>62638609.9</v>
      </c>
      <c r="W326" s="205">
        <v>5612248.29</v>
      </c>
      <c r="X326" s="205">
        <v>0</v>
      </c>
      <c r="Y326" s="205">
        <v>0</v>
      </c>
      <c r="Z326" s="206"/>
      <c r="AA326" s="207"/>
      <c r="AB326" s="207"/>
      <c r="AC326" s="207"/>
      <c r="AD326" s="207"/>
      <c r="AE326" s="207"/>
      <c r="AF326" s="208">
        <v>6529.5</v>
      </c>
      <c r="AG326" s="209"/>
    </row>
    <row r="327" spans="1:33" ht="21.75" customHeight="1">
      <c r="A327" s="17"/>
      <c r="B327" s="210"/>
      <c r="C327" s="75"/>
      <c r="D327" s="75"/>
      <c r="E327" s="211"/>
      <c r="F327" s="321" t="s">
        <v>624</v>
      </c>
      <c r="G327" s="321"/>
      <c r="H327" s="321"/>
      <c r="I327" s="321"/>
      <c r="J327" s="322"/>
      <c r="K327" s="35" t="s">
        <v>625</v>
      </c>
      <c r="L327" s="200">
        <v>24</v>
      </c>
      <c r="M327" s="34">
        <v>7</v>
      </c>
      <c r="N327" s="34">
        <v>3</v>
      </c>
      <c r="O327" s="201" t="s">
        <v>624</v>
      </c>
      <c r="P327" s="202" t="s">
        <v>1</v>
      </c>
      <c r="Q327" s="32"/>
      <c r="R327" s="203">
        <v>6662.76</v>
      </c>
      <c r="S327" s="317"/>
      <c r="T327" s="317"/>
      <c r="U327" s="317"/>
      <c r="V327" s="204">
        <v>6662755.1</v>
      </c>
      <c r="W327" s="205">
        <v>0</v>
      </c>
      <c r="X327" s="205">
        <v>0</v>
      </c>
      <c r="Y327" s="205">
        <v>0</v>
      </c>
      <c r="Z327" s="206"/>
      <c r="AA327" s="207"/>
      <c r="AB327" s="207"/>
      <c r="AC327" s="207"/>
      <c r="AD327" s="207"/>
      <c r="AE327" s="207"/>
      <c r="AF327" s="208">
        <v>6529.5</v>
      </c>
      <c r="AG327" s="209"/>
    </row>
    <row r="328" spans="1:33" ht="12.75" customHeight="1">
      <c r="A328" s="17"/>
      <c r="B328" s="210"/>
      <c r="C328" s="75"/>
      <c r="D328" s="75"/>
      <c r="E328" s="212"/>
      <c r="F328" s="211"/>
      <c r="G328" s="321" t="s">
        <v>626</v>
      </c>
      <c r="H328" s="321"/>
      <c r="I328" s="321"/>
      <c r="J328" s="322"/>
      <c r="K328" s="35" t="s">
        <v>627</v>
      </c>
      <c r="L328" s="200">
        <v>24</v>
      </c>
      <c r="M328" s="34">
        <v>7</v>
      </c>
      <c r="N328" s="34">
        <v>3</v>
      </c>
      <c r="O328" s="201" t="s">
        <v>626</v>
      </c>
      <c r="P328" s="202" t="s">
        <v>1</v>
      </c>
      <c r="Q328" s="32"/>
      <c r="R328" s="203">
        <v>6662.76</v>
      </c>
      <c r="S328" s="317"/>
      <c r="T328" s="317"/>
      <c r="U328" s="317"/>
      <c r="V328" s="204">
        <v>6662755.1</v>
      </c>
      <c r="W328" s="205">
        <v>0</v>
      </c>
      <c r="X328" s="205">
        <v>0</v>
      </c>
      <c r="Y328" s="205">
        <v>0</v>
      </c>
      <c r="Z328" s="206"/>
      <c r="AA328" s="207"/>
      <c r="AB328" s="207"/>
      <c r="AC328" s="207"/>
      <c r="AD328" s="207"/>
      <c r="AE328" s="207"/>
      <c r="AF328" s="208">
        <v>6529.5</v>
      </c>
      <c r="AG328" s="209"/>
    </row>
    <row r="329" spans="1:33" ht="21.75" customHeight="1">
      <c r="A329" s="17"/>
      <c r="B329" s="210"/>
      <c r="C329" s="75"/>
      <c r="D329" s="75"/>
      <c r="E329" s="212"/>
      <c r="F329" s="212"/>
      <c r="G329" s="211"/>
      <c r="H329" s="321" t="s">
        <v>628</v>
      </c>
      <c r="I329" s="321"/>
      <c r="J329" s="322"/>
      <c r="K329" s="35" t="s">
        <v>629</v>
      </c>
      <c r="L329" s="200">
        <v>24</v>
      </c>
      <c r="M329" s="34">
        <v>7</v>
      </c>
      <c r="N329" s="34">
        <v>3</v>
      </c>
      <c r="O329" s="201" t="s">
        <v>628</v>
      </c>
      <c r="P329" s="202" t="s">
        <v>1</v>
      </c>
      <c r="Q329" s="32"/>
      <c r="R329" s="203">
        <v>6662.76</v>
      </c>
      <c r="S329" s="317"/>
      <c r="T329" s="317"/>
      <c r="U329" s="317"/>
      <c r="V329" s="204">
        <v>6662755.1</v>
      </c>
      <c r="W329" s="205">
        <v>0</v>
      </c>
      <c r="X329" s="205">
        <v>0</v>
      </c>
      <c r="Y329" s="205">
        <v>0</v>
      </c>
      <c r="Z329" s="206"/>
      <c r="AA329" s="207"/>
      <c r="AB329" s="207"/>
      <c r="AC329" s="207"/>
      <c r="AD329" s="207"/>
      <c r="AE329" s="207"/>
      <c r="AF329" s="208">
        <v>6529.5</v>
      </c>
      <c r="AG329" s="209"/>
    </row>
    <row r="330" spans="1:33" ht="21.75" customHeight="1">
      <c r="A330" s="17"/>
      <c r="B330" s="315" t="s">
        <v>443</v>
      </c>
      <c r="C330" s="315"/>
      <c r="D330" s="315"/>
      <c r="E330" s="315"/>
      <c r="F330" s="315"/>
      <c r="G330" s="315"/>
      <c r="H330" s="315"/>
      <c r="I330" s="315"/>
      <c r="J330" s="316"/>
      <c r="K330" s="35" t="s">
        <v>444</v>
      </c>
      <c r="L330" s="200">
        <v>24</v>
      </c>
      <c r="M330" s="34">
        <v>7</v>
      </c>
      <c r="N330" s="34">
        <v>3</v>
      </c>
      <c r="O330" s="201" t="s">
        <v>628</v>
      </c>
      <c r="P330" s="202" t="s">
        <v>443</v>
      </c>
      <c r="Q330" s="32"/>
      <c r="R330" s="203">
        <v>6662.76</v>
      </c>
      <c r="S330" s="317"/>
      <c r="T330" s="317"/>
      <c r="U330" s="317"/>
      <c r="V330" s="204">
        <v>6662755.1</v>
      </c>
      <c r="W330" s="205">
        <v>0</v>
      </c>
      <c r="X330" s="205">
        <v>0</v>
      </c>
      <c r="Y330" s="205">
        <v>0</v>
      </c>
      <c r="Z330" s="206"/>
      <c r="AA330" s="207"/>
      <c r="AB330" s="207"/>
      <c r="AC330" s="207"/>
      <c r="AD330" s="207"/>
      <c r="AE330" s="207"/>
      <c r="AF330" s="208">
        <v>6529.5</v>
      </c>
      <c r="AG330" s="209"/>
    </row>
    <row r="331" spans="1:33" ht="12.75" customHeight="1">
      <c r="A331" s="17"/>
      <c r="B331" s="315" t="s">
        <v>445</v>
      </c>
      <c r="C331" s="315"/>
      <c r="D331" s="315"/>
      <c r="E331" s="315"/>
      <c r="F331" s="315"/>
      <c r="G331" s="315"/>
      <c r="H331" s="315"/>
      <c r="I331" s="315"/>
      <c r="J331" s="316"/>
      <c r="K331" s="35" t="s">
        <v>446</v>
      </c>
      <c r="L331" s="200">
        <v>24</v>
      </c>
      <c r="M331" s="34">
        <v>7</v>
      </c>
      <c r="N331" s="34">
        <v>3</v>
      </c>
      <c r="O331" s="201" t="s">
        <v>628</v>
      </c>
      <c r="P331" s="202" t="s">
        <v>445</v>
      </c>
      <c r="Q331" s="32"/>
      <c r="R331" s="203">
        <v>6662.76</v>
      </c>
      <c r="S331" s="317"/>
      <c r="T331" s="317"/>
      <c r="U331" s="317"/>
      <c r="V331" s="204">
        <v>6662755.1</v>
      </c>
      <c r="W331" s="205">
        <v>0</v>
      </c>
      <c r="X331" s="205">
        <v>0</v>
      </c>
      <c r="Y331" s="205">
        <v>0</v>
      </c>
      <c r="Z331" s="206"/>
      <c r="AA331" s="207"/>
      <c r="AB331" s="207"/>
      <c r="AC331" s="207"/>
      <c r="AD331" s="207"/>
      <c r="AE331" s="207"/>
      <c r="AF331" s="208">
        <v>6529.5</v>
      </c>
      <c r="AG331" s="209"/>
    </row>
    <row r="332" spans="1:33" ht="21.75" customHeight="1">
      <c r="A332" s="17"/>
      <c r="B332" s="210"/>
      <c r="C332" s="75"/>
      <c r="D332" s="75"/>
      <c r="E332" s="211"/>
      <c r="F332" s="321" t="s">
        <v>605</v>
      </c>
      <c r="G332" s="321"/>
      <c r="H332" s="321"/>
      <c r="I332" s="321"/>
      <c r="J332" s="322"/>
      <c r="K332" s="35" t="s">
        <v>606</v>
      </c>
      <c r="L332" s="200">
        <v>24</v>
      </c>
      <c r="M332" s="34">
        <v>7</v>
      </c>
      <c r="N332" s="34">
        <v>3</v>
      </c>
      <c r="O332" s="201" t="s">
        <v>605</v>
      </c>
      <c r="P332" s="202" t="s">
        <v>1</v>
      </c>
      <c r="Q332" s="32"/>
      <c r="R332" s="203">
        <v>61588.1</v>
      </c>
      <c r="S332" s="317"/>
      <c r="T332" s="317"/>
      <c r="U332" s="317"/>
      <c r="V332" s="204">
        <v>55975854.8</v>
      </c>
      <c r="W332" s="205">
        <v>5612248.29</v>
      </c>
      <c r="X332" s="205">
        <v>0</v>
      </c>
      <c r="Y332" s="205">
        <v>0</v>
      </c>
      <c r="Z332" s="206"/>
      <c r="AA332" s="207"/>
      <c r="AB332" s="207"/>
      <c r="AC332" s="207"/>
      <c r="AD332" s="207"/>
      <c r="AE332" s="207"/>
      <c r="AF332" s="208"/>
      <c r="AG332" s="209"/>
    </row>
    <row r="333" spans="1:33" ht="21.75" customHeight="1">
      <c r="A333" s="17"/>
      <c r="B333" s="210"/>
      <c r="C333" s="75"/>
      <c r="D333" s="75"/>
      <c r="E333" s="212"/>
      <c r="F333" s="211"/>
      <c r="G333" s="321" t="s">
        <v>630</v>
      </c>
      <c r="H333" s="321"/>
      <c r="I333" s="321"/>
      <c r="J333" s="322"/>
      <c r="K333" s="35" t="s">
        <v>631</v>
      </c>
      <c r="L333" s="200">
        <v>24</v>
      </c>
      <c r="M333" s="34">
        <v>7</v>
      </c>
      <c r="N333" s="34">
        <v>3</v>
      </c>
      <c r="O333" s="201" t="s">
        <v>630</v>
      </c>
      <c r="P333" s="202" t="s">
        <v>1</v>
      </c>
      <c r="Q333" s="32"/>
      <c r="R333" s="203">
        <v>61588.1</v>
      </c>
      <c r="S333" s="317"/>
      <c r="T333" s="317"/>
      <c r="U333" s="317"/>
      <c r="V333" s="204">
        <v>55975854.8</v>
      </c>
      <c r="W333" s="205">
        <v>5612248.29</v>
      </c>
      <c r="X333" s="205">
        <v>0</v>
      </c>
      <c r="Y333" s="205">
        <v>0</v>
      </c>
      <c r="Z333" s="206"/>
      <c r="AA333" s="207"/>
      <c r="AB333" s="207"/>
      <c r="AC333" s="207"/>
      <c r="AD333" s="207"/>
      <c r="AE333" s="207"/>
      <c r="AF333" s="208"/>
      <c r="AG333" s="209"/>
    </row>
    <row r="334" spans="1:33" ht="21.75" customHeight="1">
      <c r="A334" s="17"/>
      <c r="B334" s="210"/>
      <c r="C334" s="75"/>
      <c r="D334" s="75"/>
      <c r="E334" s="212"/>
      <c r="F334" s="212"/>
      <c r="G334" s="211"/>
      <c r="H334" s="321" t="s">
        <v>632</v>
      </c>
      <c r="I334" s="321"/>
      <c r="J334" s="322"/>
      <c r="K334" s="35" t="s">
        <v>538</v>
      </c>
      <c r="L334" s="200">
        <v>24</v>
      </c>
      <c r="M334" s="34">
        <v>7</v>
      </c>
      <c r="N334" s="34">
        <v>3</v>
      </c>
      <c r="O334" s="201" t="s">
        <v>632</v>
      </c>
      <c r="P334" s="202" t="s">
        <v>1</v>
      </c>
      <c r="Q334" s="32"/>
      <c r="R334" s="203">
        <v>61588.1</v>
      </c>
      <c r="S334" s="317"/>
      <c r="T334" s="317"/>
      <c r="U334" s="317"/>
      <c r="V334" s="204">
        <v>55975854.8</v>
      </c>
      <c r="W334" s="205">
        <v>5612248.29</v>
      </c>
      <c r="X334" s="205">
        <v>0</v>
      </c>
      <c r="Y334" s="205">
        <v>0</v>
      </c>
      <c r="Z334" s="206"/>
      <c r="AA334" s="207"/>
      <c r="AB334" s="207"/>
      <c r="AC334" s="207"/>
      <c r="AD334" s="207"/>
      <c r="AE334" s="207"/>
      <c r="AF334" s="208"/>
      <c r="AG334" s="209"/>
    </row>
    <row r="335" spans="1:33" ht="21.75" customHeight="1">
      <c r="A335" s="17"/>
      <c r="B335" s="315" t="s">
        <v>443</v>
      </c>
      <c r="C335" s="315"/>
      <c r="D335" s="315"/>
      <c r="E335" s="315"/>
      <c r="F335" s="315"/>
      <c r="G335" s="315"/>
      <c r="H335" s="315"/>
      <c r="I335" s="315"/>
      <c r="J335" s="316"/>
      <c r="K335" s="35" t="s">
        <v>444</v>
      </c>
      <c r="L335" s="200">
        <v>24</v>
      </c>
      <c r="M335" s="34">
        <v>7</v>
      </c>
      <c r="N335" s="34">
        <v>3</v>
      </c>
      <c r="O335" s="201" t="s">
        <v>632</v>
      </c>
      <c r="P335" s="202" t="s">
        <v>443</v>
      </c>
      <c r="Q335" s="32"/>
      <c r="R335" s="203">
        <v>61588.1</v>
      </c>
      <c r="S335" s="317"/>
      <c r="T335" s="317"/>
      <c r="U335" s="317"/>
      <c r="V335" s="204">
        <v>55975854.8</v>
      </c>
      <c r="W335" s="205">
        <v>5612248.29</v>
      </c>
      <c r="X335" s="205">
        <v>0</v>
      </c>
      <c r="Y335" s="205">
        <v>0</v>
      </c>
      <c r="Z335" s="206"/>
      <c r="AA335" s="207"/>
      <c r="AB335" s="207"/>
      <c r="AC335" s="207"/>
      <c r="AD335" s="207"/>
      <c r="AE335" s="207"/>
      <c r="AF335" s="208"/>
      <c r="AG335" s="209"/>
    </row>
    <row r="336" spans="1:33" ht="12.75" customHeight="1">
      <c r="A336" s="17"/>
      <c r="B336" s="315" t="s">
        <v>445</v>
      </c>
      <c r="C336" s="315"/>
      <c r="D336" s="315"/>
      <c r="E336" s="315"/>
      <c r="F336" s="315"/>
      <c r="G336" s="315"/>
      <c r="H336" s="315"/>
      <c r="I336" s="315"/>
      <c r="J336" s="316"/>
      <c r="K336" s="35" t="s">
        <v>446</v>
      </c>
      <c r="L336" s="200">
        <v>24</v>
      </c>
      <c r="M336" s="34">
        <v>7</v>
      </c>
      <c r="N336" s="34">
        <v>3</v>
      </c>
      <c r="O336" s="201" t="s">
        <v>632</v>
      </c>
      <c r="P336" s="202" t="s">
        <v>445</v>
      </c>
      <c r="Q336" s="32"/>
      <c r="R336" s="203">
        <v>61588.1</v>
      </c>
      <c r="S336" s="317"/>
      <c r="T336" s="317"/>
      <c r="U336" s="317"/>
      <c r="V336" s="204">
        <v>55975854.8</v>
      </c>
      <c r="W336" s="205">
        <v>5612248.29</v>
      </c>
      <c r="X336" s="205">
        <v>0</v>
      </c>
      <c r="Y336" s="205">
        <v>0</v>
      </c>
      <c r="Z336" s="206"/>
      <c r="AA336" s="207"/>
      <c r="AB336" s="207"/>
      <c r="AC336" s="207"/>
      <c r="AD336" s="207"/>
      <c r="AE336" s="207"/>
      <c r="AF336" s="208"/>
      <c r="AG336" s="209"/>
    </row>
    <row r="337" spans="1:33" ht="12.75" customHeight="1">
      <c r="A337" s="17"/>
      <c r="B337" s="210"/>
      <c r="C337" s="75"/>
      <c r="D337" s="76"/>
      <c r="E337" s="321" t="s">
        <v>479</v>
      </c>
      <c r="F337" s="321"/>
      <c r="G337" s="321"/>
      <c r="H337" s="321"/>
      <c r="I337" s="321"/>
      <c r="J337" s="322"/>
      <c r="K337" s="35" t="s">
        <v>480</v>
      </c>
      <c r="L337" s="200">
        <v>24</v>
      </c>
      <c r="M337" s="34">
        <v>7</v>
      </c>
      <c r="N337" s="34">
        <v>3</v>
      </c>
      <c r="O337" s="201" t="s">
        <v>479</v>
      </c>
      <c r="P337" s="202" t="s">
        <v>1</v>
      </c>
      <c r="Q337" s="32"/>
      <c r="R337" s="203">
        <v>50</v>
      </c>
      <c r="S337" s="317"/>
      <c r="T337" s="317"/>
      <c r="U337" s="317"/>
      <c r="V337" s="204">
        <v>50000</v>
      </c>
      <c r="W337" s="205">
        <v>0</v>
      </c>
      <c r="X337" s="205">
        <v>0</v>
      </c>
      <c r="Y337" s="205">
        <v>0</v>
      </c>
      <c r="Z337" s="206"/>
      <c r="AA337" s="207"/>
      <c r="AB337" s="207"/>
      <c r="AC337" s="207"/>
      <c r="AD337" s="207"/>
      <c r="AE337" s="207"/>
      <c r="AF337" s="208"/>
      <c r="AG337" s="209"/>
    </row>
    <row r="338" spans="1:33" ht="21.75" customHeight="1">
      <c r="A338" s="17"/>
      <c r="B338" s="210"/>
      <c r="C338" s="75"/>
      <c r="D338" s="75"/>
      <c r="E338" s="211"/>
      <c r="F338" s="321" t="s">
        <v>481</v>
      </c>
      <c r="G338" s="321"/>
      <c r="H338" s="321"/>
      <c r="I338" s="321"/>
      <c r="J338" s="322"/>
      <c r="K338" s="35" t="s">
        <v>482</v>
      </c>
      <c r="L338" s="200">
        <v>24</v>
      </c>
      <c r="M338" s="34">
        <v>7</v>
      </c>
      <c r="N338" s="34">
        <v>3</v>
      </c>
      <c r="O338" s="201" t="s">
        <v>481</v>
      </c>
      <c r="P338" s="202" t="s">
        <v>1</v>
      </c>
      <c r="Q338" s="32"/>
      <c r="R338" s="203">
        <v>50</v>
      </c>
      <c r="S338" s="317"/>
      <c r="T338" s="317"/>
      <c r="U338" s="317"/>
      <c r="V338" s="204">
        <v>50000</v>
      </c>
      <c r="W338" s="205">
        <v>0</v>
      </c>
      <c r="X338" s="205">
        <v>0</v>
      </c>
      <c r="Y338" s="205">
        <v>0</v>
      </c>
      <c r="Z338" s="206"/>
      <c r="AA338" s="207"/>
      <c r="AB338" s="207"/>
      <c r="AC338" s="207"/>
      <c r="AD338" s="207"/>
      <c r="AE338" s="207"/>
      <c r="AF338" s="208"/>
      <c r="AG338" s="209"/>
    </row>
    <row r="339" spans="1:33" ht="21.75" customHeight="1">
      <c r="A339" s="17"/>
      <c r="B339" s="210"/>
      <c r="C339" s="75"/>
      <c r="D339" s="75"/>
      <c r="E339" s="212"/>
      <c r="F339" s="211"/>
      <c r="G339" s="321" t="s">
        <v>481</v>
      </c>
      <c r="H339" s="321"/>
      <c r="I339" s="321"/>
      <c r="J339" s="322"/>
      <c r="K339" s="35" t="s">
        <v>482</v>
      </c>
      <c r="L339" s="200">
        <v>24</v>
      </c>
      <c r="M339" s="34">
        <v>7</v>
      </c>
      <c r="N339" s="34">
        <v>3</v>
      </c>
      <c r="O339" s="201" t="s">
        <v>481</v>
      </c>
      <c r="P339" s="202" t="s">
        <v>1</v>
      </c>
      <c r="Q339" s="32"/>
      <c r="R339" s="203">
        <v>50</v>
      </c>
      <c r="S339" s="317"/>
      <c r="T339" s="317"/>
      <c r="U339" s="317"/>
      <c r="V339" s="204">
        <v>50000</v>
      </c>
      <c r="W339" s="205">
        <v>0</v>
      </c>
      <c r="X339" s="205">
        <v>0</v>
      </c>
      <c r="Y339" s="205">
        <v>0</v>
      </c>
      <c r="Z339" s="206"/>
      <c r="AA339" s="207"/>
      <c r="AB339" s="207"/>
      <c r="AC339" s="207"/>
      <c r="AD339" s="207"/>
      <c r="AE339" s="207"/>
      <c r="AF339" s="208"/>
      <c r="AG339" s="209"/>
    </row>
    <row r="340" spans="1:33" ht="21.75" customHeight="1">
      <c r="A340" s="17"/>
      <c r="B340" s="210"/>
      <c r="C340" s="75"/>
      <c r="D340" s="75"/>
      <c r="E340" s="212"/>
      <c r="F340" s="212"/>
      <c r="G340" s="211"/>
      <c r="H340" s="321" t="s">
        <v>483</v>
      </c>
      <c r="I340" s="321"/>
      <c r="J340" s="322"/>
      <c r="K340" s="35" t="s">
        <v>484</v>
      </c>
      <c r="L340" s="200">
        <v>24</v>
      </c>
      <c r="M340" s="34">
        <v>7</v>
      </c>
      <c r="N340" s="34">
        <v>3</v>
      </c>
      <c r="O340" s="201" t="s">
        <v>483</v>
      </c>
      <c r="P340" s="202" t="s">
        <v>1</v>
      </c>
      <c r="Q340" s="32"/>
      <c r="R340" s="203">
        <v>50</v>
      </c>
      <c r="S340" s="317"/>
      <c r="T340" s="317"/>
      <c r="U340" s="317"/>
      <c r="V340" s="204">
        <v>50000</v>
      </c>
      <c r="W340" s="205">
        <v>0</v>
      </c>
      <c r="X340" s="205">
        <v>0</v>
      </c>
      <c r="Y340" s="205">
        <v>0</v>
      </c>
      <c r="Z340" s="206"/>
      <c r="AA340" s="207"/>
      <c r="AB340" s="207"/>
      <c r="AC340" s="207"/>
      <c r="AD340" s="207"/>
      <c r="AE340" s="207"/>
      <c r="AF340" s="208"/>
      <c r="AG340" s="209"/>
    </row>
    <row r="341" spans="1:33" ht="21.75" customHeight="1">
      <c r="A341" s="17"/>
      <c r="B341" s="315" t="s">
        <v>443</v>
      </c>
      <c r="C341" s="315"/>
      <c r="D341" s="315"/>
      <c r="E341" s="315"/>
      <c r="F341" s="315"/>
      <c r="G341" s="315"/>
      <c r="H341" s="315"/>
      <c r="I341" s="315"/>
      <c r="J341" s="316"/>
      <c r="K341" s="35" t="s">
        <v>444</v>
      </c>
      <c r="L341" s="200">
        <v>24</v>
      </c>
      <c r="M341" s="34">
        <v>7</v>
      </c>
      <c r="N341" s="34">
        <v>3</v>
      </c>
      <c r="O341" s="201" t="s">
        <v>483</v>
      </c>
      <c r="P341" s="202" t="s">
        <v>443</v>
      </c>
      <c r="Q341" s="32"/>
      <c r="R341" s="203">
        <v>50</v>
      </c>
      <c r="S341" s="317"/>
      <c r="T341" s="317"/>
      <c r="U341" s="317"/>
      <c r="V341" s="204">
        <v>50000</v>
      </c>
      <c r="W341" s="205">
        <v>0</v>
      </c>
      <c r="X341" s="205">
        <v>0</v>
      </c>
      <c r="Y341" s="205">
        <v>0</v>
      </c>
      <c r="Z341" s="206"/>
      <c r="AA341" s="207"/>
      <c r="AB341" s="207"/>
      <c r="AC341" s="207"/>
      <c r="AD341" s="207"/>
      <c r="AE341" s="207"/>
      <c r="AF341" s="208"/>
      <c r="AG341" s="209"/>
    </row>
    <row r="342" spans="1:33" ht="12.75" customHeight="1">
      <c r="A342" s="17"/>
      <c r="B342" s="315" t="s">
        <v>445</v>
      </c>
      <c r="C342" s="315"/>
      <c r="D342" s="315"/>
      <c r="E342" s="315"/>
      <c r="F342" s="315"/>
      <c r="G342" s="315"/>
      <c r="H342" s="315"/>
      <c r="I342" s="315"/>
      <c r="J342" s="316"/>
      <c r="K342" s="35" t="s">
        <v>446</v>
      </c>
      <c r="L342" s="200">
        <v>24</v>
      </c>
      <c r="M342" s="34">
        <v>7</v>
      </c>
      <c r="N342" s="34">
        <v>3</v>
      </c>
      <c r="O342" s="201" t="s">
        <v>483</v>
      </c>
      <c r="P342" s="202" t="s">
        <v>445</v>
      </c>
      <c r="Q342" s="32"/>
      <c r="R342" s="203">
        <v>50</v>
      </c>
      <c r="S342" s="317"/>
      <c r="T342" s="317"/>
      <c r="U342" s="317"/>
      <c r="V342" s="204">
        <v>50000</v>
      </c>
      <c r="W342" s="205">
        <v>0</v>
      </c>
      <c r="X342" s="205">
        <v>0</v>
      </c>
      <c r="Y342" s="205">
        <v>0</v>
      </c>
      <c r="Z342" s="206"/>
      <c r="AA342" s="207"/>
      <c r="AB342" s="207"/>
      <c r="AC342" s="207"/>
      <c r="AD342" s="207"/>
      <c r="AE342" s="207"/>
      <c r="AF342" s="208"/>
      <c r="AG342" s="209"/>
    </row>
    <row r="343" spans="1:33" ht="12.75" customHeight="1">
      <c r="A343" s="17"/>
      <c r="B343" s="315">
        <v>800</v>
      </c>
      <c r="C343" s="315"/>
      <c r="D343" s="315"/>
      <c r="E343" s="315"/>
      <c r="F343" s="315"/>
      <c r="G343" s="315"/>
      <c r="H343" s="315"/>
      <c r="I343" s="315"/>
      <c r="J343" s="316"/>
      <c r="K343" s="187" t="s">
        <v>21</v>
      </c>
      <c r="L343" s="188">
        <v>24</v>
      </c>
      <c r="M343" s="189">
        <v>8</v>
      </c>
      <c r="N343" s="189">
        <v>0</v>
      </c>
      <c r="O343" s="190" t="s">
        <v>1</v>
      </c>
      <c r="P343" s="191" t="s">
        <v>1</v>
      </c>
      <c r="Q343" s="192"/>
      <c r="R343" s="193">
        <v>58778.89</v>
      </c>
      <c r="S343" s="323"/>
      <c r="T343" s="323"/>
      <c r="U343" s="323"/>
      <c r="V343" s="194">
        <v>55828655.55</v>
      </c>
      <c r="W343" s="195">
        <v>2950235.29</v>
      </c>
      <c r="X343" s="195">
        <v>0</v>
      </c>
      <c r="Y343" s="195">
        <v>0</v>
      </c>
      <c r="Z343" s="196"/>
      <c r="AA343" s="197"/>
      <c r="AB343" s="197"/>
      <c r="AC343" s="197"/>
      <c r="AD343" s="197"/>
      <c r="AE343" s="197"/>
      <c r="AF343" s="198">
        <v>500.3</v>
      </c>
      <c r="AG343" s="199"/>
    </row>
    <row r="344" spans="1:33" ht="12.75" customHeight="1">
      <c r="A344" s="17"/>
      <c r="B344" s="315">
        <v>801</v>
      </c>
      <c r="C344" s="315"/>
      <c r="D344" s="315"/>
      <c r="E344" s="315"/>
      <c r="F344" s="315"/>
      <c r="G344" s="315"/>
      <c r="H344" s="315"/>
      <c r="I344" s="315"/>
      <c r="J344" s="316"/>
      <c r="K344" s="35" t="s">
        <v>20</v>
      </c>
      <c r="L344" s="200">
        <v>24</v>
      </c>
      <c r="M344" s="34">
        <v>8</v>
      </c>
      <c r="N344" s="34">
        <v>1</v>
      </c>
      <c r="O344" s="201" t="s">
        <v>1</v>
      </c>
      <c r="P344" s="202" t="s">
        <v>1</v>
      </c>
      <c r="Q344" s="32"/>
      <c r="R344" s="203">
        <v>53982.8</v>
      </c>
      <c r="S344" s="317"/>
      <c r="T344" s="317"/>
      <c r="U344" s="317"/>
      <c r="V344" s="204">
        <v>51032565</v>
      </c>
      <c r="W344" s="205">
        <v>2950235.29</v>
      </c>
      <c r="X344" s="205">
        <v>0</v>
      </c>
      <c r="Y344" s="205">
        <v>0</v>
      </c>
      <c r="Z344" s="206"/>
      <c r="AA344" s="207"/>
      <c r="AB344" s="207"/>
      <c r="AC344" s="207"/>
      <c r="AD344" s="207"/>
      <c r="AE344" s="207"/>
      <c r="AF344" s="208">
        <v>500.3</v>
      </c>
      <c r="AG344" s="209"/>
    </row>
    <row r="345" spans="1:33" ht="21.75" customHeight="1">
      <c r="A345" s="17"/>
      <c r="B345" s="210"/>
      <c r="C345" s="75"/>
      <c r="D345" s="76"/>
      <c r="E345" s="321" t="s">
        <v>603</v>
      </c>
      <c r="F345" s="321"/>
      <c r="G345" s="321"/>
      <c r="H345" s="321"/>
      <c r="I345" s="321"/>
      <c r="J345" s="322"/>
      <c r="K345" s="35" t="s">
        <v>604</v>
      </c>
      <c r="L345" s="200">
        <v>24</v>
      </c>
      <c r="M345" s="34">
        <v>8</v>
      </c>
      <c r="N345" s="34">
        <v>1</v>
      </c>
      <c r="O345" s="201" t="s">
        <v>603</v>
      </c>
      <c r="P345" s="202" t="s">
        <v>1</v>
      </c>
      <c r="Q345" s="32"/>
      <c r="R345" s="203">
        <v>53611.8</v>
      </c>
      <c r="S345" s="317"/>
      <c r="T345" s="317"/>
      <c r="U345" s="317"/>
      <c r="V345" s="204">
        <v>50661565</v>
      </c>
      <c r="W345" s="205">
        <v>2950235.29</v>
      </c>
      <c r="X345" s="205">
        <v>0</v>
      </c>
      <c r="Y345" s="205">
        <v>0</v>
      </c>
      <c r="Z345" s="206"/>
      <c r="AA345" s="207"/>
      <c r="AB345" s="207"/>
      <c r="AC345" s="207"/>
      <c r="AD345" s="207"/>
      <c r="AE345" s="207"/>
      <c r="AF345" s="208">
        <v>500.3</v>
      </c>
      <c r="AG345" s="209"/>
    </row>
    <row r="346" spans="1:33" ht="21.75" customHeight="1">
      <c r="A346" s="17"/>
      <c r="B346" s="210"/>
      <c r="C346" s="75"/>
      <c r="D346" s="75"/>
      <c r="E346" s="211"/>
      <c r="F346" s="321" t="s">
        <v>624</v>
      </c>
      <c r="G346" s="321"/>
      <c r="H346" s="321"/>
      <c r="I346" s="321"/>
      <c r="J346" s="322"/>
      <c r="K346" s="35" t="s">
        <v>625</v>
      </c>
      <c r="L346" s="200">
        <v>24</v>
      </c>
      <c r="M346" s="34">
        <v>8</v>
      </c>
      <c r="N346" s="34">
        <v>1</v>
      </c>
      <c r="O346" s="201" t="s">
        <v>624</v>
      </c>
      <c r="P346" s="202" t="s">
        <v>1</v>
      </c>
      <c r="Q346" s="32"/>
      <c r="R346" s="203">
        <v>22220.64</v>
      </c>
      <c r="S346" s="317"/>
      <c r="T346" s="317"/>
      <c r="U346" s="317"/>
      <c r="V346" s="204">
        <v>20836405</v>
      </c>
      <c r="W346" s="205">
        <v>1384235.29</v>
      </c>
      <c r="X346" s="205">
        <v>0</v>
      </c>
      <c r="Y346" s="205">
        <v>0</v>
      </c>
      <c r="Z346" s="206"/>
      <c r="AA346" s="207"/>
      <c r="AB346" s="207"/>
      <c r="AC346" s="207"/>
      <c r="AD346" s="207"/>
      <c r="AE346" s="207"/>
      <c r="AF346" s="208">
        <v>500.3</v>
      </c>
      <c r="AG346" s="209"/>
    </row>
    <row r="347" spans="1:33" ht="12.75" customHeight="1">
      <c r="A347" s="17"/>
      <c r="B347" s="210"/>
      <c r="C347" s="75"/>
      <c r="D347" s="75"/>
      <c r="E347" s="212"/>
      <c r="F347" s="211"/>
      <c r="G347" s="321" t="s">
        <v>633</v>
      </c>
      <c r="H347" s="321"/>
      <c r="I347" s="321"/>
      <c r="J347" s="322"/>
      <c r="K347" s="35" t="s">
        <v>634</v>
      </c>
      <c r="L347" s="200">
        <v>24</v>
      </c>
      <c r="M347" s="34">
        <v>8</v>
      </c>
      <c r="N347" s="34">
        <v>1</v>
      </c>
      <c r="O347" s="201" t="s">
        <v>633</v>
      </c>
      <c r="P347" s="202" t="s">
        <v>1</v>
      </c>
      <c r="Q347" s="32"/>
      <c r="R347" s="203">
        <v>22220.64</v>
      </c>
      <c r="S347" s="317"/>
      <c r="T347" s="317"/>
      <c r="U347" s="317"/>
      <c r="V347" s="204">
        <v>20836405</v>
      </c>
      <c r="W347" s="205">
        <v>1384235.29</v>
      </c>
      <c r="X347" s="205">
        <v>0</v>
      </c>
      <c r="Y347" s="205">
        <v>0</v>
      </c>
      <c r="Z347" s="206"/>
      <c r="AA347" s="207"/>
      <c r="AB347" s="207"/>
      <c r="AC347" s="207"/>
      <c r="AD347" s="207"/>
      <c r="AE347" s="207"/>
      <c r="AF347" s="208">
        <v>500.3</v>
      </c>
      <c r="AG347" s="209"/>
    </row>
    <row r="348" spans="1:33" ht="21.75" customHeight="1">
      <c r="A348" s="17"/>
      <c r="B348" s="210"/>
      <c r="C348" s="75"/>
      <c r="D348" s="75"/>
      <c r="E348" s="212"/>
      <c r="F348" s="212"/>
      <c r="G348" s="211"/>
      <c r="H348" s="321" t="s">
        <v>635</v>
      </c>
      <c r="I348" s="321"/>
      <c r="J348" s="322"/>
      <c r="K348" s="35" t="s">
        <v>538</v>
      </c>
      <c r="L348" s="200">
        <v>24</v>
      </c>
      <c r="M348" s="34">
        <v>8</v>
      </c>
      <c r="N348" s="34">
        <v>1</v>
      </c>
      <c r="O348" s="201" t="s">
        <v>635</v>
      </c>
      <c r="P348" s="202" t="s">
        <v>1</v>
      </c>
      <c r="Q348" s="32"/>
      <c r="R348" s="203">
        <v>21654.28</v>
      </c>
      <c r="S348" s="317"/>
      <c r="T348" s="317"/>
      <c r="U348" s="317"/>
      <c r="V348" s="204">
        <v>20388278</v>
      </c>
      <c r="W348" s="205">
        <v>1266000</v>
      </c>
      <c r="X348" s="205">
        <v>0</v>
      </c>
      <c r="Y348" s="205">
        <v>0</v>
      </c>
      <c r="Z348" s="206"/>
      <c r="AA348" s="207"/>
      <c r="AB348" s="207"/>
      <c r="AC348" s="207"/>
      <c r="AD348" s="207"/>
      <c r="AE348" s="207"/>
      <c r="AF348" s="208"/>
      <c r="AG348" s="209"/>
    </row>
    <row r="349" spans="1:33" ht="21.75" customHeight="1">
      <c r="A349" s="17"/>
      <c r="B349" s="315" t="s">
        <v>443</v>
      </c>
      <c r="C349" s="315"/>
      <c r="D349" s="315"/>
      <c r="E349" s="315"/>
      <c r="F349" s="315"/>
      <c r="G349" s="315"/>
      <c r="H349" s="315"/>
      <c r="I349" s="315"/>
      <c r="J349" s="316"/>
      <c r="K349" s="35" t="s">
        <v>444</v>
      </c>
      <c r="L349" s="200">
        <v>24</v>
      </c>
      <c r="M349" s="34">
        <v>8</v>
      </c>
      <c r="N349" s="34">
        <v>1</v>
      </c>
      <c r="O349" s="201" t="s">
        <v>635</v>
      </c>
      <c r="P349" s="202" t="s">
        <v>443</v>
      </c>
      <c r="Q349" s="32"/>
      <c r="R349" s="203">
        <v>21654.28</v>
      </c>
      <c r="S349" s="317"/>
      <c r="T349" s="317"/>
      <c r="U349" s="317"/>
      <c r="V349" s="204">
        <v>20388278</v>
      </c>
      <c r="W349" s="205">
        <v>1266000</v>
      </c>
      <c r="X349" s="205">
        <v>0</v>
      </c>
      <c r="Y349" s="205">
        <v>0</v>
      </c>
      <c r="Z349" s="206"/>
      <c r="AA349" s="207"/>
      <c r="AB349" s="207"/>
      <c r="AC349" s="207"/>
      <c r="AD349" s="207"/>
      <c r="AE349" s="207"/>
      <c r="AF349" s="208"/>
      <c r="AG349" s="209"/>
    </row>
    <row r="350" spans="1:33" ht="12.75" customHeight="1">
      <c r="A350" s="17"/>
      <c r="B350" s="315" t="s">
        <v>445</v>
      </c>
      <c r="C350" s="315"/>
      <c r="D350" s="315"/>
      <c r="E350" s="315"/>
      <c r="F350" s="315"/>
      <c r="G350" s="315"/>
      <c r="H350" s="315"/>
      <c r="I350" s="315"/>
      <c r="J350" s="316"/>
      <c r="K350" s="35" t="s">
        <v>446</v>
      </c>
      <c r="L350" s="200">
        <v>24</v>
      </c>
      <c r="M350" s="34">
        <v>8</v>
      </c>
      <c r="N350" s="34">
        <v>1</v>
      </c>
      <c r="O350" s="201" t="s">
        <v>635</v>
      </c>
      <c r="P350" s="202" t="s">
        <v>445</v>
      </c>
      <c r="Q350" s="32"/>
      <c r="R350" s="203">
        <v>21654.28</v>
      </c>
      <c r="S350" s="317"/>
      <c r="T350" s="317"/>
      <c r="U350" s="317"/>
      <c r="V350" s="204">
        <v>20388278</v>
      </c>
      <c r="W350" s="205">
        <v>1266000</v>
      </c>
      <c r="X350" s="205">
        <v>0</v>
      </c>
      <c r="Y350" s="205">
        <v>0</v>
      </c>
      <c r="Z350" s="206"/>
      <c r="AA350" s="207"/>
      <c r="AB350" s="207"/>
      <c r="AC350" s="207"/>
      <c r="AD350" s="207"/>
      <c r="AE350" s="207"/>
      <c r="AF350" s="208"/>
      <c r="AG350" s="209"/>
    </row>
    <row r="351" spans="1:33" ht="21.75" customHeight="1">
      <c r="A351" s="17"/>
      <c r="B351" s="210"/>
      <c r="C351" s="75"/>
      <c r="D351" s="75"/>
      <c r="E351" s="212"/>
      <c r="F351" s="212"/>
      <c r="G351" s="211"/>
      <c r="H351" s="321" t="s">
        <v>636</v>
      </c>
      <c r="I351" s="321"/>
      <c r="J351" s="322"/>
      <c r="K351" s="35" t="s">
        <v>637</v>
      </c>
      <c r="L351" s="200">
        <v>24</v>
      </c>
      <c r="M351" s="34">
        <v>8</v>
      </c>
      <c r="N351" s="34">
        <v>1</v>
      </c>
      <c r="O351" s="201" t="s">
        <v>636</v>
      </c>
      <c r="P351" s="202" t="s">
        <v>1</v>
      </c>
      <c r="Q351" s="32"/>
      <c r="R351" s="203">
        <v>399.8</v>
      </c>
      <c r="S351" s="317"/>
      <c r="T351" s="317"/>
      <c r="U351" s="317"/>
      <c r="V351" s="204">
        <v>399800</v>
      </c>
      <c r="W351" s="205">
        <v>0</v>
      </c>
      <c r="X351" s="205">
        <v>0</v>
      </c>
      <c r="Y351" s="205">
        <v>0</v>
      </c>
      <c r="Z351" s="206"/>
      <c r="AA351" s="207"/>
      <c r="AB351" s="207"/>
      <c r="AC351" s="207"/>
      <c r="AD351" s="207"/>
      <c r="AE351" s="207"/>
      <c r="AF351" s="208">
        <v>399.8</v>
      </c>
      <c r="AG351" s="209"/>
    </row>
    <row r="352" spans="1:33" ht="21.75" customHeight="1">
      <c r="A352" s="17"/>
      <c r="B352" s="315" t="s">
        <v>443</v>
      </c>
      <c r="C352" s="315"/>
      <c r="D352" s="315"/>
      <c r="E352" s="315"/>
      <c r="F352" s="315"/>
      <c r="G352" s="315"/>
      <c r="H352" s="315"/>
      <c r="I352" s="315"/>
      <c r="J352" s="316"/>
      <c r="K352" s="35" t="s">
        <v>444</v>
      </c>
      <c r="L352" s="200">
        <v>24</v>
      </c>
      <c r="M352" s="34">
        <v>8</v>
      </c>
      <c r="N352" s="34">
        <v>1</v>
      </c>
      <c r="O352" s="201" t="s">
        <v>636</v>
      </c>
      <c r="P352" s="202" t="s">
        <v>443</v>
      </c>
      <c r="Q352" s="32"/>
      <c r="R352" s="203">
        <v>399.8</v>
      </c>
      <c r="S352" s="317"/>
      <c r="T352" s="317"/>
      <c r="U352" s="317"/>
      <c r="V352" s="204">
        <v>399800</v>
      </c>
      <c r="W352" s="205">
        <v>0</v>
      </c>
      <c r="X352" s="205">
        <v>0</v>
      </c>
      <c r="Y352" s="205">
        <v>0</v>
      </c>
      <c r="Z352" s="206"/>
      <c r="AA352" s="207"/>
      <c r="AB352" s="207"/>
      <c r="AC352" s="207"/>
      <c r="AD352" s="207"/>
      <c r="AE352" s="207"/>
      <c r="AF352" s="208">
        <v>399.8</v>
      </c>
      <c r="AG352" s="209"/>
    </row>
    <row r="353" spans="1:33" ht="12.75" customHeight="1">
      <c r="A353" s="17"/>
      <c r="B353" s="315" t="s">
        <v>445</v>
      </c>
      <c r="C353" s="315"/>
      <c r="D353" s="315"/>
      <c r="E353" s="315"/>
      <c r="F353" s="315"/>
      <c r="G353" s="315"/>
      <c r="H353" s="315"/>
      <c r="I353" s="315"/>
      <c r="J353" s="316"/>
      <c r="K353" s="35" t="s">
        <v>446</v>
      </c>
      <c r="L353" s="200">
        <v>24</v>
      </c>
      <c r="M353" s="34">
        <v>8</v>
      </c>
      <c r="N353" s="34">
        <v>1</v>
      </c>
      <c r="O353" s="201" t="s">
        <v>636</v>
      </c>
      <c r="P353" s="202" t="s">
        <v>445</v>
      </c>
      <c r="Q353" s="32"/>
      <c r="R353" s="203">
        <v>399.8</v>
      </c>
      <c r="S353" s="317"/>
      <c r="T353" s="317"/>
      <c r="U353" s="317"/>
      <c r="V353" s="204">
        <v>399800</v>
      </c>
      <c r="W353" s="205">
        <v>0</v>
      </c>
      <c r="X353" s="205">
        <v>0</v>
      </c>
      <c r="Y353" s="205">
        <v>0</v>
      </c>
      <c r="Z353" s="206"/>
      <c r="AA353" s="207"/>
      <c r="AB353" s="207"/>
      <c r="AC353" s="207"/>
      <c r="AD353" s="207"/>
      <c r="AE353" s="207"/>
      <c r="AF353" s="208">
        <v>399.8</v>
      </c>
      <c r="AG353" s="209"/>
    </row>
    <row r="354" spans="1:33" ht="12.75" customHeight="1">
      <c r="A354" s="17"/>
      <c r="B354" s="210"/>
      <c r="C354" s="75"/>
      <c r="D354" s="75"/>
      <c r="E354" s="212"/>
      <c r="F354" s="212"/>
      <c r="G354" s="211"/>
      <c r="H354" s="321" t="s">
        <v>638</v>
      </c>
      <c r="I354" s="321"/>
      <c r="J354" s="322"/>
      <c r="K354" s="35" t="s">
        <v>639</v>
      </c>
      <c r="L354" s="200">
        <v>24</v>
      </c>
      <c r="M354" s="34">
        <v>8</v>
      </c>
      <c r="N354" s="34">
        <v>1</v>
      </c>
      <c r="O354" s="201" t="s">
        <v>638</v>
      </c>
      <c r="P354" s="202" t="s">
        <v>1</v>
      </c>
      <c r="Q354" s="32"/>
      <c r="R354" s="203">
        <v>118.23</v>
      </c>
      <c r="S354" s="317"/>
      <c r="T354" s="317"/>
      <c r="U354" s="317"/>
      <c r="V354" s="204">
        <v>0</v>
      </c>
      <c r="W354" s="205">
        <v>118235.29</v>
      </c>
      <c r="X354" s="205">
        <v>0</v>
      </c>
      <c r="Y354" s="205">
        <v>0</v>
      </c>
      <c r="Z354" s="206"/>
      <c r="AA354" s="207"/>
      <c r="AB354" s="207"/>
      <c r="AC354" s="207"/>
      <c r="AD354" s="207"/>
      <c r="AE354" s="207"/>
      <c r="AF354" s="208">
        <v>100.5</v>
      </c>
      <c r="AG354" s="209"/>
    </row>
    <row r="355" spans="1:33" ht="21.75" customHeight="1">
      <c r="A355" s="17"/>
      <c r="B355" s="315" t="s">
        <v>443</v>
      </c>
      <c r="C355" s="315"/>
      <c r="D355" s="315"/>
      <c r="E355" s="315"/>
      <c r="F355" s="315"/>
      <c r="G355" s="315"/>
      <c r="H355" s="315"/>
      <c r="I355" s="315"/>
      <c r="J355" s="316"/>
      <c r="K355" s="35" t="s">
        <v>444</v>
      </c>
      <c r="L355" s="200">
        <v>24</v>
      </c>
      <c r="M355" s="34">
        <v>8</v>
      </c>
      <c r="N355" s="34">
        <v>1</v>
      </c>
      <c r="O355" s="201" t="s">
        <v>638</v>
      </c>
      <c r="P355" s="202" t="s">
        <v>443</v>
      </c>
      <c r="Q355" s="32"/>
      <c r="R355" s="203">
        <v>118.23</v>
      </c>
      <c r="S355" s="317"/>
      <c r="T355" s="317"/>
      <c r="U355" s="317"/>
      <c r="V355" s="204">
        <v>0</v>
      </c>
      <c r="W355" s="205">
        <v>118235.29</v>
      </c>
      <c r="X355" s="205">
        <v>0</v>
      </c>
      <c r="Y355" s="205">
        <v>0</v>
      </c>
      <c r="Z355" s="206"/>
      <c r="AA355" s="207"/>
      <c r="AB355" s="207"/>
      <c r="AC355" s="207"/>
      <c r="AD355" s="207"/>
      <c r="AE355" s="207"/>
      <c r="AF355" s="208">
        <v>100.5</v>
      </c>
      <c r="AG355" s="209"/>
    </row>
    <row r="356" spans="1:33" ht="12.75" customHeight="1">
      <c r="A356" s="17"/>
      <c r="B356" s="315" t="s">
        <v>445</v>
      </c>
      <c r="C356" s="315"/>
      <c r="D356" s="315"/>
      <c r="E356" s="315"/>
      <c r="F356" s="315"/>
      <c r="G356" s="315"/>
      <c r="H356" s="315"/>
      <c r="I356" s="315"/>
      <c r="J356" s="316"/>
      <c r="K356" s="35" t="s">
        <v>446</v>
      </c>
      <c r="L356" s="200">
        <v>24</v>
      </c>
      <c r="M356" s="34">
        <v>8</v>
      </c>
      <c r="N356" s="34">
        <v>1</v>
      </c>
      <c r="O356" s="201" t="s">
        <v>638</v>
      </c>
      <c r="P356" s="202" t="s">
        <v>445</v>
      </c>
      <c r="Q356" s="32"/>
      <c r="R356" s="203">
        <v>118.23</v>
      </c>
      <c r="S356" s="317"/>
      <c r="T356" s="317"/>
      <c r="U356" s="317"/>
      <c r="V356" s="204">
        <v>0</v>
      </c>
      <c r="W356" s="205">
        <v>118235.29</v>
      </c>
      <c r="X356" s="205">
        <v>0</v>
      </c>
      <c r="Y356" s="205">
        <v>0</v>
      </c>
      <c r="Z356" s="206"/>
      <c r="AA356" s="207"/>
      <c r="AB356" s="207"/>
      <c r="AC356" s="207"/>
      <c r="AD356" s="207"/>
      <c r="AE356" s="207"/>
      <c r="AF356" s="208">
        <v>100.5</v>
      </c>
      <c r="AG356" s="209"/>
    </row>
    <row r="357" spans="1:33" ht="21.75" customHeight="1">
      <c r="A357" s="17"/>
      <c r="B357" s="210"/>
      <c r="C357" s="75"/>
      <c r="D357" s="75"/>
      <c r="E357" s="212"/>
      <c r="F357" s="212"/>
      <c r="G357" s="211"/>
      <c r="H357" s="321" t="s">
        <v>640</v>
      </c>
      <c r="I357" s="321"/>
      <c r="J357" s="322"/>
      <c r="K357" s="35" t="s">
        <v>641</v>
      </c>
      <c r="L357" s="200">
        <v>24</v>
      </c>
      <c r="M357" s="34">
        <v>8</v>
      </c>
      <c r="N357" s="34">
        <v>1</v>
      </c>
      <c r="O357" s="201" t="s">
        <v>640</v>
      </c>
      <c r="P357" s="202" t="s">
        <v>1</v>
      </c>
      <c r="Q357" s="32"/>
      <c r="R357" s="203">
        <v>48.33</v>
      </c>
      <c r="S357" s="317"/>
      <c r="T357" s="317"/>
      <c r="U357" s="317"/>
      <c r="V357" s="204">
        <v>48327</v>
      </c>
      <c r="W357" s="205">
        <v>0</v>
      </c>
      <c r="X357" s="205">
        <v>0</v>
      </c>
      <c r="Y357" s="205">
        <v>0</v>
      </c>
      <c r="Z357" s="206"/>
      <c r="AA357" s="207"/>
      <c r="AB357" s="207"/>
      <c r="AC357" s="207"/>
      <c r="AD357" s="207"/>
      <c r="AE357" s="207"/>
      <c r="AF357" s="208"/>
      <c r="AG357" s="209"/>
    </row>
    <row r="358" spans="1:33" ht="21.75" customHeight="1">
      <c r="A358" s="17"/>
      <c r="B358" s="315" t="s">
        <v>443</v>
      </c>
      <c r="C358" s="315"/>
      <c r="D358" s="315"/>
      <c r="E358" s="315"/>
      <c r="F358" s="315"/>
      <c r="G358" s="315"/>
      <c r="H358" s="315"/>
      <c r="I358" s="315"/>
      <c r="J358" s="316"/>
      <c r="K358" s="35" t="s">
        <v>444</v>
      </c>
      <c r="L358" s="200">
        <v>24</v>
      </c>
      <c r="M358" s="34">
        <v>8</v>
      </c>
      <c r="N358" s="34">
        <v>1</v>
      </c>
      <c r="O358" s="201" t="s">
        <v>640</v>
      </c>
      <c r="P358" s="202" t="s">
        <v>443</v>
      </c>
      <c r="Q358" s="32"/>
      <c r="R358" s="203">
        <v>48.33</v>
      </c>
      <c r="S358" s="317"/>
      <c r="T358" s="317"/>
      <c r="U358" s="317"/>
      <c r="V358" s="204">
        <v>48327</v>
      </c>
      <c r="W358" s="205">
        <v>0</v>
      </c>
      <c r="X358" s="205">
        <v>0</v>
      </c>
      <c r="Y358" s="205">
        <v>0</v>
      </c>
      <c r="Z358" s="206"/>
      <c r="AA358" s="207"/>
      <c r="AB358" s="207"/>
      <c r="AC358" s="207"/>
      <c r="AD358" s="207"/>
      <c r="AE358" s="207"/>
      <c r="AF358" s="208"/>
      <c r="AG358" s="209"/>
    </row>
    <row r="359" spans="1:33" ht="12.75" customHeight="1">
      <c r="A359" s="17"/>
      <c r="B359" s="315" t="s">
        <v>445</v>
      </c>
      <c r="C359" s="315"/>
      <c r="D359" s="315"/>
      <c r="E359" s="315"/>
      <c r="F359" s="315"/>
      <c r="G359" s="315"/>
      <c r="H359" s="315"/>
      <c r="I359" s="315"/>
      <c r="J359" s="316"/>
      <c r="K359" s="35" t="s">
        <v>446</v>
      </c>
      <c r="L359" s="200">
        <v>24</v>
      </c>
      <c r="M359" s="34">
        <v>8</v>
      </c>
      <c r="N359" s="34">
        <v>1</v>
      </c>
      <c r="O359" s="201" t="s">
        <v>640</v>
      </c>
      <c r="P359" s="202" t="s">
        <v>445</v>
      </c>
      <c r="Q359" s="32"/>
      <c r="R359" s="203">
        <v>48.33</v>
      </c>
      <c r="S359" s="317"/>
      <c r="T359" s="317"/>
      <c r="U359" s="317"/>
      <c r="V359" s="204">
        <v>48327</v>
      </c>
      <c r="W359" s="205">
        <v>0</v>
      </c>
      <c r="X359" s="205">
        <v>0</v>
      </c>
      <c r="Y359" s="205">
        <v>0</v>
      </c>
      <c r="Z359" s="206"/>
      <c r="AA359" s="207"/>
      <c r="AB359" s="207"/>
      <c r="AC359" s="207"/>
      <c r="AD359" s="207"/>
      <c r="AE359" s="207"/>
      <c r="AF359" s="208"/>
      <c r="AG359" s="209"/>
    </row>
    <row r="360" spans="1:33" ht="21.75" customHeight="1">
      <c r="A360" s="17"/>
      <c r="B360" s="210"/>
      <c r="C360" s="75"/>
      <c r="D360" s="75"/>
      <c r="E360" s="211"/>
      <c r="F360" s="321" t="s">
        <v>605</v>
      </c>
      <c r="G360" s="321"/>
      <c r="H360" s="321"/>
      <c r="I360" s="321"/>
      <c r="J360" s="322"/>
      <c r="K360" s="35" t="s">
        <v>606</v>
      </c>
      <c r="L360" s="200">
        <v>24</v>
      </c>
      <c r="M360" s="34">
        <v>8</v>
      </c>
      <c r="N360" s="34">
        <v>1</v>
      </c>
      <c r="O360" s="201" t="s">
        <v>605</v>
      </c>
      <c r="P360" s="202" t="s">
        <v>1</v>
      </c>
      <c r="Q360" s="32"/>
      <c r="R360" s="203">
        <v>31391.16</v>
      </c>
      <c r="S360" s="317"/>
      <c r="T360" s="317"/>
      <c r="U360" s="317"/>
      <c r="V360" s="204">
        <v>29825160</v>
      </c>
      <c r="W360" s="205">
        <v>1566000</v>
      </c>
      <c r="X360" s="205">
        <v>0</v>
      </c>
      <c r="Y360" s="205">
        <v>0</v>
      </c>
      <c r="Z360" s="206"/>
      <c r="AA360" s="207"/>
      <c r="AB360" s="207"/>
      <c r="AC360" s="207"/>
      <c r="AD360" s="207"/>
      <c r="AE360" s="207"/>
      <c r="AF360" s="208"/>
      <c r="AG360" s="209"/>
    </row>
    <row r="361" spans="1:33" ht="32.25" customHeight="1">
      <c r="A361" s="17"/>
      <c r="B361" s="210"/>
      <c r="C361" s="75"/>
      <c r="D361" s="75"/>
      <c r="E361" s="212"/>
      <c r="F361" s="211"/>
      <c r="G361" s="321" t="s">
        <v>642</v>
      </c>
      <c r="H361" s="321"/>
      <c r="I361" s="321"/>
      <c r="J361" s="322"/>
      <c r="K361" s="35" t="s">
        <v>643</v>
      </c>
      <c r="L361" s="200">
        <v>24</v>
      </c>
      <c r="M361" s="34">
        <v>8</v>
      </c>
      <c r="N361" s="34">
        <v>1</v>
      </c>
      <c r="O361" s="201" t="s">
        <v>642</v>
      </c>
      <c r="P361" s="202" t="s">
        <v>1</v>
      </c>
      <c r="Q361" s="32"/>
      <c r="R361" s="203">
        <v>31391.16</v>
      </c>
      <c r="S361" s="317"/>
      <c r="T361" s="317"/>
      <c r="U361" s="317"/>
      <c r="V361" s="204">
        <v>29825160</v>
      </c>
      <c r="W361" s="205">
        <v>1566000</v>
      </c>
      <c r="X361" s="205">
        <v>0</v>
      </c>
      <c r="Y361" s="205">
        <v>0</v>
      </c>
      <c r="Z361" s="206"/>
      <c r="AA361" s="207"/>
      <c r="AB361" s="207"/>
      <c r="AC361" s="207"/>
      <c r="AD361" s="207"/>
      <c r="AE361" s="207"/>
      <c r="AF361" s="208"/>
      <c r="AG361" s="209"/>
    </row>
    <row r="362" spans="1:33" ht="21.75" customHeight="1">
      <c r="A362" s="17"/>
      <c r="B362" s="210"/>
      <c r="C362" s="75"/>
      <c r="D362" s="75"/>
      <c r="E362" s="212"/>
      <c r="F362" s="212"/>
      <c r="G362" s="211"/>
      <c r="H362" s="321" t="s">
        <v>644</v>
      </c>
      <c r="I362" s="321"/>
      <c r="J362" s="322"/>
      <c r="K362" s="35" t="s">
        <v>538</v>
      </c>
      <c r="L362" s="200">
        <v>24</v>
      </c>
      <c r="M362" s="34">
        <v>8</v>
      </c>
      <c r="N362" s="34">
        <v>1</v>
      </c>
      <c r="O362" s="201" t="s">
        <v>644</v>
      </c>
      <c r="P362" s="202" t="s">
        <v>1</v>
      </c>
      <c r="Q362" s="32"/>
      <c r="R362" s="203">
        <v>31391.16</v>
      </c>
      <c r="S362" s="317"/>
      <c r="T362" s="317"/>
      <c r="U362" s="317"/>
      <c r="V362" s="204">
        <v>29825160</v>
      </c>
      <c r="W362" s="205">
        <v>1566000</v>
      </c>
      <c r="X362" s="205">
        <v>0</v>
      </c>
      <c r="Y362" s="205">
        <v>0</v>
      </c>
      <c r="Z362" s="206"/>
      <c r="AA362" s="207"/>
      <c r="AB362" s="207"/>
      <c r="AC362" s="207"/>
      <c r="AD362" s="207"/>
      <c r="AE362" s="207"/>
      <c r="AF362" s="208"/>
      <c r="AG362" s="209"/>
    </row>
    <row r="363" spans="1:33" ht="21.75" customHeight="1">
      <c r="A363" s="17"/>
      <c r="B363" s="315" t="s">
        <v>443</v>
      </c>
      <c r="C363" s="315"/>
      <c r="D363" s="315"/>
      <c r="E363" s="315"/>
      <c r="F363" s="315"/>
      <c r="G363" s="315"/>
      <c r="H363" s="315"/>
      <c r="I363" s="315"/>
      <c r="J363" s="316"/>
      <c r="K363" s="35" t="s">
        <v>444</v>
      </c>
      <c r="L363" s="200">
        <v>24</v>
      </c>
      <c r="M363" s="34">
        <v>8</v>
      </c>
      <c r="N363" s="34">
        <v>1</v>
      </c>
      <c r="O363" s="201" t="s">
        <v>644</v>
      </c>
      <c r="P363" s="202" t="s">
        <v>443</v>
      </c>
      <c r="Q363" s="32"/>
      <c r="R363" s="203">
        <v>31391.16</v>
      </c>
      <c r="S363" s="317"/>
      <c r="T363" s="317"/>
      <c r="U363" s="317"/>
      <c r="V363" s="204">
        <v>29825160</v>
      </c>
      <c r="W363" s="205">
        <v>1566000</v>
      </c>
      <c r="X363" s="205">
        <v>0</v>
      </c>
      <c r="Y363" s="205">
        <v>0</v>
      </c>
      <c r="Z363" s="206"/>
      <c r="AA363" s="207"/>
      <c r="AB363" s="207"/>
      <c r="AC363" s="207"/>
      <c r="AD363" s="207"/>
      <c r="AE363" s="207"/>
      <c r="AF363" s="208"/>
      <c r="AG363" s="209"/>
    </row>
    <row r="364" spans="1:33" ht="12.75" customHeight="1">
      <c r="A364" s="17"/>
      <c r="B364" s="315" t="s">
        <v>445</v>
      </c>
      <c r="C364" s="315"/>
      <c r="D364" s="315"/>
      <c r="E364" s="315"/>
      <c r="F364" s="315"/>
      <c r="G364" s="315"/>
      <c r="H364" s="315"/>
      <c r="I364" s="315"/>
      <c r="J364" s="316"/>
      <c r="K364" s="35" t="s">
        <v>446</v>
      </c>
      <c r="L364" s="200">
        <v>24</v>
      </c>
      <c r="M364" s="34">
        <v>8</v>
      </c>
      <c r="N364" s="34">
        <v>1</v>
      </c>
      <c r="O364" s="201" t="s">
        <v>644</v>
      </c>
      <c r="P364" s="202" t="s">
        <v>445</v>
      </c>
      <c r="Q364" s="32"/>
      <c r="R364" s="203">
        <v>31391.16</v>
      </c>
      <c r="S364" s="317"/>
      <c r="T364" s="317"/>
      <c r="U364" s="317"/>
      <c r="V364" s="204">
        <v>29825160</v>
      </c>
      <c r="W364" s="205">
        <v>1566000</v>
      </c>
      <c r="X364" s="205">
        <v>0</v>
      </c>
      <c r="Y364" s="205">
        <v>0</v>
      </c>
      <c r="Z364" s="206"/>
      <c r="AA364" s="207"/>
      <c r="AB364" s="207"/>
      <c r="AC364" s="207"/>
      <c r="AD364" s="207"/>
      <c r="AE364" s="207"/>
      <c r="AF364" s="208"/>
      <c r="AG364" s="209"/>
    </row>
    <row r="365" spans="1:33" ht="12.75" customHeight="1">
      <c r="A365" s="17"/>
      <c r="B365" s="210"/>
      <c r="C365" s="75"/>
      <c r="D365" s="76"/>
      <c r="E365" s="321" t="s">
        <v>479</v>
      </c>
      <c r="F365" s="321"/>
      <c r="G365" s="321"/>
      <c r="H365" s="321"/>
      <c r="I365" s="321"/>
      <c r="J365" s="322"/>
      <c r="K365" s="35" t="s">
        <v>480</v>
      </c>
      <c r="L365" s="200">
        <v>24</v>
      </c>
      <c r="M365" s="34">
        <v>8</v>
      </c>
      <c r="N365" s="34">
        <v>1</v>
      </c>
      <c r="O365" s="201" t="s">
        <v>479</v>
      </c>
      <c r="P365" s="202" t="s">
        <v>1</v>
      </c>
      <c r="Q365" s="32"/>
      <c r="R365" s="203">
        <v>371</v>
      </c>
      <c r="S365" s="317"/>
      <c r="T365" s="317"/>
      <c r="U365" s="317"/>
      <c r="V365" s="204">
        <v>371000</v>
      </c>
      <c r="W365" s="205">
        <v>0</v>
      </c>
      <c r="X365" s="205">
        <v>0</v>
      </c>
      <c r="Y365" s="205">
        <v>0</v>
      </c>
      <c r="Z365" s="206"/>
      <c r="AA365" s="207"/>
      <c r="AB365" s="207"/>
      <c r="AC365" s="207"/>
      <c r="AD365" s="207"/>
      <c r="AE365" s="207"/>
      <c r="AF365" s="208"/>
      <c r="AG365" s="209"/>
    </row>
    <row r="366" spans="1:33" ht="21.75" customHeight="1">
      <c r="A366" s="17"/>
      <c r="B366" s="210"/>
      <c r="C366" s="75"/>
      <c r="D366" s="75"/>
      <c r="E366" s="211"/>
      <c r="F366" s="321" t="s">
        <v>481</v>
      </c>
      <c r="G366" s="321"/>
      <c r="H366" s="321"/>
      <c r="I366" s="321"/>
      <c r="J366" s="322"/>
      <c r="K366" s="35" t="s">
        <v>482</v>
      </c>
      <c r="L366" s="200">
        <v>24</v>
      </c>
      <c r="M366" s="34">
        <v>8</v>
      </c>
      <c r="N366" s="34">
        <v>1</v>
      </c>
      <c r="O366" s="201" t="s">
        <v>481</v>
      </c>
      <c r="P366" s="202" t="s">
        <v>1</v>
      </c>
      <c r="Q366" s="32"/>
      <c r="R366" s="203">
        <v>371</v>
      </c>
      <c r="S366" s="317"/>
      <c r="T366" s="317"/>
      <c r="U366" s="317"/>
      <c r="V366" s="204">
        <v>371000</v>
      </c>
      <c r="W366" s="205">
        <v>0</v>
      </c>
      <c r="X366" s="205">
        <v>0</v>
      </c>
      <c r="Y366" s="205">
        <v>0</v>
      </c>
      <c r="Z366" s="206"/>
      <c r="AA366" s="207"/>
      <c r="AB366" s="207"/>
      <c r="AC366" s="207"/>
      <c r="AD366" s="207"/>
      <c r="AE366" s="207"/>
      <c r="AF366" s="208"/>
      <c r="AG366" s="209"/>
    </row>
    <row r="367" spans="1:33" ht="21.75" customHeight="1">
      <c r="A367" s="17"/>
      <c r="B367" s="210"/>
      <c r="C367" s="75"/>
      <c r="D367" s="75"/>
      <c r="E367" s="212"/>
      <c r="F367" s="211"/>
      <c r="G367" s="321" t="s">
        <v>481</v>
      </c>
      <c r="H367" s="321"/>
      <c r="I367" s="321"/>
      <c r="J367" s="322"/>
      <c r="K367" s="35" t="s">
        <v>482</v>
      </c>
      <c r="L367" s="200">
        <v>24</v>
      </c>
      <c r="M367" s="34">
        <v>8</v>
      </c>
      <c r="N367" s="34">
        <v>1</v>
      </c>
      <c r="O367" s="201" t="s">
        <v>481</v>
      </c>
      <c r="P367" s="202" t="s">
        <v>1</v>
      </c>
      <c r="Q367" s="32"/>
      <c r="R367" s="203">
        <v>371</v>
      </c>
      <c r="S367" s="317"/>
      <c r="T367" s="317"/>
      <c r="U367" s="317"/>
      <c r="V367" s="204">
        <v>371000</v>
      </c>
      <c r="W367" s="205">
        <v>0</v>
      </c>
      <c r="X367" s="205">
        <v>0</v>
      </c>
      <c r="Y367" s="205">
        <v>0</v>
      </c>
      <c r="Z367" s="206"/>
      <c r="AA367" s="207"/>
      <c r="AB367" s="207"/>
      <c r="AC367" s="207"/>
      <c r="AD367" s="207"/>
      <c r="AE367" s="207"/>
      <c r="AF367" s="208"/>
      <c r="AG367" s="209"/>
    </row>
    <row r="368" spans="1:33" ht="21.75" customHeight="1">
      <c r="A368" s="17"/>
      <c r="B368" s="210"/>
      <c r="C368" s="75"/>
      <c r="D368" s="75"/>
      <c r="E368" s="212"/>
      <c r="F368" s="212"/>
      <c r="G368" s="211"/>
      <c r="H368" s="321" t="s">
        <v>483</v>
      </c>
      <c r="I368" s="321"/>
      <c r="J368" s="322"/>
      <c r="K368" s="35" t="s">
        <v>484</v>
      </c>
      <c r="L368" s="200">
        <v>24</v>
      </c>
      <c r="M368" s="34">
        <v>8</v>
      </c>
      <c r="N368" s="34">
        <v>1</v>
      </c>
      <c r="O368" s="201" t="s">
        <v>483</v>
      </c>
      <c r="P368" s="202" t="s">
        <v>1</v>
      </c>
      <c r="Q368" s="32"/>
      <c r="R368" s="203">
        <v>371</v>
      </c>
      <c r="S368" s="317"/>
      <c r="T368" s="317"/>
      <c r="U368" s="317"/>
      <c r="V368" s="204">
        <v>371000</v>
      </c>
      <c r="W368" s="205">
        <v>0</v>
      </c>
      <c r="X368" s="205">
        <v>0</v>
      </c>
      <c r="Y368" s="205">
        <v>0</v>
      </c>
      <c r="Z368" s="206"/>
      <c r="AA368" s="207"/>
      <c r="AB368" s="207"/>
      <c r="AC368" s="207"/>
      <c r="AD368" s="207"/>
      <c r="AE368" s="207"/>
      <c r="AF368" s="208"/>
      <c r="AG368" s="209"/>
    </row>
    <row r="369" spans="1:33" ht="21.75" customHeight="1">
      <c r="A369" s="17"/>
      <c r="B369" s="315" t="s">
        <v>443</v>
      </c>
      <c r="C369" s="315"/>
      <c r="D369" s="315"/>
      <c r="E369" s="315"/>
      <c r="F369" s="315"/>
      <c r="G369" s="315"/>
      <c r="H369" s="315"/>
      <c r="I369" s="315"/>
      <c r="J369" s="316"/>
      <c r="K369" s="35" t="s">
        <v>444</v>
      </c>
      <c r="L369" s="200">
        <v>24</v>
      </c>
      <c r="M369" s="34">
        <v>8</v>
      </c>
      <c r="N369" s="34">
        <v>1</v>
      </c>
      <c r="O369" s="201" t="s">
        <v>483</v>
      </c>
      <c r="P369" s="202" t="s">
        <v>443</v>
      </c>
      <c r="Q369" s="32"/>
      <c r="R369" s="203">
        <v>371</v>
      </c>
      <c r="S369" s="317"/>
      <c r="T369" s="317"/>
      <c r="U369" s="317"/>
      <c r="V369" s="204">
        <v>371000</v>
      </c>
      <c r="W369" s="205">
        <v>0</v>
      </c>
      <c r="X369" s="205">
        <v>0</v>
      </c>
      <c r="Y369" s="205">
        <v>0</v>
      </c>
      <c r="Z369" s="206"/>
      <c r="AA369" s="207"/>
      <c r="AB369" s="207"/>
      <c r="AC369" s="207"/>
      <c r="AD369" s="207"/>
      <c r="AE369" s="207"/>
      <c r="AF369" s="208"/>
      <c r="AG369" s="209"/>
    </row>
    <row r="370" spans="1:33" ht="12.75" customHeight="1">
      <c r="A370" s="17"/>
      <c r="B370" s="315" t="s">
        <v>445</v>
      </c>
      <c r="C370" s="315"/>
      <c r="D370" s="315"/>
      <c r="E370" s="315"/>
      <c r="F370" s="315"/>
      <c r="G370" s="315"/>
      <c r="H370" s="315"/>
      <c r="I370" s="315"/>
      <c r="J370" s="316"/>
      <c r="K370" s="35" t="s">
        <v>446</v>
      </c>
      <c r="L370" s="200">
        <v>24</v>
      </c>
      <c r="M370" s="34">
        <v>8</v>
      </c>
      <c r="N370" s="34">
        <v>1</v>
      </c>
      <c r="O370" s="201" t="s">
        <v>483</v>
      </c>
      <c r="P370" s="202" t="s">
        <v>445</v>
      </c>
      <c r="Q370" s="32"/>
      <c r="R370" s="203">
        <v>371</v>
      </c>
      <c r="S370" s="317"/>
      <c r="T370" s="317"/>
      <c r="U370" s="317"/>
      <c r="V370" s="204">
        <v>371000</v>
      </c>
      <c r="W370" s="205">
        <v>0</v>
      </c>
      <c r="X370" s="205">
        <v>0</v>
      </c>
      <c r="Y370" s="205">
        <v>0</v>
      </c>
      <c r="Z370" s="206"/>
      <c r="AA370" s="207"/>
      <c r="AB370" s="207"/>
      <c r="AC370" s="207"/>
      <c r="AD370" s="207"/>
      <c r="AE370" s="207"/>
      <c r="AF370" s="208"/>
      <c r="AG370" s="209"/>
    </row>
    <row r="371" spans="1:33" ht="12.75" customHeight="1">
      <c r="A371" s="17"/>
      <c r="B371" s="315">
        <v>804</v>
      </c>
      <c r="C371" s="315"/>
      <c r="D371" s="315"/>
      <c r="E371" s="315"/>
      <c r="F371" s="315"/>
      <c r="G371" s="315"/>
      <c r="H371" s="315"/>
      <c r="I371" s="315"/>
      <c r="J371" s="316"/>
      <c r="K371" s="35" t="s">
        <v>18</v>
      </c>
      <c r="L371" s="200">
        <v>24</v>
      </c>
      <c r="M371" s="34">
        <v>8</v>
      </c>
      <c r="N371" s="34">
        <v>4</v>
      </c>
      <c r="O371" s="201" t="s">
        <v>1</v>
      </c>
      <c r="P371" s="202" t="s">
        <v>1</v>
      </c>
      <c r="Q371" s="32"/>
      <c r="R371" s="203">
        <v>4796.09</v>
      </c>
      <c r="S371" s="317"/>
      <c r="T371" s="317"/>
      <c r="U371" s="317"/>
      <c r="V371" s="204">
        <v>4796090.55</v>
      </c>
      <c r="W371" s="205">
        <v>0</v>
      </c>
      <c r="X371" s="205">
        <v>0</v>
      </c>
      <c r="Y371" s="205">
        <v>0</v>
      </c>
      <c r="Z371" s="206"/>
      <c r="AA371" s="207"/>
      <c r="AB371" s="207"/>
      <c r="AC371" s="207"/>
      <c r="AD371" s="207"/>
      <c r="AE371" s="207"/>
      <c r="AF371" s="208"/>
      <c r="AG371" s="209"/>
    </row>
    <row r="372" spans="1:33" ht="32.25" customHeight="1">
      <c r="A372" s="17"/>
      <c r="B372" s="210"/>
      <c r="C372" s="75"/>
      <c r="D372" s="76"/>
      <c r="E372" s="321" t="s">
        <v>556</v>
      </c>
      <c r="F372" s="321"/>
      <c r="G372" s="321"/>
      <c r="H372" s="321"/>
      <c r="I372" s="321"/>
      <c r="J372" s="322"/>
      <c r="K372" s="35" t="s">
        <v>557</v>
      </c>
      <c r="L372" s="200">
        <v>24</v>
      </c>
      <c r="M372" s="34">
        <v>8</v>
      </c>
      <c r="N372" s="34">
        <v>4</v>
      </c>
      <c r="O372" s="201" t="s">
        <v>556</v>
      </c>
      <c r="P372" s="202" t="s">
        <v>1</v>
      </c>
      <c r="Q372" s="32"/>
      <c r="R372" s="203">
        <v>48</v>
      </c>
      <c r="S372" s="317"/>
      <c r="T372" s="317"/>
      <c r="U372" s="317"/>
      <c r="V372" s="204">
        <v>48000</v>
      </c>
      <c r="W372" s="205">
        <v>0</v>
      </c>
      <c r="X372" s="205">
        <v>0</v>
      </c>
      <c r="Y372" s="205">
        <v>0</v>
      </c>
      <c r="Z372" s="206"/>
      <c r="AA372" s="207"/>
      <c r="AB372" s="207"/>
      <c r="AC372" s="207"/>
      <c r="AD372" s="207"/>
      <c r="AE372" s="207"/>
      <c r="AF372" s="208"/>
      <c r="AG372" s="209"/>
    </row>
    <row r="373" spans="1:33" ht="32.25" customHeight="1">
      <c r="A373" s="17"/>
      <c r="B373" s="210"/>
      <c r="C373" s="75"/>
      <c r="D373" s="75"/>
      <c r="E373" s="211"/>
      <c r="F373" s="321" t="s">
        <v>558</v>
      </c>
      <c r="G373" s="321"/>
      <c r="H373" s="321"/>
      <c r="I373" s="321"/>
      <c r="J373" s="322"/>
      <c r="K373" s="35" t="s">
        <v>559</v>
      </c>
      <c r="L373" s="200">
        <v>24</v>
      </c>
      <c r="M373" s="34">
        <v>8</v>
      </c>
      <c r="N373" s="34">
        <v>4</v>
      </c>
      <c r="O373" s="201" t="s">
        <v>558</v>
      </c>
      <c r="P373" s="202" t="s">
        <v>1</v>
      </c>
      <c r="Q373" s="32"/>
      <c r="R373" s="203">
        <v>48</v>
      </c>
      <c r="S373" s="317"/>
      <c r="T373" s="317"/>
      <c r="U373" s="317"/>
      <c r="V373" s="204">
        <v>48000</v>
      </c>
      <c r="W373" s="205">
        <v>0</v>
      </c>
      <c r="X373" s="205">
        <v>0</v>
      </c>
      <c r="Y373" s="205">
        <v>0</v>
      </c>
      <c r="Z373" s="206"/>
      <c r="AA373" s="207"/>
      <c r="AB373" s="207"/>
      <c r="AC373" s="207"/>
      <c r="AD373" s="207"/>
      <c r="AE373" s="207"/>
      <c r="AF373" s="208"/>
      <c r="AG373" s="209"/>
    </row>
    <row r="374" spans="1:33" ht="42.75" customHeight="1">
      <c r="A374" s="17"/>
      <c r="B374" s="210"/>
      <c r="C374" s="75"/>
      <c r="D374" s="75"/>
      <c r="E374" s="212"/>
      <c r="F374" s="211"/>
      <c r="G374" s="321" t="s">
        <v>612</v>
      </c>
      <c r="H374" s="321"/>
      <c r="I374" s="321"/>
      <c r="J374" s="322"/>
      <c r="K374" s="35" t="s">
        <v>613</v>
      </c>
      <c r="L374" s="200">
        <v>24</v>
      </c>
      <c r="M374" s="34">
        <v>8</v>
      </c>
      <c r="N374" s="34">
        <v>4</v>
      </c>
      <c r="O374" s="201" t="s">
        <v>612</v>
      </c>
      <c r="P374" s="202" t="s">
        <v>1</v>
      </c>
      <c r="Q374" s="32"/>
      <c r="R374" s="203">
        <v>48</v>
      </c>
      <c r="S374" s="317"/>
      <c r="T374" s="317"/>
      <c r="U374" s="317"/>
      <c r="V374" s="204">
        <v>48000</v>
      </c>
      <c r="W374" s="205">
        <v>0</v>
      </c>
      <c r="X374" s="205">
        <v>0</v>
      </c>
      <c r="Y374" s="205">
        <v>0</v>
      </c>
      <c r="Z374" s="206"/>
      <c r="AA374" s="207"/>
      <c r="AB374" s="207"/>
      <c r="AC374" s="207"/>
      <c r="AD374" s="207"/>
      <c r="AE374" s="207"/>
      <c r="AF374" s="208"/>
      <c r="AG374" s="209"/>
    </row>
    <row r="375" spans="1:33" ht="12.75" customHeight="1">
      <c r="A375" s="17"/>
      <c r="B375" s="210"/>
      <c r="C375" s="75"/>
      <c r="D375" s="75"/>
      <c r="E375" s="212"/>
      <c r="F375" s="212"/>
      <c r="G375" s="211"/>
      <c r="H375" s="321" t="s">
        <v>614</v>
      </c>
      <c r="I375" s="321"/>
      <c r="J375" s="322"/>
      <c r="K375" s="35" t="s">
        <v>563</v>
      </c>
      <c r="L375" s="200">
        <v>24</v>
      </c>
      <c r="M375" s="34">
        <v>8</v>
      </c>
      <c r="N375" s="34">
        <v>4</v>
      </c>
      <c r="O375" s="201" t="s">
        <v>614</v>
      </c>
      <c r="P375" s="202" t="s">
        <v>1</v>
      </c>
      <c r="Q375" s="32"/>
      <c r="R375" s="203">
        <v>48</v>
      </c>
      <c r="S375" s="317"/>
      <c r="T375" s="317"/>
      <c r="U375" s="317"/>
      <c r="V375" s="204">
        <v>48000</v>
      </c>
      <c r="W375" s="205">
        <v>0</v>
      </c>
      <c r="X375" s="205">
        <v>0</v>
      </c>
      <c r="Y375" s="205">
        <v>0</v>
      </c>
      <c r="Z375" s="206"/>
      <c r="AA375" s="207"/>
      <c r="AB375" s="207"/>
      <c r="AC375" s="207"/>
      <c r="AD375" s="207"/>
      <c r="AE375" s="207"/>
      <c r="AF375" s="208"/>
      <c r="AG375" s="209"/>
    </row>
    <row r="376" spans="1:33" ht="21.75" customHeight="1">
      <c r="A376" s="17"/>
      <c r="B376" s="315" t="s">
        <v>443</v>
      </c>
      <c r="C376" s="315"/>
      <c r="D376" s="315"/>
      <c r="E376" s="315"/>
      <c r="F376" s="315"/>
      <c r="G376" s="315"/>
      <c r="H376" s="315"/>
      <c r="I376" s="315"/>
      <c r="J376" s="316"/>
      <c r="K376" s="35" t="s">
        <v>444</v>
      </c>
      <c r="L376" s="200">
        <v>24</v>
      </c>
      <c r="M376" s="34">
        <v>8</v>
      </c>
      <c r="N376" s="34">
        <v>4</v>
      </c>
      <c r="O376" s="201" t="s">
        <v>614</v>
      </c>
      <c r="P376" s="202" t="s">
        <v>443</v>
      </c>
      <c r="Q376" s="32"/>
      <c r="R376" s="203">
        <v>48</v>
      </c>
      <c r="S376" s="317"/>
      <c r="T376" s="317"/>
      <c r="U376" s="317"/>
      <c r="V376" s="204">
        <v>48000</v>
      </c>
      <c r="W376" s="205">
        <v>0</v>
      </c>
      <c r="X376" s="205">
        <v>0</v>
      </c>
      <c r="Y376" s="205">
        <v>0</v>
      </c>
      <c r="Z376" s="206"/>
      <c r="AA376" s="207"/>
      <c r="AB376" s="207"/>
      <c r="AC376" s="207"/>
      <c r="AD376" s="207"/>
      <c r="AE376" s="207"/>
      <c r="AF376" s="208"/>
      <c r="AG376" s="209"/>
    </row>
    <row r="377" spans="1:33" ht="12.75" customHeight="1">
      <c r="A377" s="17"/>
      <c r="B377" s="315" t="s">
        <v>445</v>
      </c>
      <c r="C377" s="315"/>
      <c r="D377" s="315"/>
      <c r="E377" s="315"/>
      <c r="F377" s="315"/>
      <c r="G377" s="315"/>
      <c r="H377" s="315"/>
      <c r="I377" s="315"/>
      <c r="J377" s="316"/>
      <c r="K377" s="35" t="s">
        <v>446</v>
      </c>
      <c r="L377" s="200">
        <v>24</v>
      </c>
      <c r="M377" s="34">
        <v>8</v>
      </c>
      <c r="N377" s="34">
        <v>4</v>
      </c>
      <c r="O377" s="201" t="s">
        <v>614</v>
      </c>
      <c r="P377" s="202" t="s">
        <v>445</v>
      </c>
      <c r="Q377" s="32"/>
      <c r="R377" s="203">
        <v>48</v>
      </c>
      <c r="S377" s="317"/>
      <c r="T377" s="317"/>
      <c r="U377" s="317"/>
      <c r="V377" s="204">
        <v>48000</v>
      </c>
      <c r="W377" s="205">
        <v>0</v>
      </c>
      <c r="X377" s="205">
        <v>0</v>
      </c>
      <c r="Y377" s="205">
        <v>0</v>
      </c>
      <c r="Z377" s="206"/>
      <c r="AA377" s="207"/>
      <c r="AB377" s="207"/>
      <c r="AC377" s="207"/>
      <c r="AD377" s="207"/>
      <c r="AE377" s="207"/>
      <c r="AF377" s="208"/>
      <c r="AG377" s="209"/>
    </row>
    <row r="378" spans="1:33" ht="21.75" customHeight="1">
      <c r="A378" s="17"/>
      <c r="B378" s="210"/>
      <c r="C378" s="75"/>
      <c r="D378" s="76"/>
      <c r="E378" s="321" t="s">
        <v>603</v>
      </c>
      <c r="F378" s="321"/>
      <c r="G378" s="321"/>
      <c r="H378" s="321"/>
      <c r="I378" s="321"/>
      <c r="J378" s="322"/>
      <c r="K378" s="35" t="s">
        <v>604</v>
      </c>
      <c r="L378" s="200">
        <v>24</v>
      </c>
      <c r="M378" s="34">
        <v>8</v>
      </c>
      <c r="N378" s="34">
        <v>4</v>
      </c>
      <c r="O378" s="201" t="s">
        <v>603</v>
      </c>
      <c r="P378" s="202" t="s">
        <v>1</v>
      </c>
      <c r="Q378" s="32"/>
      <c r="R378" s="203">
        <v>3854.71</v>
      </c>
      <c r="S378" s="317"/>
      <c r="T378" s="317"/>
      <c r="U378" s="317"/>
      <c r="V378" s="204">
        <v>3854705.75</v>
      </c>
      <c r="W378" s="205">
        <v>0</v>
      </c>
      <c r="X378" s="205">
        <v>0</v>
      </c>
      <c r="Y378" s="205">
        <v>0</v>
      </c>
      <c r="Z378" s="206"/>
      <c r="AA378" s="207"/>
      <c r="AB378" s="207"/>
      <c r="AC378" s="207"/>
      <c r="AD378" s="207"/>
      <c r="AE378" s="207"/>
      <c r="AF378" s="208"/>
      <c r="AG378" s="209"/>
    </row>
    <row r="379" spans="1:33" ht="21.75" customHeight="1">
      <c r="A379" s="17"/>
      <c r="B379" s="210"/>
      <c r="C379" s="75"/>
      <c r="D379" s="75"/>
      <c r="E379" s="211"/>
      <c r="F379" s="321" t="s">
        <v>605</v>
      </c>
      <c r="G379" s="321"/>
      <c r="H379" s="321"/>
      <c r="I379" s="321"/>
      <c r="J379" s="322"/>
      <c r="K379" s="35" t="s">
        <v>606</v>
      </c>
      <c r="L379" s="200">
        <v>24</v>
      </c>
      <c r="M379" s="34">
        <v>8</v>
      </c>
      <c r="N379" s="34">
        <v>4</v>
      </c>
      <c r="O379" s="201" t="s">
        <v>605</v>
      </c>
      <c r="P379" s="202" t="s">
        <v>1</v>
      </c>
      <c r="Q379" s="32"/>
      <c r="R379" s="203">
        <v>3822.46</v>
      </c>
      <c r="S379" s="317"/>
      <c r="T379" s="317"/>
      <c r="U379" s="317"/>
      <c r="V379" s="204">
        <v>3822455.75</v>
      </c>
      <c r="W379" s="205">
        <v>0</v>
      </c>
      <c r="X379" s="205">
        <v>0</v>
      </c>
      <c r="Y379" s="205">
        <v>0</v>
      </c>
      <c r="Z379" s="206"/>
      <c r="AA379" s="207"/>
      <c r="AB379" s="207"/>
      <c r="AC379" s="207"/>
      <c r="AD379" s="207"/>
      <c r="AE379" s="207"/>
      <c r="AF379" s="208"/>
      <c r="AG379" s="209"/>
    </row>
    <row r="380" spans="1:33" ht="21.75" customHeight="1">
      <c r="A380" s="17"/>
      <c r="B380" s="210"/>
      <c r="C380" s="75"/>
      <c r="D380" s="75"/>
      <c r="E380" s="212"/>
      <c r="F380" s="211"/>
      <c r="G380" s="321" t="s">
        <v>630</v>
      </c>
      <c r="H380" s="321"/>
      <c r="I380" s="321"/>
      <c r="J380" s="322"/>
      <c r="K380" s="35" t="s">
        <v>631</v>
      </c>
      <c r="L380" s="200">
        <v>24</v>
      </c>
      <c r="M380" s="34">
        <v>8</v>
      </c>
      <c r="N380" s="34">
        <v>4</v>
      </c>
      <c r="O380" s="201" t="s">
        <v>630</v>
      </c>
      <c r="P380" s="202" t="s">
        <v>1</v>
      </c>
      <c r="Q380" s="32"/>
      <c r="R380" s="203">
        <v>106.55</v>
      </c>
      <c r="S380" s="317"/>
      <c r="T380" s="317"/>
      <c r="U380" s="317"/>
      <c r="V380" s="204">
        <v>106550</v>
      </c>
      <c r="W380" s="205">
        <v>0</v>
      </c>
      <c r="X380" s="205">
        <v>0</v>
      </c>
      <c r="Y380" s="205">
        <v>0</v>
      </c>
      <c r="Z380" s="206"/>
      <c r="AA380" s="207"/>
      <c r="AB380" s="207"/>
      <c r="AC380" s="207"/>
      <c r="AD380" s="207"/>
      <c r="AE380" s="207"/>
      <c r="AF380" s="208"/>
      <c r="AG380" s="209"/>
    </row>
    <row r="381" spans="1:33" ht="12.75" customHeight="1">
      <c r="A381" s="17"/>
      <c r="B381" s="210"/>
      <c r="C381" s="75"/>
      <c r="D381" s="75"/>
      <c r="E381" s="212"/>
      <c r="F381" s="212"/>
      <c r="G381" s="211"/>
      <c r="H381" s="321" t="s">
        <v>645</v>
      </c>
      <c r="I381" s="321"/>
      <c r="J381" s="322"/>
      <c r="K381" s="35" t="s">
        <v>610</v>
      </c>
      <c r="L381" s="200">
        <v>24</v>
      </c>
      <c r="M381" s="34">
        <v>8</v>
      </c>
      <c r="N381" s="34">
        <v>4</v>
      </c>
      <c r="O381" s="201" t="s">
        <v>645</v>
      </c>
      <c r="P381" s="202" t="s">
        <v>1</v>
      </c>
      <c r="Q381" s="32"/>
      <c r="R381" s="203">
        <v>106.55</v>
      </c>
      <c r="S381" s="317"/>
      <c r="T381" s="317"/>
      <c r="U381" s="317"/>
      <c r="V381" s="204">
        <v>106550</v>
      </c>
      <c r="W381" s="205">
        <v>0</v>
      </c>
      <c r="X381" s="205">
        <v>0</v>
      </c>
      <c r="Y381" s="205">
        <v>0</v>
      </c>
      <c r="Z381" s="206"/>
      <c r="AA381" s="207"/>
      <c r="AB381" s="207"/>
      <c r="AC381" s="207"/>
      <c r="AD381" s="207"/>
      <c r="AE381" s="207"/>
      <c r="AF381" s="208"/>
      <c r="AG381" s="209"/>
    </row>
    <row r="382" spans="1:33" ht="21.75" customHeight="1">
      <c r="A382" s="17"/>
      <c r="B382" s="315" t="s">
        <v>443</v>
      </c>
      <c r="C382" s="315"/>
      <c r="D382" s="315"/>
      <c r="E382" s="315"/>
      <c r="F382" s="315"/>
      <c r="G382" s="315"/>
      <c r="H382" s="315"/>
      <c r="I382" s="315"/>
      <c r="J382" s="316"/>
      <c r="K382" s="35" t="s">
        <v>444</v>
      </c>
      <c r="L382" s="200">
        <v>24</v>
      </c>
      <c r="M382" s="34">
        <v>8</v>
      </c>
      <c r="N382" s="34">
        <v>4</v>
      </c>
      <c r="O382" s="201" t="s">
        <v>645</v>
      </c>
      <c r="P382" s="202" t="s">
        <v>443</v>
      </c>
      <c r="Q382" s="32"/>
      <c r="R382" s="203">
        <v>106.55</v>
      </c>
      <c r="S382" s="317"/>
      <c r="T382" s="317"/>
      <c r="U382" s="317"/>
      <c r="V382" s="204">
        <v>106550</v>
      </c>
      <c r="W382" s="205">
        <v>0</v>
      </c>
      <c r="X382" s="205">
        <v>0</v>
      </c>
      <c r="Y382" s="205">
        <v>0</v>
      </c>
      <c r="Z382" s="206"/>
      <c r="AA382" s="207"/>
      <c r="AB382" s="207"/>
      <c r="AC382" s="207"/>
      <c r="AD382" s="207"/>
      <c r="AE382" s="207"/>
      <c r="AF382" s="208"/>
      <c r="AG382" s="209"/>
    </row>
    <row r="383" spans="1:33" ht="12.75" customHeight="1">
      <c r="A383" s="17"/>
      <c r="B383" s="315" t="s">
        <v>445</v>
      </c>
      <c r="C383" s="315"/>
      <c r="D383" s="315"/>
      <c r="E383" s="315"/>
      <c r="F383" s="315"/>
      <c r="G383" s="315"/>
      <c r="H383" s="315"/>
      <c r="I383" s="315"/>
      <c r="J383" s="316"/>
      <c r="K383" s="35" t="s">
        <v>446</v>
      </c>
      <c r="L383" s="200">
        <v>24</v>
      </c>
      <c r="M383" s="34">
        <v>8</v>
      </c>
      <c r="N383" s="34">
        <v>4</v>
      </c>
      <c r="O383" s="201" t="s">
        <v>645</v>
      </c>
      <c r="P383" s="202" t="s">
        <v>445</v>
      </c>
      <c r="Q383" s="32"/>
      <c r="R383" s="203">
        <v>106.55</v>
      </c>
      <c r="S383" s="317"/>
      <c r="T383" s="317"/>
      <c r="U383" s="317"/>
      <c r="V383" s="204">
        <v>106550</v>
      </c>
      <c r="W383" s="205">
        <v>0</v>
      </c>
      <c r="X383" s="205">
        <v>0</v>
      </c>
      <c r="Y383" s="205">
        <v>0</v>
      </c>
      <c r="Z383" s="206"/>
      <c r="AA383" s="207"/>
      <c r="AB383" s="207"/>
      <c r="AC383" s="207"/>
      <c r="AD383" s="207"/>
      <c r="AE383" s="207"/>
      <c r="AF383" s="208"/>
      <c r="AG383" s="209"/>
    </row>
    <row r="384" spans="1:33" ht="32.25" customHeight="1">
      <c r="A384" s="17"/>
      <c r="B384" s="210"/>
      <c r="C384" s="75"/>
      <c r="D384" s="75"/>
      <c r="E384" s="212"/>
      <c r="F384" s="211"/>
      <c r="G384" s="321" t="s">
        <v>642</v>
      </c>
      <c r="H384" s="321"/>
      <c r="I384" s="321"/>
      <c r="J384" s="322"/>
      <c r="K384" s="35" t="s">
        <v>643</v>
      </c>
      <c r="L384" s="200">
        <v>24</v>
      </c>
      <c r="M384" s="34">
        <v>8</v>
      </c>
      <c r="N384" s="34">
        <v>4</v>
      </c>
      <c r="O384" s="201" t="s">
        <v>642</v>
      </c>
      <c r="P384" s="202" t="s">
        <v>1</v>
      </c>
      <c r="Q384" s="32"/>
      <c r="R384" s="203">
        <v>36.49</v>
      </c>
      <c r="S384" s="317"/>
      <c r="T384" s="317"/>
      <c r="U384" s="317"/>
      <c r="V384" s="204">
        <v>36483.55</v>
      </c>
      <c r="W384" s="205">
        <v>0</v>
      </c>
      <c r="X384" s="205">
        <v>0</v>
      </c>
      <c r="Y384" s="205">
        <v>0</v>
      </c>
      <c r="Z384" s="206"/>
      <c r="AA384" s="207"/>
      <c r="AB384" s="207"/>
      <c r="AC384" s="207"/>
      <c r="AD384" s="207"/>
      <c r="AE384" s="207"/>
      <c r="AF384" s="208"/>
      <c r="AG384" s="209"/>
    </row>
    <row r="385" spans="1:33" ht="12.75" customHeight="1">
      <c r="A385" s="17"/>
      <c r="B385" s="210"/>
      <c r="C385" s="75"/>
      <c r="D385" s="75"/>
      <c r="E385" s="212"/>
      <c r="F385" s="212"/>
      <c r="G385" s="211"/>
      <c r="H385" s="321" t="s">
        <v>646</v>
      </c>
      <c r="I385" s="321"/>
      <c r="J385" s="322"/>
      <c r="K385" s="35" t="s">
        <v>610</v>
      </c>
      <c r="L385" s="200">
        <v>24</v>
      </c>
      <c r="M385" s="34">
        <v>8</v>
      </c>
      <c r="N385" s="34">
        <v>4</v>
      </c>
      <c r="O385" s="201" t="s">
        <v>646</v>
      </c>
      <c r="P385" s="202" t="s">
        <v>1</v>
      </c>
      <c r="Q385" s="32"/>
      <c r="R385" s="203">
        <v>36.49</v>
      </c>
      <c r="S385" s="317"/>
      <c r="T385" s="317"/>
      <c r="U385" s="317"/>
      <c r="V385" s="204">
        <v>36483.55</v>
      </c>
      <c r="W385" s="205">
        <v>0</v>
      </c>
      <c r="X385" s="205">
        <v>0</v>
      </c>
      <c r="Y385" s="205">
        <v>0</v>
      </c>
      <c r="Z385" s="206"/>
      <c r="AA385" s="207"/>
      <c r="AB385" s="207"/>
      <c r="AC385" s="207"/>
      <c r="AD385" s="207"/>
      <c r="AE385" s="207"/>
      <c r="AF385" s="208"/>
      <c r="AG385" s="209"/>
    </row>
    <row r="386" spans="1:33" ht="21.75" customHeight="1">
      <c r="A386" s="17"/>
      <c r="B386" s="315" t="s">
        <v>443</v>
      </c>
      <c r="C386" s="315"/>
      <c r="D386" s="315"/>
      <c r="E386" s="315"/>
      <c r="F386" s="315"/>
      <c r="G386" s="315"/>
      <c r="H386" s="315"/>
      <c r="I386" s="315"/>
      <c r="J386" s="316"/>
      <c r="K386" s="35" t="s">
        <v>444</v>
      </c>
      <c r="L386" s="200">
        <v>24</v>
      </c>
      <c r="M386" s="34">
        <v>8</v>
      </c>
      <c r="N386" s="34">
        <v>4</v>
      </c>
      <c r="O386" s="201" t="s">
        <v>646</v>
      </c>
      <c r="P386" s="202" t="s">
        <v>443</v>
      </c>
      <c r="Q386" s="32"/>
      <c r="R386" s="203">
        <v>36.49</v>
      </c>
      <c r="S386" s="317"/>
      <c r="T386" s="317"/>
      <c r="U386" s="317"/>
      <c r="V386" s="204">
        <v>36483.55</v>
      </c>
      <c r="W386" s="205">
        <v>0</v>
      </c>
      <c r="X386" s="205">
        <v>0</v>
      </c>
      <c r="Y386" s="205">
        <v>0</v>
      </c>
      <c r="Z386" s="206"/>
      <c r="AA386" s="207"/>
      <c r="AB386" s="207"/>
      <c r="AC386" s="207"/>
      <c r="AD386" s="207"/>
      <c r="AE386" s="207"/>
      <c r="AF386" s="208"/>
      <c r="AG386" s="209"/>
    </row>
    <row r="387" spans="1:33" ht="12.75" customHeight="1">
      <c r="A387" s="17"/>
      <c r="B387" s="315" t="s">
        <v>445</v>
      </c>
      <c r="C387" s="315"/>
      <c r="D387" s="315"/>
      <c r="E387" s="315"/>
      <c r="F387" s="315"/>
      <c r="G387" s="315"/>
      <c r="H387" s="315"/>
      <c r="I387" s="315"/>
      <c r="J387" s="316"/>
      <c r="K387" s="35" t="s">
        <v>446</v>
      </c>
      <c r="L387" s="200">
        <v>24</v>
      </c>
      <c r="M387" s="34">
        <v>8</v>
      </c>
      <c r="N387" s="34">
        <v>4</v>
      </c>
      <c r="O387" s="201" t="s">
        <v>646</v>
      </c>
      <c r="P387" s="202" t="s">
        <v>445</v>
      </c>
      <c r="Q387" s="32"/>
      <c r="R387" s="203">
        <v>36.49</v>
      </c>
      <c r="S387" s="317"/>
      <c r="T387" s="317"/>
      <c r="U387" s="317"/>
      <c r="V387" s="204">
        <v>36483.55</v>
      </c>
      <c r="W387" s="205">
        <v>0</v>
      </c>
      <c r="X387" s="205">
        <v>0</v>
      </c>
      <c r="Y387" s="205">
        <v>0</v>
      </c>
      <c r="Z387" s="206"/>
      <c r="AA387" s="207"/>
      <c r="AB387" s="207"/>
      <c r="AC387" s="207"/>
      <c r="AD387" s="207"/>
      <c r="AE387" s="207"/>
      <c r="AF387" s="208"/>
      <c r="AG387" s="209"/>
    </row>
    <row r="388" spans="1:33" ht="21.75" customHeight="1">
      <c r="A388" s="17"/>
      <c r="B388" s="210"/>
      <c r="C388" s="75"/>
      <c r="D388" s="75"/>
      <c r="E388" s="212"/>
      <c r="F388" s="211"/>
      <c r="G388" s="321" t="s">
        <v>607</v>
      </c>
      <c r="H388" s="321"/>
      <c r="I388" s="321"/>
      <c r="J388" s="322"/>
      <c r="K388" s="35" t="s">
        <v>608</v>
      </c>
      <c r="L388" s="200">
        <v>24</v>
      </c>
      <c r="M388" s="34">
        <v>8</v>
      </c>
      <c r="N388" s="34">
        <v>4</v>
      </c>
      <c r="O388" s="201" t="s">
        <v>607</v>
      </c>
      <c r="P388" s="202" t="s">
        <v>1</v>
      </c>
      <c r="Q388" s="32"/>
      <c r="R388" s="203">
        <v>3679.42</v>
      </c>
      <c r="S388" s="317"/>
      <c r="T388" s="317"/>
      <c r="U388" s="317"/>
      <c r="V388" s="204">
        <v>3679422.2</v>
      </c>
      <c r="W388" s="205">
        <v>0</v>
      </c>
      <c r="X388" s="205">
        <v>0</v>
      </c>
      <c r="Y388" s="205">
        <v>0</v>
      </c>
      <c r="Z388" s="206"/>
      <c r="AA388" s="207"/>
      <c r="AB388" s="207"/>
      <c r="AC388" s="207"/>
      <c r="AD388" s="207"/>
      <c r="AE388" s="207"/>
      <c r="AF388" s="208"/>
      <c r="AG388" s="209"/>
    </row>
    <row r="389" spans="1:33" ht="12.75" customHeight="1">
      <c r="A389" s="17"/>
      <c r="B389" s="210"/>
      <c r="C389" s="75"/>
      <c r="D389" s="75"/>
      <c r="E389" s="212"/>
      <c r="F389" s="212"/>
      <c r="G389" s="211"/>
      <c r="H389" s="321" t="s">
        <v>609</v>
      </c>
      <c r="I389" s="321"/>
      <c r="J389" s="322"/>
      <c r="K389" s="35" t="s">
        <v>610</v>
      </c>
      <c r="L389" s="200">
        <v>24</v>
      </c>
      <c r="M389" s="34">
        <v>8</v>
      </c>
      <c r="N389" s="34">
        <v>4</v>
      </c>
      <c r="O389" s="201" t="s">
        <v>609</v>
      </c>
      <c r="P389" s="202" t="s">
        <v>1</v>
      </c>
      <c r="Q389" s="32"/>
      <c r="R389" s="203">
        <v>1873.4</v>
      </c>
      <c r="S389" s="317"/>
      <c r="T389" s="317"/>
      <c r="U389" s="317"/>
      <c r="V389" s="204">
        <v>1873405.2</v>
      </c>
      <c r="W389" s="205">
        <v>0</v>
      </c>
      <c r="X389" s="205">
        <v>0</v>
      </c>
      <c r="Y389" s="205">
        <v>0</v>
      </c>
      <c r="Z389" s="206"/>
      <c r="AA389" s="207"/>
      <c r="AB389" s="207"/>
      <c r="AC389" s="207"/>
      <c r="AD389" s="207"/>
      <c r="AE389" s="207"/>
      <c r="AF389" s="208"/>
      <c r="AG389" s="209"/>
    </row>
    <row r="390" spans="1:33" ht="21.75" customHeight="1">
      <c r="A390" s="17"/>
      <c r="B390" s="315" t="s">
        <v>420</v>
      </c>
      <c r="C390" s="315"/>
      <c r="D390" s="315"/>
      <c r="E390" s="315"/>
      <c r="F390" s="315"/>
      <c r="G390" s="315"/>
      <c r="H390" s="315"/>
      <c r="I390" s="315"/>
      <c r="J390" s="316"/>
      <c r="K390" s="35" t="s">
        <v>421</v>
      </c>
      <c r="L390" s="200">
        <v>24</v>
      </c>
      <c r="M390" s="34">
        <v>8</v>
      </c>
      <c r="N390" s="34">
        <v>4</v>
      </c>
      <c r="O390" s="201" t="s">
        <v>609</v>
      </c>
      <c r="P390" s="202" t="s">
        <v>420</v>
      </c>
      <c r="Q390" s="32"/>
      <c r="R390" s="203">
        <v>194.4</v>
      </c>
      <c r="S390" s="317"/>
      <c r="T390" s="317"/>
      <c r="U390" s="317"/>
      <c r="V390" s="204">
        <v>194400</v>
      </c>
      <c r="W390" s="205">
        <v>0</v>
      </c>
      <c r="X390" s="205">
        <v>0</v>
      </c>
      <c r="Y390" s="205">
        <v>0</v>
      </c>
      <c r="Z390" s="206"/>
      <c r="AA390" s="207"/>
      <c r="AB390" s="207"/>
      <c r="AC390" s="207"/>
      <c r="AD390" s="207"/>
      <c r="AE390" s="207"/>
      <c r="AF390" s="208"/>
      <c r="AG390" s="209"/>
    </row>
    <row r="391" spans="1:33" ht="21.75" customHeight="1">
      <c r="A391" s="17"/>
      <c r="B391" s="315" t="s">
        <v>422</v>
      </c>
      <c r="C391" s="315"/>
      <c r="D391" s="315"/>
      <c r="E391" s="315"/>
      <c r="F391" s="315"/>
      <c r="G391" s="315"/>
      <c r="H391" s="315"/>
      <c r="I391" s="315"/>
      <c r="J391" s="316"/>
      <c r="K391" s="35" t="s">
        <v>423</v>
      </c>
      <c r="L391" s="200">
        <v>24</v>
      </c>
      <c r="M391" s="34">
        <v>8</v>
      </c>
      <c r="N391" s="34">
        <v>4</v>
      </c>
      <c r="O391" s="201" t="s">
        <v>609</v>
      </c>
      <c r="P391" s="202" t="s">
        <v>422</v>
      </c>
      <c r="Q391" s="32"/>
      <c r="R391" s="203">
        <v>194.4</v>
      </c>
      <c r="S391" s="317"/>
      <c r="T391" s="317"/>
      <c r="U391" s="317"/>
      <c r="V391" s="204">
        <v>194400</v>
      </c>
      <c r="W391" s="205">
        <v>0</v>
      </c>
      <c r="X391" s="205">
        <v>0</v>
      </c>
      <c r="Y391" s="205">
        <v>0</v>
      </c>
      <c r="Z391" s="206"/>
      <c r="AA391" s="207"/>
      <c r="AB391" s="207"/>
      <c r="AC391" s="207"/>
      <c r="AD391" s="207"/>
      <c r="AE391" s="207"/>
      <c r="AF391" s="208"/>
      <c r="AG391" s="209"/>
    </row>
    <row r="392" spans="1:33" ht="12.75" customHeight="1">
      <c r="A392" s="17"/>
      <c r="B392" s="315" t="s">
        <v>428</v>
      </c>
      <c r="C392" s="315"/>
      <c r="D392" s="315"/>
      <c r="E392" s="315"/>
      <c r="F392" s="315"/>
      <c r="G392" s="315"/>
      <c r="H392" s="315"/>
      <c r="I392" s="315"/>
      <c r="J392" s="316"/>
      <c r="K392" s="35" t="s">
        <v>429</v>
      </c>
      <c r="L392" s="200">
        <v>24</v>
      </c>
      <c r="M392" s="34">
        <v>8</v>
      </c>
      <c r="N392" s="34">
        <v>4</v>
      </c>
      <c r="O392" s="201" t="s">
        <v>609</v>
      </c>
      <c r="P392" s="202" t="s">
        <v>428</v>
      </c>
      <c r="Q392" s="32"/>
      <c r="R392" s="203">
        <v>56</v>
      </c>
      <c r="S392" s="317"/>
      <c r="T392" s="317"/>
      <c r="U392" s="317"/>
      <c r="V392" s="204">
        <v>56000</v>
      </c>
      <c r="W392" s="205">
        <v>0</v>
      </c>
      <c r="X392" s="205">
        <v>0</v>
      </c>
      <c r="Y392" s="205">
        <v>0</v>
      </c>
      <c r="Z392" s="206"/>
      <c r="AA392" s="207"/>
      <c r="AB392" s="207"/>
      <c r="AC392" s="207"/>
      <c r="AD392" s="207"/>
      <c r="AE392" s="207"/>
      <c r="AF392" s="208"/>
      <c r="AG392" s="209"/>
    </row>
    <row r="393" spans="1:33" ht="12.75" customHeight="1">
      <c r="A393" s="17"/>
      <c r="B393" s="315" t="s">
        <v>511</v>
      </c>
      <c r="C393" s="315"/>
      <c r="D393" s="315"/>
      <c r="E393" s="315"/>
      <c r="F393" s="315"/>
      <c r="G393" s="315"/>
      <c r="H393" s="315"/>
      <c r="I393" s="315"/>
      <c r="J393" s="316"/>
      <c r="K393" s="35" t="s">
        <v>512</v>
      </c>
      <c r="L393" s="200">
        <v>24</v>
      </c>
      <c r="M393" s="34">
        <v>8</v>
      </c>
      <c r="N393" s="34">
        <v>4</v>
      </c>
      <c r="O393" s="201" t="s">
        <v>609</v>
      </c>
      <c r="P393" s="202" t="s">
        <v>511</v>
      </c>
      <c r="Q393" s="32"/>
      <c r="R393" s="203">
        <v>56</v>
      </c>
      <c r="S393" s="317"/>
      <c r="T393" s="317"/>
      <c r="U393" s="317"/>
      <c r="V393" s="204">
        <v>56000</v>
      </c>
      <c r="W393" s="205">
        <v>0</v>
      </c>
      <c r="X393" s="205">
        <v>0</v>
      </c>
      <c r="Y393" s="205">
        <v>0</v>
      </c>
      <c r="Z393" s="206"/>
      <c r="AA393" s="207"/>
      <c r="AB393" s="207"/>
      <c r="AC393" s="207"/>
      <c r="AD393" s="207"/>
      <c r="AE393" s="207"/>
      <c r="AF393" s="208"/>
      <c r="AG393" s="209"/>
    </row>
    <row r="394" spans="1:33" ht="21.75" customHeight="1">
      <c r="A394" s="17"/>
      <c r="B394" s="315" t="s">
        <v>443</v>
      </c>
      <c r="C394" s="315"/>
      <c r="D394" s="315"/>
      <c r="E394" s="315"/>
      <c r="F394" s="315"/>
      <c r="G394" s="315"/>
      <c r="H394" s="315"/>
      <c r="I394" s="315"/>
      <c r="J394" s="316"/>
      <c r="K394" s="35" t="s">
        <v>444</v>
      </c>
      <c r="L394" s="200">
        <v>24</v>
      </c>
      <c r="M394" s="34">
        <v>8</v>
      </c>
      <c r="N394" s="34">
        <v>4</v>
      </c>
      <c r="O394" s="201" t="s">
        <v>609</v>
      </c>
      <c r="P394" s="202" t="s">
        <v>443</v>
      </c>
      <c r="Q394" s="32"/>
      <c r="R394" s="203">
        <v>1623</v>
      </c>
      <c r="S394" s="317"/>
      <c r="T394" s="317"/>
      <c r="U394" s="317"/>
      <c r="V394" s="204">
        <v>1623005.2</v>
      </c>
      <c r="W394" s="205">
        <v>0</v>
      </c>
      <c r="X394" s="205">
        <v>0</v>
      </c>
      <c r="Y394" s="205">
        <v>0</v>
      </c>
      <c r="Z394" s="206"/>
      <c r="AA394" s="207"/>
      <c r="AB394" s="207"/>
      <c r="AC394" s="207"/>
      <c r="AD394" s="207"/>
      <c r="AE394" s="207"/>
      <c r="AF394" s="208"/>
      <c r="AG394" s="209"/>
    </row>
    <row r="395" spans="1:33" ht="12.75" customHeight="1">
      <c r="A395" s="17"/>
      <c r="B395" s="315" t="s">
        <v>445</v>
      </c>
      <c r="C395" s="315"/>
      <c r="D395" s="315"/>
      <c r="E395" s="315"/>
      <c r="F395" s="315"/>
      <c r="G395" s="315"/>
      <c r="H395" s="315"/>
      <c r="I395" s="315"/>
      <c r="J395" s="316"/>
      <c r="K395" s="35" t="s">
        <v>446</v>
      </c>
      <c r="L395" s="200">
        <v>24</v>
      </c>
      <c r="M395" s="34">
        <v>8</v>
      </c>
      <c r="N395" s="34">
        <v>4</v>
      </c>
      <c r="O395" s="201" t="s">
        <v>609</v>
      </c>
      <c r="P395" s="202" t="s">
        <v>445</v>
      </c>
      <c r="Q395" s="32"/>
      <c r="R395" s="203">
        <v>1623</v>
      </c>
      <c r="S395" s="317"/>
      <c r="T395" s="317"/>
      <c r="U395" s="317"/>
      <c r="V395" s="204">
        <v>1623005.2</v>
      </c>
      <c r="W395" s="205">
        <v>0</v>
      </c>
      <c r="X395" s="205">
        <v>0</v>
      </c>
      <c r="Y395" s="205">
        <v>0</v>
      </c>
      <c r="Z395" s="206"/>
      <c r="AA395" s="207"/>
      <c r="AB395" s="207"/>
      <c r="AC395" s="207"/>
      <c r="AD395" s="207"/>
      <c r="AE395" s="207"/>
      <c r="AF395" s="208"/>
      <c r="AG395" s="209"/>
    </row>
    <row r="396" spans="1:33" ht="12.75" customHeight="1">
      <c r="A396" s="17"/>
      <c r="B396" s="210"/>
      <c r="C396" s="75"/>
      <c r="D396" s="75"/>
      <c r="E396" s="212"/>
      <c r="F396" s="212"/>
      <c r="G396" s="211"/>
      <c r="H396" s="321" t="s">
        <v>611</v>
      </c>
      <c r="I396" s="321"/>
      <c r="J396" s="322"/>
      <c r="K396" s="35" t="s">
        <v>563</v>
      </c>
      <c r="L396" s="200">
        <v>24</v>
      </c>
      <c r="M396" s="34">
        <v>8</v>
      </c>
      <c r="N396" s="34">
        <v>4</v>
      </c>
      <c r="O396" s="201" t="s">
        <v>611</v>
      </c>
      <c r="P396" s="202" t="s">
        <v>1</v>
      </c>
      <c r="Q396" s="32"/>
      <c r="R396" s="203">
        <v>110</v>
      </c>
      <c r="S396" s="317"/>
      <c r="T396" s="317"/>
      <c r="U396" s="317"/>
      <c r="V396" s="204">
        <v>110000</v>
      </c>
      <c r="W396" s="205">
        <v>0</v>
      </c>
      <c r="X396" s="205">
        <v>0</v>
      </c>
      <c r="Y396" s="205">
        <v>0</v>
      </c>
      <c r="Z396" s="206"/>
      <c r="AA396" s="207"/>
      <c r="AB396" s="207"/>
      <c r="AC396" s="207"/>
      <c r="AD396" s="207"/>
      <c r="AE396" s="207"/>
      <c r="AF396" s="208"/>
      <c r="AG396" s="209"/>
    </row>
    <row r="397" spans="1:33" ht="21.75" customHeight="1">
      <c r="A397" s="17"/>
      <c r="B397" s="315" t="s">
        <v>443</v>
      </c>
      <c r="C397" s="315"/>
      <c r="D397" s="315"/>
      <c r="E397" s="315"/>
      <c r="F397" s="315"/>
      <c r="G397" s="315"/>
      <c r="H397" s="315"/>
      <c r="I397" s="315"/>
      <c r="J397" s="316"/>
      <c r="K397" s="35" t="s">
        <v>444</v>
      </c>
      <c r="L397" s="200">
        <v>24</v>
      </c>
      <c r="M397" s="34">
        <v>8</v>
      </c>
      <c r="N397" s="34">
        <v>4</v>
      </c>
      <c r="O397" s="201" t="s">
        <v>611</v>
      </c>
      <c r="P397" s="202" t="s">
        <v>443</v>
      </c>
      <c r="Q397" s="32"/>
      <c r="R397" s="203">
        <v>110</v>
      </c>
      <c r="S397" s="317"/>
      <c r="T397" s="317"/>
      <c r="U397" s="317"/>
      <c r="V397" s="204">
        <v>110000</v>
      </c>
      <c r="W397" s="205">
        <v>0</v>
      </c>
      <c r="X397" s="205">
        <v>0</v>
      </c>
      <c r="Y397" s="205">
        <v>0</v>
      </c>
      <c r="Z397" s="206"/>
      <c r="AA397" s="207"/>
      <c r="AB397" s="207"/>
      <c r="AC397" s="207"/>
      <c r="AD397" s="207"/>
      <c r="AE397" s="207"/>
      <c r="AF397" s="208"/>
      <c r="AG397" s="209"/>
    </row>
    <row r="398" spans="1:33" ht="12.75" customHeight="1">
      <c r="A398" s="17"/>
      <c r="B398" s="315" t="s">
        <v>445</v>
      </c>
      <c r="C398" s="315"/>
      <c r="D398" s="315"/>
      <c r="E398" s="315"/>
      <c r="F398" s="315"/>
      <c r="G398" s="315"/>
      <c r="H398" s="315"/>
      <c r="I398" s="315"/>
      <c r="J398" s="316"/>
      <c r="K398" s="35" t="s">
        <v>446</v>
      </c>
      <c r="L398" s="200">
        <v>24</v>
      </c>
      <c r="M398" s="34">
        <v>8</v>
      </c>
      <c r="N398" s="34">
        <v>4</v>
      </c>
      <c r="O398" s="201" t="s">
        <v>611</v>
      </c>
      <c r="P398" s="202" t="s">
        <v>445</v>
      </c>
      <c r="Q398" s="32"/>
      <c r="R398" s="203">
        <v>110</v>
      </c>
      <c r="S398" s="317"/>
      <c r="T398" s="317"/>
      <c r="U398" s="317"/>
      <c r="V398" s="204">
        <v>110000</v>
      </c>
      <c r="W398" s="205">
        <v>0</v>
      </c>
      <c r="X398" s="205">
        <v>0</v>
      </c>
      <c r="Y398" s="205">
        <v>0</v>
      </c>
      <c r="Z398" s="206"/>
      <c r="AA398" s="207"/>
      <c r="AB398" s="207"/>
      <c r="AC398" s="207"/>
      <c r="AD398" s="207"/>
      <c r="AE398" s="207"/>
      <c r="AF398" s="208"/>
      <c r="AG398" s="209"/>
    </row>
    <row r="399" spans="1:33" ht="21.75" customHeight="1">
      <c r="A399" s="17"/>
      <c r="B399" s="210"/>
      <c r="C399" s="75"/>
      <c r="D399" s="75"/>
      <c r="E399" s="212"/>
      <c r="F399" s="212"/>
      <c r="G399" s="211"/>
      <c r="H399" s="321" t="s">
        <v>647</v>
      </c>
      <c r="I399" s="321"/>
      <c r="J399" s="322"/>
      <c r="K399" s="35" t="s">
        <v>464</v>
      </c>
      <c r="L399" s="200">
        <v>24</v>
      </c>
      <c r="M399" s="34">
        <v>8</v>
      </c>
      <c r="N399" s="34">
        <v>4</v>
      </c>
      <c r="O399" s="201" t="s">
        <v>647</v>
      </c>
      <c r="P399" s="202" t="s">
        <v>1</v>
      </c>
      <c r="Q399" s="32"/>
      <c r="R399" s="203">
        <v>1696.02</v>
      </c>
      <c r="S399" s="317"/>
      <c r="T399" s="317"/>
      <c r="U399" s="317"/>
      <c r="V399" s="204">
        <v>1696017</v>
      </c>
      <c r="W399" s="205">
        <v>0</v>
      </c>
      <c r="X399" s="205">
        <v>0</v>
      </c>
      <c r="Y399" s="205">
        <v>0</v>
      </c>
      <c r="Z399" s="206"/>
      <c r="AA399" s="207"/>
      <c r="AB399" s="207"/>
      <c r="AC399" s="207"/>
      <c r="AD399" s="207"/>
      <c r="AE399" s="207"/>
      <c r="AF399" s="208"/>
      <c r="AG399" s="209"/>
    </row>
    <row r="400" spans="1:33" ht="21.75" customHeight="1">
      <c r="A400" s="17"/>
      <c r="B400" s="315" t="s">
        <v>443</v>
      </c>
      <c r="C400" s="315"/>
      <c r="D400" s="315"/>
      <c r="E400" s="315"/>
      <c r="F400" s="315"/>
      <c r="G400" s="315"/>
      <c r="H400" s="315"/>
      <c r="I400" s="315"/>
      <c r="J400" s="316"/>
      <c r="K400" s="35" t="s">
        <v>444</v>
      </c>
      <c r="L400" s="200">
        <v>24</v>
      </c>
      <c r="M400" s="34">
        <v>8</v>
      </c>
      <c r="N400" s="34">
        <v>4</v>
      </c>
      <c r="O400" s="201" t="s">
        <v>647</v>
      </c>
      <c r="P400" s="202" t="s">
        <v>443</v>
      </c>
      <c r="Q400" s="32"/>
      <c r="R400" s="203">
        <v>1696.02</v>
      </c>
      <c r="S400" s="317"/>
      <c r="T400" s="317"/>
      <c r="U400" s="317"/>
      <c r="V400" s="204">
        <v>1696017</v>
      </c>
      <c r="W400" s="205">
        <v>0</v>
      </c>
      <c r="X400" s="205">
        <v>0</v>
      </c>
      <c r="Y400" s="205">
        <v>0</v>
      </c>
      <c r="Z400" s="206"/>
      <c r="AA400" s="207"/>
      <c r="AB400" s="207"/>
      <c r="AC400" s="207"/>
      <c r="AD400" s="207"/>
      <c r="AE400" s="207"/>
      <c r="AF400" s="208"/>
      <c r="AG400" s="209"/>
    </row>
    <row r="401" spans="1:33" ht="21.75" customHeight="1">
      <c r="A401" s="17"/>
      <c r="B401" s="315" t="s">
        <v>465</v>
      </c>
      <c r="C401" s="315"/>
      <c r="D401" s="315"/>
      <c r="E401" s="315"/>
      <c r="F401" s="315"/>
      <c r="G401" s="315"/>
      <c r="H401" s="315"/>
      <c r="I401" s="315"/>
      <c r="J401" s="316"/>
      <c r="K401" s="35" t="s">
        <v>466</v>
      </c>
      <c r="L401" s="200">
        <v>24</v>
      </c>
      <c r="M401" s="34">
        <v>8</v>
      </c>
      <c r="N401" s="34">
        <v>4</v>
      </c>
      <c r="O401" s="201" t="s">
        <v>647</v>
      </c>
      <c r="P401" s="202" t="s">
        <v>465</v>
      </c>
      <c r="Q401" s="32"/>
      <c r="R401" s="203">
        <v>1696.02</v>
      </c>
      <c r="S401" s="317"/>
      <c r="T401" s="317"/>
      <c r="U401" s="317"/>
      <c r="V401" s="204">
        <v>1696017</v>
      </c>
      <c r="W401" s="205">
        <v>0</v>
      </c>
      <c r="X401" s="205">
        <v>0</v>
      </c>
      <c r="Y401" s="205">
        <v>0</v>
      </c>
      <c r="Z401" s="206"/>
      <c r="AA401" s="207"/>
      <c r="AB401" s="207"/>
      <c r="AC401" s="207"/>
      <c r="AD401" s="207"/>
      <c r="AE401" s="207"/>
      <c r="AF401" s="208"/>
      <c r="AG401" s="209"/>
    </row>
    <row r="402" spans="1:33" ht="12.75" customHeight="1">
      <c r="A402" s="17"/>
      <c r="B402" s="210"/>
      <c r="C402" s="75"/>
      <c r="D402" s="75"/>
      <c r="E402" s="211"/>
      <c r="F402" s="321" t="s">
        <v>648</v>
      </c>
      <c r="G402" s="321"/>
      <c r="H402" s="321"/>
      <c r="I402" s="321"/>
      <c r="J402" s="322"/>
      <c r="K402" s="35" t="s">
        <v>649</v>
      </c>
      <c r="L402" s="200">
        <v>24</v>
      </c>
      <c r="M402" s="34">
        <v>8</v>
      </c>
      <c r="N402" s="34">
        <v>4</v>
      </c>
      <c r="O402" s="201" t="s">
        <v>648</v>
      </c>
      <c r="P402" s="202" t="s">
        <v>1</v>
      </c>
      <c r="Q402" s="32"/>
      <c r="R402" s="203">
        <v>32.25</v>
      </c>
      <c r="S402" s="317"/>
      <c r="T402" s="317"/>
      <c r="U402" s="317"/>
      <c r="V402" s="204">
        <v>32250</v>
      </c>
      <c r="W402" s="205">
        <v>0</v>
      </c>
      <c r="X402" s="205">
        <v>0</v>
      </c>
      <c r="Y402" s="205">
        <v>0</v>
      </c>
      <c r="Z402" s="206"/>
      <c r="AA402" s="207"/>
      <c r="AB402" s="207"/>
      <c r="AC402" s="207"/>
      <c r="AD402" s="207"/>
      <c r="AE402" s="207"/>
      <c r="AF402" s="208"/>
      <c r="AG402" s="209"/>
    </row>
    <row r="403" spans="1:33" ht="21.75" customHeight="1">
      <c r="A403" s="17"/>
      <c r="B403" s="210"/>
      <c r="C403" s="75"/>
      <c r="D403" s="75"/>
      <c r="E403" s="212"/>
      <c r="F403" s="211"/>
      <c r="G403" s="321" t="s">
        <v>650</v>
      </c>
      <c r="H403" s="321"/>
      <c r="I403" s="321"/>
      <c r="J403" s="322"/>
      <c r="K403" s="35" t="s">
        <v>651</v>
      </c>
      <c r="L403" s="200">
        <v>24</v>
      </c>
      <c r="M403" s="34">
        <v>8</v>
      </c>
      <c r="N403" s="34">
        <v>4</v>
      </c>
      <c r="O403" s="201" t="s">
        <v>650</v>
      </c>
      <c r="P403" s="202" t="s">
        <v>1</v>
      </c>
      <c r="Q403" s="32"/>
      <c r="R403" s="203">
        <v>32.25</v>
      </c>
      <c r="S403" s="317"/>
      <c r="T403" s="317"/>
      <c r="U403" s="317"/>
      <c r="V403" s="204">
        <v>32250</v>
      </c>
      <c r="W403" s="205">
        <v>0</v>
      </c>
      <c r="X403" s="205">
        <v>0</v>
      </c>
      <c r="Y403" s="205">
        <v>0</v>
      </c>
      <c r="Z403" s="206"/>
      <c r="AA403" s="207"/>
      <c r="AB403" s="207"/>
      <c r="AC403" s="207"/>
      <c r="AD403" s="207"/>
      <c r="AE403" s="207"/>
      <c r="AF403" s="208"/>
      <c r="AG403" s="209"/>
    </row>
    <row r="404" spans="1:33" ht="12.75" customHeight="1">
      <c r="A404" s="17"/>
      <c r="B404" s="210"/>
      <c r="C404" s="75"/>
      <c r="D404" s="75"/>
      <c r="E404" s="212"/>
      <c r="F404" s="212"/>
      <c r="G404" s="211"/>
      <c r="H404" s="321" t="s">
        <v>652</v>
      </c>
      <c r="I404" s="321"/>
      <c r="J404" s="322"/>
      <c r="K404" s="35" t="s">
        <v>610</v>
      </c>
      <c r="L404" s="200">
        <v>24</v>
      </c>
      <c r="M404" s="34">
        <v>8</v>
      </c>
      <c r="N404" s="34">
        <v>4</v>
      </c>
      <c r="O404" s="201" t="s">
        <v>652</v>
      </c>
      <c r="P404" s="202" t="s">
        <v>1</v>
      </c>
      <c r="Q404" s="32"/>
      <c r="R404" s="203">
        <v>32.25</v>
      </c>
      <c r="S404" s="317"/>
      <c r="T404" s="317"/>
      <c r="U404" s="317"/>
      <c r="V404" s="204">
        <v>32250</v>
      </c>
      <c r="W404" s="205">
        <v>0</v>
      </c>
      <c r="X404" s="205">
        <v>0</v>
      </c>
      <c r="Y404" s="205">
        <v>0</v>
      </c>
      <c r="Z404" s="206"/>
      <c r="AA404" s="207"/>
      <c r="AB404" s="207"/>
      <c r="AC404" s="207"/>
      <c r="AD404" s="207"/>
      <c r="AE404" s="207"/>
      <c r="AF404" s="208"/>
      <c r="AG404" s="209"/>
    </row>
    <row r="405" spans="1:33" ht="21.75" customHeight="1">
      <c r="A405" s="17"/>
      <c r="B405" s="315" t="s">
        <v>443</v>
      </c>
      <c r="C405" s="315"/>
      <c r="D405" s="315"/>
      <c r="E405" s="315"/>
      <c r="F405" s="315"/>
      <c r="G405" s="315"/>
      <c r="H405" s="315"/>
      <c r="I405" s="315"/>
      <c r="J405" s="316"/>
      <c r="K405" s="35" t="s">
        <v>444</v>
      </c>
      <c r="L405" s="200">
        <v>24</v>
      </c>
      <c r="M405" s="34">
        <v>8</v>
      </c>
      <c r="N405" s="34">
        <v>4</v>
      </c>
      <c r="O405" s="201" t="s">
        <v>652</v>
      </c>
      <c r="P405" s="202" t="s">
        <v>443</v>
      </c>
      <c r="Q405" s="32"/>
      <c r="R405" s="203">
        <v>32.25</v>
      </c>
      <c r="S405" s="317"/>
      <c r="T405" s="317"/>
      <c r="U405" s="317"/>
      <c r="V405" s="204">
        <v>32250</v>
      </c>
      <c r="W405" s="205">
        <v>0</v>
      </c>
      <c r="X405" s="205">
        <v>0</v>
      </c>
      <c r="Y405" s="205">
        <v>0</v>
      </c>
      <c r="Z405" s="206"/>
      <c r="AA405" s="207"/>
      <c r="AB405" s="207"/>
      <c r="AC405" s="207"/>
      <c r="AD405" s="207"/>
      <c r="AE405" s="207"/>
      <c r="AF405" s="208"/>
      <c r="AG405" s="209"/>
    </row>
    <row r="406" spans="1:33" ht="12.75" customHeight="1">
      <c r="A406" s="17"/>
      <c r="B406" s="315" t="s">
        <v>445</v>
      </c>
      <c r="C406" s="315"/>
      <c r="D406" s="315"/>
      <c r="E406" s="315"/>
      <c r="F406" s="315"/>
      <c r="G406" s="315"/>
      <c r="H406" s="315"/>
      <c r="I406" s="315"/>
      <c r="J406" s="316"/>
      <c r="K406" s="35" t="s">
        <v>446</v>
      </c>
      <c r="L406" s="200">
        <v>24</v>
      </c>
      <c r="M406" s="34">
        <v>8</v>
      </c>
      <c r="N406" s="34">
        <v>4</v>
      </c>
      <c r="O406" s="201" t="s">
        <v>652</v>
      </c>
      <c r="P406" s="202" t="s">
        <v>445</v>
      </c>
      <c r="Q406" s="32"/>
      <c r="R406" s="203">
        <v>32.25</v>
      </c>
      <c r="S406" s="317"/>
      <c r="T406" s="317"/>
      <c r="U406" s="317"/>
      <c r="V406" s="204">
        <v>32250</v>
      </c>
      <c r="W406" s="205">
        <v>0</v>
      </c>
      <c r="X406" s="205">
        <v>0</v>
      </c>
      <c r="Y406" s="205">
        <v>0</v>
      </c>
      <c r="Z406" s="206"/>
      <c r="AA406" s="207"/>
      <c r="AB406" s="207"/>
      <c r="AC406" s="207"/>
      <c r="AD406" s="207"/>
      <c r="AE406" s="207"/>
      <c r="AF406" s="208"/>
      <c r="AG406" s="209"/>
    </row>
    <row r="407" spans="1:33" ht="32.25" customHeight="1">
      <c r="A407" s="17"/>
      <c r="B407" s="210"/>
      <c r="C407" s="75"/>
      <c r="D407" s="76"/>
      <c r="E407" s="321" t="s">
        <v>564</v>
      </c>
      <c r="F407" s="321"/>
      <c r="G407" s="321"/>
      <c r="H407" s="321"/>
      <c r="I407" s="321"/>
      <c r="J407" s="322"/>
      <c r="K407" s="35" t="s">
        <v>565</v>
      </c>
      <c r="L407" s="200">
        <v>24</v>
      </c>
      <c r="M407" s="34">
        <v>8</v>
      </c>
      <c r="N407" s="34">
        <v>4</v>
      </c>
      <c r="O407" s="201" t="s">
        <v>564</v>
      </c>
      <c r="P407" s="202" t="s">
        <v>1</v>
      </c>
      <c r="Q407" s="32"/>
      <c r="R407" s="203">
        <v>48</v>
      </c>
      <c r="S407" s="317"/>
      <c r="T407" s="317"/>
      <c r="U407" s="317"/>
      <c r="V407" s="204">
        <v>48000</v>
      </c>
      <c r="W407" s="205">
        <v>0</v>
      </c>
      <c r="X407" s="205">
        <v>0</v>
      </c>
      <c r="Y407" s="205">
        <v>0</v>
      </c>
      <c r="Z407" s="206"/>
      <c r="AA407" s="207"/>
      <c r="AB407" s="207"/>
      <c r="AC407" s="207"/>
      <c r="AD407" s="207"/>
      <c r="AE407" s="207"/>
      <c r="AF407" s="208"/>
      <c r="AG407" s="209"/>
    </row>
    <row r="408" spans="1:33" ht="21.75" customHeight="1">
      <c r="A408" s="17"/>
      <c r="B408" s="210"/>
      <c r="C408" s="75"/>
      <c r="D408" s="75"/>
      <c r="E408" s="211"/>
      <c r="F408" s="321" t="s">
        <v>566</v>
      </c>
      <c r="G408" s="321"/>
      <c r="H408" s="321"/>
      <c r="I408" s="321"/>
      <c r="J408" s="322"/>
      <c r="K408" s="35" t="s">
        <v>567</v>
      </c>
      <c r="L408" s="200">
        <v>24</v>
      </c>
      <c r="M408" s="34">
        <v>8</v>
      </c>
      <c r="N408" s="34">
        <v>4</v>
      </c>
      <c r="O408" s="201" t="s">
        <v>566</v>
      </c>
      <c r="P408" s="202" t="s">
        <v>1</v>
      </c>
      <c r="Q408" s="32"/>
      <c r="R408" s="203">
        <v>45</v>
      </c>
      <c r="S408" s="317"/>
      <c r="T408" s="317"/>
      <c r="U408" s="317"/>
      <c r="V408" s="204">
        <v>45000</v>
      </c>
      <c r="W408" s="205">
        <v>0</v>
      </c>
      <c r="X408" s="205">
        <v>0</v>
      </c>
      <c r="Y408" s="205">
        <v>0</v>
      </c>
      <c r="Z408" s="206"/>
      <c r="AA408" s="207"/>
      <c r="AB408" s="207"/>
      <c r="AC408" s="207"/>
      <c r="AD408" s="207"/>
      <c r="AE408" s="207"/>
      <c r="AF408" s="208"/>
      <c r="AG408" s="209"/>
    </row>
    <row r="409" spans="1:33" ht="21.75" customHeight="1">
      <c r="A409" s="17"/>
      <c r="B409" s="210"/>
      <c r="C409" s="75"/>
      <c r="D409" s="75"/>
      <c r="E409" s="212"/>
      <c r="F409" s="211"/>
      <c r="G409" s="321" t="s">
        <v>568</v>
      </c>
      <c r="H409" s="321"/>
      <c r="I409" s="321"/>
      <c r="J409" s="322"/>
      <c r="K409" s="35" t="s">
        <v>569</v>
      </c>
      <c r="L409" s="200">
        <v>24</v>
      </c>
      <c r="M409" s="34">
        <v>8</v>
      </c>
      <c r="N409" s="34">
        <v>4</v>
      </c>
      <c r="O409" s="201" t="s">
        <v>568</v>
      </c>
      <c r="P409" s="202" t="s">
        <v>1</v>
      </c>
      <c r="Q409" s="32"/>
      <c r="R409" s="203">
        <v>45</v>
      </c>
      <c r="S409" s="317"/>
      <c r="T409" s="317"/>
      <c r="U409" s="317"/>
      <c r="V409" s="204">
        <v>45000</v>
      </c>
      <c r="W409" s="205">
        <v>0</v>
      </c>
      <c r="X409" s="205">
        <v>0</v>
      </c>
      <c r="Y409" s="205">
        <v>0</v>
      </c>
      <c r="Z409" s="206"/>
      <c r="AA409" s="207"/>
      <c r="AB409" s="207"/>
      <c r="AC409" s="207"/>
      <c r="AD409" s="207"/>
      <c r="AE409" s="207"/>
      <c r="AF409" s="208"/>
      <c r="AG409" s="209"/>
    </row>
    <row r="410" spans="1:33" ht="21.75" customHeight="1">
      <c r="A410" s="17"/>
      <c r="B410" s="210"/>
      <c r="C410" s="75"/>
      <c r="D410" s="75"/>
      <c r="E410" s="212"/>
      <c r="F410" s="212"/>
      <c r="G410" s="211"/>
      <c r="H410" s="321" t="s">
        <v>570</v>
      </c>
      <c r="I410" s="321"/>
      <c r="J410" s="322"/>
      <c r="K410" s="35" t="s">
        <v>571</v>
      </c>
      <c r="L410" s="200">
        <v>24</v>
      </c>
      <c r="M410" s="34">
        <v>8</v>
      </c>
      <c r="N410" s="34">
        <v>4</v>
      </c>
      <c r="O410" s="201" t="s">
        <v>570</v>
      </c>
      <c r="P410" s="202" t="s">
        <v>1</v>
      </c>
      <c r="Q410" s="32"/>
      <c r="R410" s="203">
        <v>45</v>
      </c>
      <c r="S410" s="317"/>
      <c r="T410" s="317"/>
      <c r="U410" s="317"/>
      <c r="V410" s="204">
        <v>45000</v>
      </c>
      <c r="W410" s="205">
        <v>0</v>
      </c>
      <c r="X410" s="205">
        <v>0</v>
      </c>
      <c r="Y410" s="205">
        <v>0</v>
      </c>
      <c r="Z410" s="206"/>
      <c r="AA410" s="207"/>
      <c r="AB410" s="207"/>
      <c r="AC410" s="207"/>
      <c r="AD410" s="207"/>
      <c r="AE410" s="207"/>
      <c r="AF410" s="208"/>
      <c r="AG410" s="209"/>
    </row>
    <row r="411" spans="1:33" ht="21.75" customHeight="1">
      <c r="A411" s="17"/>
      <c r="B411" s="315" t="s">
        <v>443</v>
      </c>
      <c r="C411" s="315"/>
      <c r="D411" s="315"/>
      <c r="E411" s="315"/>
      <c r="F411" s="315"/>
      <c r="G411" s="315"/>
      <c r="H411" s="315"/>
      <c r="I411" s="315"/>
      <c r="J411" s="316"/>
      <c r="K411" s="35" t="s">
        <v>444</v>
      </c>
      <c r="L411" s="200">
        <v>24</v>
      </c>
      <c r="M411" s="34">
        <v>8</v>
      </c>
      <c r="N411" s="34">
        <v>4</v>
      </c>
      <c r="O411" s="201" t="s">
        <v>570</v>
      </c>
      <c r="P411" s="202" t="s">
        <v>443</v>
      </c>
      <c r="Q411" s="32"/>
      <c r="R411" s="203">
        <v>45</v>
      </c>
      <c r="S411" s="317"/>
      <c r="T411" s="317"/>
      <c r="U411" s="317"/>
      <c r="V411" s="204">
        <v>45000</v>
      </c>
      <c r="W411" s="205">
        <v>0</v>
      </c>
      <c r="X411" s="205">
        <v>0</v>
      </c>
      <c r="Y411" s="205">
        <v>0</v>
      </c>
      <c r="Z411" s="206"/>
      <c r="AA411" s="207"/>
      <c r="AB411" s="207"/>
      <c r="AC411" s="207"/>
      <c r="AD411" s="207"/>
      <c r="AE411" s="207"/>
      <c r="AF411" s="208"/>
      <c r="AG411" s="209"/>
    </row>
    <row r="412" spans="1:33" ht="12.75" customHeight="1">
      <c r="A412" s="17"/>
      <c r="B412" s="315" t="s">
        <v>445</v>
      </c>
      <c r="C412" s="315"/>
      <c r="D412" s="315"/>
      <c r="E412" s="315"/>
      <c r="F412" s="315"/>
      <c r="G412" s="315"/>
      <c r="H412" s="315"/>
      <c r="I412" s="315"/>
      <c r="J412" s="316"/>
      <c r="K412" s="35" t="s">
        <v>446</v>
      </c>
      <c r="L412" s="200">
        <v>24</v>
      </c>
      <c r="M412" s="34">
        <v>8</v>
      </c>
      <c r="N412" s="34">
        <v>4</v>
      </c>
      <c r="O412" s="201" t="s">
        <v>570</v>
      </c>
      <c r="P412" s="202" t="s">
        <v>445</v>
      </c>
      <c r="Q412" s="32"/>
      <c r="R412" s="203">
        <v>45</v>
      </c>
      <c r="S412" s="317"/>
      <c r="T412" s="317"/>
      <c r="U412" s="317"/>
      <c r="V412" s="204">
        <v>45000</v>
      </c>
      <c r="W412" s="205">
        <v>0</v>
      </c>
      <c r="X412" s="205">
        <v>0</v>
      </c>
      <c r="Y412" s="205">
        <v>0</v>
      </c>
      <c r="Z412" s="206"/>
      <c r="AA412" s="207"/>
      <c r="AB412" s="207"/>
      <c r="AC412" s="207"/>
      <c r="AD412" s="207"/>
      <c r="AE412" s="207"/>
      <c r="AF412" s="208"/>
      <c r="AG412" s="209"/>
    </row>
    <row r="413" spans="1:33" ht="21.75" customHeight="1">
      <c r="A413" s="17"/>
      <c r="B413" s="210"/>
      <c r="C413" s="75"/>
      <c r="D413" s="75"/>
      <c r="E413" s="211"/>
      <c r="F413" s="321" t="s">
        <v>572</v>
      </c>
      <c r="G413" s="321"/>
      <c r="H413" s="321"/>
      <c r="I413" s="321"/>
      <c r="J413" s="322"/>
      <c r="K413" s="35" t="s">
        <v>573</v>
      </c>
      <c r="L413" s="200">
        <v>24</v>
      </c>
      <c r="M413" s="34">
        <v>8</v>
      </c>
      <c r="N413" s="34">
        <v>4</v>
      </c>
      <c r="O413" s="201" t="s">
        <v>572</v>
      </c>
      <c r="P413" s="202" t="s">
        <v>1</v>
      </c>
      <c r="Q413" s="32"/>
      <c r="R413" s="203">
        <v>3</v>
      </c>
      <c r="S413" s="317"/>
      <c r="T413" s="317"/>
      <c r="U413" s="317"/>
      <c r="V413" s="204">
        <v>3000</v>
      </c>
      <c r="W413" s="205">
        <v>0</v>
      </c>
      <c r="X413" s="205">
        <v>0</v>
      </c>
      <c r="Y413" s="205">
        <v>0</v>
      </c>
      <c r="Z413" s="206"/>
      <c r="AA413" s="207"/>
      <c r="AB413" s="207"/>
      <c r="AC413" s="207"/>
      <c r="AD413" s="207"/>
      <c r="AE413" s="207"/>
      <c r="AF413" s="208"/>
      <c r="AG413" s="209"/>
    </row>
    <row r="414" spans="1:33" ht="21.75" customHeight="1">
      <c r="A414" s="17"/>
      <c r="B414" s="210"/>
      <c r="C414" s="75"/>
      <c r="D414" s="75"/>
      <c r="E414" s="212"/>
      <c r="F414" s="211"/>
      <c r="G414" s="321" t="s">
        <v>574</v>
      </c>
      <c r="H414" s="321"/>
      <c r="I414" s="321"/>
      <c r="J414" s="322"/>
      <c r="K414" s="35" t="s">
        <v>575</v>
      </c>
      <c r="L414" s="200">
        <v>24</v>
      </c>
      <c r="M414" s="34">
        <v>8</v>
      </c>
      <c r="N414" s="34">
        <v>4</v>
      </c>
      <c r="O414" s="201" t="s">
        <v>574</v>
      </c>
      <c r="P414" s="202" t="s">
        <v>1</v>
      </c>
      <c r="Q414" s="32"/>
      <c r="R414" s="203">
        <v>3</v>
      </c>
      <c r="S414" s="317"/>
      <c r="T414" s="317"/>
      <c r="U414" s="317"/>
      <c r="V414" s="204">
        <v>3000</v>
      </c>
      <c r="W414" s="205">
        <v>0</v>
      </c>
      <c r="X414" s="205">
        <v>0</v>
      </c>
      <c r="Y414" s="205">
        <v>0</v>
      </c>
      <c r="Z414" s="206"/>
      <c r="AA414" s="207"/>
      <c r="AB414" s="207"/>
      <c r="AC414" s="207"/>
      <c r="AD414" s="207"/>
      <c r="AE414" s="207"/>
      <c r="AF414" s="208"/>
      <c r="AG414" s="209"/>
    </row>
    <row r="415" spans="1:33" ht="21.75" customHeight="1">
      <c r="A415" s="17"/>
      <c r="B415" s="210"/>
      <c r="C415" s="75"/>
      <c r="D415" s="75"/>
      <c r="E415" s="212"/>
      <c r="F415" s="212"/>
      <c r="G415" s="211"/>
      <c r="H415" s="321" t="s">
        <v>576</v>
      </c>
      <c r="I415" s="321"/>
      <c r="J415" s="322"/>
      <c r="K415" s="35" t="s">
        <v>577</v>
      </c>
      <c r="L415" s="200">
        <v>24</v>
      </c>
      <c r="M415" s="34">
        <v>8</v>
      </c>
      <c r="N415" s="34">
        <v>4</v>
      </c>
      <c r="O415" s="201" t="s">
        <v>576</v>
      </c>
      <c r="P415" s="202" t="s">
        <v>1</v>
      </c>
      <c r="Q415" s="32"/>
      <c r="R415" s="203">
        <v>3</v>
      </c>
      <c r="S415" s="317"/>
      <c r="T415" s="317"/>
      <c r="U415" s="317"/>
      <c r="V415" s="204">
        <v>3000</v>
      </c>
      <c r="W415" s="205">
        <v>0</v>
      </c>
      <c r="X415" s="205">
        <v>0</v>
      </c>
      <c r="Y415" s="205">
        <v>0</v>
      </c>
      <c r="Z415" s="206"/>
      <c r="AA415" s="207"/>
      <c r="AB415" s="207"/>
      <c r="AC415" s="207"/>
      <c r="AD415" s="207"/>
      <c r="AE415" s="207"/>
      <c r="AF415" s="208"/>
      <c r="AG415" s="209"/>
    </row>
    <row r="416" spans="1:33" ht="21.75" customHeight="1">
      <c r="A416" s="17"/>
      <c r="B416" s="315" t="s">
        <v>443</v>
      </c>
      <c r="C416" s="315"/>
      <c r="D416" s="315"/>
      <c r="E416" s="315"/>
      <c r="F416" s="315"/>
      <c r="G416" s="315"/>
      <c r="H416" s="315"/>
      <c r="I416" s="315"/>
      <c r="J416" s="316"/>
      <c r="K416" s="35" t="s">
        <v>444</v>
      </c>
      <c r="L416" s="200">
        <v>24</v>
      </c>
      <c r="M416" s="34">
        <v>8</v>
      </c>
      <c r="N416" s="34">
        <v>4</v>
      </c>
      <c r="O416" s="201" t="s">
        <v>576</v>
      </c>
      <c r="P416" s="202" t="s">
        <v>443</v>
      </c>
      <c r="Q416" s="32"/>
      <c r="R416" s="203">
        <v>3</v>
      </c>
      <c r="S416" s="317"/>
      <c r="T416" s="317"/>
      <c r="U416" s="317"/>
      <c r="V416" s="204">
        <v>3000</v>
      </c>
      <c r="W416" s="205">
        <v>0</v>
      </c>
      <c r="X416" s="205">
        <v>0</v>
      </c>
      <c r="Y416" s="205">
        <v>0</v>
      </c>
      <c r="Z416" s="206"/>
      <c r="AA416" s="207"/>
      <c r="AB416" s="207"/>
      <c r="AC416" s="207"/>
      <c r="AD416" s="207"/>
      <c r="AE416" s="207"/>
      <c r="AF416" s="208"/>
      <c r="AG416" s="209"/>
    </row>
    <row r="417" spans="1:33" ht="12.75" customHeight="1">
      <c r="A417" s="17"/>
      <c r="B417" s="315" t="s">
        <v>445</v>
      </c>
      <c r="C417" s="315"/>
      <c r="D417" s="315"/>
      <c r="E417" s="315"/>
      <c r="F417" s="315"/>
      <c r="G417" s="315"/>
      <c r="H417" s="315"/>
      <c r="I417" s="315"/>
      <c r="J417" s="316"/>
      <c r="K417" s="35" t="s">
        <v>446</v>
      </c>
      <c r="L417" s="200">
        <v>24</v>
      </c>
      <c r="M417" s="34">
        <v>8</v>
      </c>
      <c r="N417" s="34">
        <v>4</v>
      </c>
      <c r="O417" s="201" t="s">
        <v>576</v>
      </c>
      <c r="P417" s="202" t="s">
        <v>445</v>
      </c>
      <c r="Q417" s="32"/>
      <c r="R417" s="203">
        <v>3</v>
      </c>
      <c r="S417" s="317"/>
      <c r="T417" s="317"/>
      <c r="U417" s="317"/>
      <c r="V417" s="204">
        <v>3000</v>
      </c>
      <c r="W417" s="205">
        <v>0</v>
      </c>
      <c r="X417" s="205">
        <v>0</v>
      </c>
      <c r="Y417" s="205">
        <v>0</v>
      </c>
      <c r="Z417" s="206"/>
      <c r="AA417" s="207"/>
      <c r="AB417" s="207"/>
      <c r="AC417" s="207"/>
      <c r="AD417" s="207"/>
      <c r="AE417" s="207"/>
      <c r="AF417" s="208"/>
      <c r="AG417" s="209"/>
    </row>
    <row r="418" spans="1:33" ht="32.25" customHeight="1">
      <c r="A418" s="17"/>
      <c r="B418" s="210"/>
      <c r="C418" s="75"/>
      <c r="D418" s="76"/>
      <c r="E418" s="321" t="s">
        <v>584</v>
      </c>
      <c r="F418" s="321"/>
      <c r="G418" s="321"/>
      <c r="H418" s="321"/>
      <c r="I418" s="321"/>
      <c r="J418" s="322"/>
      <c r="K418" s="35" t="s">
        <v>585</v>
      </c>
      <c r="L418" s="200">
        <v>24</v>
      </c>
      <c r="M418" s="34">
        <v>8</v>
      </c>
      <c r="N418" s="34">
        <v>4</v>
      </c>
      <c r="O418" s="201" t="s">
        <v>584</v>
      </c>
      <c r="P418" s="202" t="s">
        <v>1</v>
      </c>
      <c r="Q418" s="32"/>
      <c r="R418" s="203">
        <v>306</v>
      </c>
      <c r="S418" s="317"/>
      <c r="T418" s="317"/>
      <c r="U418" s="317"/>
      <c r="V418" s="204">
        <v>306000</v>
      </c>
      <c r="W418" s="205">
        <v>0</v>
      </c>
      <c r="X418" s="205">
        <v>0</v>
      </c>
      <c r="Y418" s="205">
        <v>0</v>
      </c>
      <c r="Z418" s="206"/>
      <c r="AA418" s="207"/>
      <c r="AB418" s="207"/>
      <c r="AC418" s="207"/>
      <c r="AD418" s="207"/>
      <c r="AE418" s="207"/>
      <c r="AF418" s="208"/>
      <c r="AG418" s="209"/>
    </row>
    <row r="419" spans="1:33" ht="32.25" customHeight="1">
      <c r="A419" s="17"/>
      <c r="B419" s="210"/>
      <c r="C419" s="75"/>
      <c r="D419" s="75"/>
      <c r="E419" s="211"/>
      <c r="F419" s="321" t="s">
        <v>584</v>
      </c>
      <c r="G419" s="321"/>
      <c r="H419" s="321"/>
      <c r="I419" s="321"/>
      <c r="J419" s="322"/>
      <c r="K419" s="35" t="s">
        <v>585</v>
      </c>
      <c r="L419" s="200">
        <v>24</v>
      </c>
      <c r="M419" s="34">
        <v>8</v>
      </c>
      <c r="N419" s="34">
        <v>4</v>
      </c>
      <c r="O419" s="201" t="s">
        <v>584</v>
      </c>
      <c r="P419" s="202" t="s">
        <v>1</v>
      </c>
      <c r="Q419" s="32"/>
      <c r="R419" s="203">
        <v>306</v>
      </c>
      <c r="S419" s="317"/>
      <c r="T419" s="317"/>
      <c r="U419" s="317"/>
      <c r="V419" s="204">
        <v>306000</v>
      </c>
      <c r="W419" s="205">
        <v>0</v>
      </c>
      <c r="X419" s="205">
        <v>0</v>
      </c>
      <c r="Y419" s="205">
        <v>0</v>
      </c>
      <c r="Z419" s="206"/>
      <c r="AA419" s="207"/>
      <c r="AB419" s="207"/>
      <c r="AC419" s="207"/>
      <c r="AD419" s="207"/>
      <c r="AE419" s="207"/>
      <c r="AF419" s="208"/>
      <c r="AG419" s="209"/>
    </row>
    <row r="420" spans="1:33" ht="32.25" customHeight="1">
      <c r="A420" s="17"/>
      <c r="B420" s="210"/>
      <c r="C420" s="75"/>
      <c r="D420" s="75"/>
      <c r="E420" s="212"/>
      <c r="F420" s="211"/>
      <c r="G420" s="321" t="s">
        <v>586</v>
      </c>
      <c r="H420" s="321"/>
      <c r="I420" s="321"/>
      <c r="J420" s="322"/>
      <c r="K420" s="35" t="s">
        <v>587</v>
      </c>
      <c r="L420" s="200">
        <v>24</v>
      </c>
      <c r="M420" s="34">
        <v>8</v>
      </c>
      <c r="N420" s="34">
        <v>4</v>
      </c>
      <c r="O420" s="201" t="s">
        <v>586</v>
      </c>
      <c r="P420" s="202" t="s">
        <v>1</v>
      </c>
      <c r="Q420" s="32"/>
      <c r="R420" s="203">
        <v>306</v>
      </c>
      <c r="S420" s="317"/>
      <c r="T420" s="317"/>
      <c r="U420" s="317"/>
      <c r="V420" s="204">
        <v>306000</v>
      </c>
      <c r="W420" s="205">
        <v>0</v>
      </c>
      <c r="X420" s="205">
        <v>0</v>
      </c>
      <c r="Y420" s="205">
        <v>0</v>
      </c>
      <c r="Z420" s="206"/>
      <c r="AA420" s="207"/>
      <c r="AB420" s="207"/>
      <c r="AC420" s="207"/>
      <c r="AD420" s="207"/>
      <c r="AE420" s="207"/>
      <c r="AF420" s="208"/>
      <c r="AG420" s="209"/>
    </row>
    <row r="421" spans="1:33" ht="12.75" customHeight="1">
      <c r="A421" s="17"/>
      <c r="B421" s="210"/>
      <c r="C421" s="75"/>
      <c r="D421" s="75"/>
      <c r="E421" s="212"/>
      <c r="F421" s="212"/>
      <c r="G421" s="211"/>
      <c r="H421" s="321" t="s">
        <v>588</v>
      </c>
      <c r="I421" s="321"/>
      <c r="J421" s="322"/>
      <c r="K421" s="35" t="s">
        <v>563</v>
      </c>
      <c r="L421" s="200">
        <v>24</v>
      </c>
      <c r="M421" s="34">
        <v>8</v>
      </c>
      <c r="N421" s="34">
        <v>4</v>
      </c>
      <c r="O421" s="201" t="s">
        <v>588</v>
      </c>
      <c r="P421" s="202" t="s">
        <v>1</v>
      </c>
      <c r="Q421" s="32"/>
      <c r="R421" s="203">
        <v>306</v>
      </c>
      <c r="S421" s="317"/>
      <c r="T421" s="317"/>
      <c r="U421" s="317"/>
      <c r="V421" s="204">
        <v>306000</v>
      </c>
      <c r="W421" s="205">
        <v>0</v>
      </c>
      <c r="X421" s="205">
        <v>0</v>
      </c>
      <c r="Y421" s="205">
        <v>0</v>
      </c>
      <c r="Z421" s="206"/>
      <c r="AA421" s="207"/>
      <c r="AB421" s="207"/>
      <c r="AC421" s="207"/>
      <c r="AD421" s="207"/>
      <c r="AE421" s="207"/>
      <c r="AF421" s="208"/>
      <c r="AG421" s="209"/>
    </row>
    <row r="422" spans="1:33" ht="21.75" customHeight="1">
      <c r="A422" s="17"/>
      <c r="B422" s="315" t="s">
        <v>443</v>
      </c>
      <c r="C422" s="315"/>
      <c r="D422" s="315"/>
      <c r="E422" s="315"/>
      <c r="F422" s="315"/>
      <c r="G422" s="315"/>
      <c r="H422" s="315"/>
      <c r="I422" s="315"/>
      <c r="J422" s="316"/>
      <c r="K422" s="35" t="s">
        <v>444</v>
      </c>
      <c r="L422" s="200">
        <v>24</v>
      </c>
      <c r="M422" s="34">
        <v>8</v>
      </c>
      <c r="N422" s="34">
        <v>4</v>
      </c>
      <c r="O422" s="201" t="s">
        <v>588</v>
      </c>
      <c r="P422" s="202" t="s">
        <v>443</v>
      </c>
      <c r="Q422" s="32"/>
      <c r="R422" s="203">
        <v>306</v>
      </c>
      <c r="S422" s="317"/>
      <c r="T422" s="317"/>
      <c r="U422" s="317"/>
      <c r="V422" s="204">
        <v>306000</v>
      </c>
      <c r="W422" s="205">
        <v>0</v>
      </c>
      <c r="X422" s="205">
        <v>0</v>
      </c>
      <c r="Y422" s="205">
        <v>0</v>
      </c>
      <c r="Z422" s="206"/>
      <c r="AA422" s="207"/>
      <c r="AB422" s="207"/>
      <c r="AC422" s="207"/>
      <c r="AD422" s="207"/>
      <c r="AE422" s="207"/>
      <c r="AF422" s="208"/>
      <c r="AG422" s="209"/>
    </row>
    <row r="423" spans="1:33" ht="12.75" customHeight="1">
      <c r="A423" s="17"/>
      <c r="B423" s="315" t="s">
        <v>445</v>
      </c>
      <c r="C423" s="315"/>
      <c r="D423" s="315"/>
      <c r="E423" s="315"/>
      <c r="F423" s="315"/>
      <c r="G423" s="315"/>
      <c r="H423" s="315"/>
      <c r="I423" s="315"/>
      <c r="J423" s="316"/>
      <c r="K423" s="35" t="s">
        <v>446</v>
      </c>
      <c r="L423" s="200">
        <v>24</v>
      </c>
      <c r="M423" s="34">
        <v>8</v>
      </c>
      <c r="N423" s="34">
        <v>4</v>
      </c>
      <c r="O423" s="201" t="s">
        <v>588</v>
      </c>
      <c r="P423" s="202" t="s">
        <v>445</v>
      </c>
      <c r="Q423" s="32"/>
      <c r="R423" s="203">
        <v>306</v>
      </c>
      <c r="S423" s="317"/>
      <c r="T423" s="317"/>
      <c r="U423" s="317"/>
      <c r="V423" s="204">
        <v>306000</v>
      </c>
      <c r="W423" s="205">
        <v>0</v>
      </c>
      <c r="X423" s="205">
        <v>0</v>
      </c>
      <c r="Y423" s="205">
        <v>0</v>
      </c>
      <c r="Z423" s="206"/>
      <c r="AA423" s="207"/>
      <c r="AB423" s="207"/>
      <c r="AC423" s="207"/>
      <c r="AD423" s="207"/>
      <c r="AE423" s="207"/>
      <c r="AF423" s="208"/>
      <c r="AG423" s="209"/>
    </row>
    <row r="424" spans="1:33" ht="21.75" customHeight="1">
      <c r="A424" s="17"/>
      <c r="B424" s="210"/>
      <c r="C424" s="75"/>
      <c r="D424" s="76"/>
      <c r="E424" s="321" t="s">
        <v>589</v>
      </c>
      <c r="F424" s="321"/>
      <c r="G424" s="321"/>
      <c r="H424" s="321"/>
      <c r="I424" s="321"/>
      <c r="J424" s="322"/>
      <c r="K424" s="35" t="s">
        <v>590</v>
      </c>
      <c r="L424" s="200">
        <v>24</v>
      </c>
      <c r="M424" s="34">
        <v>8</v>
      </c>
      <c r="N424" s="34">
        <v>4</v>
      </c>
      <c r="O424" s="201" t="s">
        <v>589</v>
      </c>
      <c r="P424" s="202" t="s">
        <v>1</v>
      </c>
      <c r="Q424" s="32"/>
      <c r="R424" s="203">
        <v>539.38</v>
      </c>
      <c r="S424" s="317"/>
      <c r="T424" s="317"/>
      <c r="U424" s="317"/>
      <c r="V424" s="204">
        <v>539384.8</v>
      </c>
      <c r="W424" s="205">
        <v>0</v>
      </c>
      <c r="X424" s="205">
        <v>0</v>
      </c>
      <c r="Y424" s="205">
        <v>0</v>
      </c>
      <c r="Z424" s="206"/>
      <c r="AA424" s="207"/>
      <c r="AB424" s="207"/>
      <c r="AC424" s="207"/>
      <c r="AD424" s="207"/>
      <c r="AE424" s="207"/>
      <c r="AF424" s="208"/>
      <c r="AG424" s="209"/>
    </row>
    <row r="425" spans="1:33" ht="21.75" customHeight="1">
      <c r="A425" s="17"/>
      <c r="B425" s="210"/>
      <c r="C425" s="75"/>
      <c r="D425" s="75"/>
      <c r="E425" s="211"/>
      <c r="F425" s="321" t="s">
        <v>589</v>
      </c>
      <c r="G425" s="321"/>
      <c r="H425" s="321"/>
      <c r="I425" s="321"/>
      <c r="J425" s="322"/>
      <c r="K425" s="35" t="s">
        <v>590</v>
      </c>
      <c r="L425" s="200">
        <v>24</v>
      </c>
      <c r="M425" s="34">
        <v>8</v>
      </c>
      <c r="N425" s="34">
        <v>4</v>
      </c>
      <c r="O425" s="201" t="s">
        <v>589</v>
      </c>
      <c r="P425" s="202" t="s">
        <v>1</v>
      </c>
      <c r="Q425" s="32"/>
      <c r="R425" s="203">
        <v>539.38</v>
      </c>
      <c r="S425" s="317"/>
      <c r="T425" s="317"/>
      <c r="U425" s="317"/>
      <c r="V425" s="204">
        <v>539384.8</v>
      </c>
      <c r="W425" s="205">
        <v>0</v>
      </c>
      <c r="X425" s="205">
        <v>0</v>
      </c>
      <c r="Y425" s="205">
        <v>0</v>
      </c>
      <c r="Z425" s="206"/>
      <c r="AA425" s="207"/>
      <c r="AB425" s="207"/>
      <c r="AC425" s="207"/>
      <c r="AD425" s="207"/>
      <c r="AE425" s="207"/>
      <c r="AF425" s="208"/>
      <c r="AG425" s="209"/>
    </row>
    <row r="426" spans="1:33" ht="63.75" customHeight="1">
      <c r="A426" s="17"/>
      <c r="B426" s="210"/>
      <c r="C426" s="75"/>
      <c r="D426" s="75"/>
      <c r="E426" s="212"/>
      <c r="F426" s="211"/>
      <c r="G426" s="321" t="s">
        <v>591</v>
      </c>
      <c r="H426" s="321"/>
      <c r="I426" s="321"/>
      <c r="J426" s="322"/>
      <c r="K426" s="35" t="s">
        <v>592</v>
      </c>
      <c r="L426" s="200">
        <v>24</v>
      </c>
      <c r="M426" s="34">
        <v>8</v>
      </c>
      <c r="N426" s="34">
        <v>4</v>
      </c>
      <c r="O426" s="201" t="s">
        <v>591</v>
      </c>
      <c r="P426" s="202" t="s">
        <v>1</v>
      </c>
      <c r="Q426" s="32"/>
      <c r="R426" s="203">
        <v>50</v>
      </c>
      <c r="S426" s="317"/>
      <c r="T426" s="317"/>
      <c r="U426" s="317"/>
      <c r="V426" s="204">
        <v>50000</v>
      </c>
      <c r="W426" s="205">
        <v>0</v>
      </c>
      <c r="X426" s="205">
        <v>0</v>
      </c>
      <c r="Y426" s="205">
        <v>0</v>
      </c>
      <c r="Z426" s="206"/>
      <c r="AA426" s="207"/>
      <c r="AB426" s="207"/>
      <c r="AC426" s="207"/>
      <c r="AD426" s="207"/>
      <c r="AE426" s="207"/>
      <c r="AF426" s="208"/>
      <c r="AG426" s="209"/>
    </row>
    <row r="427" spans="1:33" ht="12.75" customHeight="1">
      <c r="A427" s="17"/>
      <c r="B427" s="210"/>
      <c r="C427" s="75"/>
      <c r="D427" s="75"/>
      <c r="E427" s="212"/>
      <c r="F427" s="212"/>
      <c r="G427" s="211"/>
      <c r="H427" s="321" t="s">
        <v>593</v>
      </c>
      <c r="I427" s="321"/>
      <c r="J427" s="322"/>
      <c r="K427" s="35" t="s">
        <v>563</v>
      </c>
      <c r="L427" s="200">
        <v>24</v>
      </c>
      <c r="M427" s="34">
        <v>8</v>
      </c>
      <c r="N427" s="34">
        <v>4</v>
      </c>
      <c r="O427" s="201" t="s">
        <v>593</v>
      </c>
      <c r="P427" s="202" t="s">
        <v>1</v>
      </c>
      <c r="Q427" s="32"/>
      <c r="R427" s="203">
        <v>50</v>
      </c>
      <c r="S427" s="317"/>
      <c r="T427" s="317"/>
      <c r="U427" s="317"/>
      <c r="V427" s="204">
        <v>50000</v>
      </c>
      <c r="W427" s="205">
        <v>0</v>
      </c>
      <c r="X427" s="205">
        <v>0</v>
      </c>
      <c r="Y427" s="205">
        <v>0</v>
      </c>
      <c r="Z427" s="206"/>
      <c r="AA427" s="207"/>
      <c r="AB427" s="207"/>
      <c r="AC427" s="207"/>
      <c r="AD427" s="207"/>
      <c r="AE427" s="207"/>
      <c r="AF427" s="208"/>
      <c r="AG427" s="209"/>
    </row>
    <row r="428" spans="1:33" ht="21.75" customHeight="1">
      <c r="A428" s="17"/>
      <c r="B428" s="315" t="s">
        <v>443</v>
      </c>
      <c r="C428" s="315"/>
      <c r="D428" s="315"/>
      <c r="E428" s="315"/>
      <c r="F428" s="315"/>
      <c r="G428" s="315"/>
      <c r="H428" s="315"/>
      <c r="I428" s="315"/>
      <c r="J428" s="316"/>
      <c r="K428" s="35" t="s">
        <v>444</v>
      </c>
      <c r="L428" s="200">
        <v>24</v>
      </c>
      <c r="M428" s="34">
        <v>8</v>
      </c>
      <c r="N428" s="34">
        <v>4</v>
      </c>
      <c r="O428" s="201" t="s">
        <v>593</v>
      </c>
      <c r="P428" s="202" t="s">
        <v>443</v>
      </c>
      <c r="Q428" s="32"/>
      <c r="R428" s="203">
        <v>50</v>
      </c>
      <c r="S428" s="317"/>
      <c r="T428" s="317"/>
      <c r="U428" s="317"/>
      <c r="V428" s="204">
        <v>50000</v>
      </c>
      <c r="W428" s="205">
        <v>0</v>
      </c>
      <c r="X428" s="205">
        <v>0</v>
      </c>
      <c r="Y428" s="205">
        <v>0</v>
      </c>
      <c r="Z428" s="206"/>
      <c r="AA428" s="207"/>
      <c r="AB428" s="207"/>
      <c r="AC428" s="207"/>
      <c r="AD428" s="207"/>
      <c r="AE428" s="207"/>
      <c r="AF428" s="208"/>
      <c r="AG428" s="209"/>
    </row>
    <row r="429" spans="1:33" ht="12.75" customHeight="1">
      <c r="A429" s="17"/>
      <c r="B429" s="315" t="s">
        <v>445</v>
      </c>
      <c r="C429" s="315"/>
      <c r="D429" s="315"/>
      <c r="E429" s="315"/>
      <c r="F429" s="315"/>
      <c r="G429" s="315"/>
      <c r="H429" s="315"/>
      <c r="I429" s="315"/>
      <c r="J429" s="316"/>
      <c r="K429" s="35" t="s">
        <v>446</v>
      </c>
      <c r="L429" s="200">
        <v>24</v>
      </c>
      <c r="M429" s="34">
        <v>8</v>
      </c>
      <c r="N429" s="34">
        <v>4</v>
      </c>
      <c r="O429" s="201" t="s">
        <v>593</v>
      </c>
      <c r="P429" s="202" t="s">
        <v>445</v>
      </c>
      <c r="Q429" s="32"/>
      <c r="R429" s="203">
        <v>50</v>
      </c>
      <c r="S429" s="317"/>
      <c r="T429" s="317"/>
      <c r="U429" s="317"/>
      <c r="V429" s="204">
        <v>50000</v>
      </c>
      <c r="W429" s="205">
        <v>0</v>
      </c>
      <c r="X429" s="205">
        <v>0</v>
      </c>
      <c r="Y429" s="205">
        <v>0</v>
      </c>
      <c r="Z429" s="206"/>
      <c r="AA429" s="207"/>
      <c r="AB429" s="207"/>
      <c r="AC429" s="207"/>
      <c r="AD429" s="207"/>
      <c r="AE429" s="207"/>
      <c r="AF429" s="208"/>
      <c r="AG429" s="209"/>
    </row>
    <row r="430" spans="1:33" ht="53.25" customHeight="1">
      <c r="A430" s="17"/>
      <c r="B430" s="210"/>
      <c r="C430" s="75"/>
      <c r="D430" s="75"/>
      <c r="E430" s="212"/>
      <c r="F430" s="211"/>
      <c r="G430" s="321" t="s">
        <v>594</v>
      </c>
      <c r="H430" s="321"/>
      <c r="I430" s="321"/>
      <c r="J430" s="322"/>
      <c r="K430" s="35" t="s">
        <v>595</v>
      </c>
      <c r="L430" s="200">
        <v>24</v>
      </c>
      <c r="M430" s="34">
        <v>8</v>
      </c>
      <c r="N430" s="34">
        <v>4</v>
      </c>
      <c r="O430" s="201" t="s">
        <v>594</v>
      </c>
      <c r="P430" s="202" t="s">
        <v>1</v>
      </c>
      <c r="Q430" s="32"/>
      <c r="R430" s="203">
        <v>489.38</v>
      </c>
      <c r="S430" s="317"/>
      <c r="T430" s="317"/>
      <c r="U430" s="317"/>
      <c r="V430" s="204">
        <v>489384.8</v>
      </c>
      <c r="W430" s="205">
        <v>0</v>
      </c>
      <c r="X430" s="205">
        <v>0</v>
      </c>
      <c r="Y430" s="205">
        <v>0</v>
      </c>
      <c r="Z430" s="206"/>
      <c r="AA430" s="207"/>
      <c r="AB430" s="207"/>
      <c r="AC430" s="207"/>
      <c r="AD430" s="207"/>
      <c r="AE430" s="207"/>
      <c r="AF430" s="208"/>
      <c r="AG430" s="209"/>
    </row>
    <row r="431" spans="1:33" ht="12.75" customHeight="1">
      <c r="A431" s="17"/>
      <c r="B431" s="210"/>
      <c r="C431" s="75"/>
      <c r="D431" s="75"/>
      <c r="E431" s="212"/>
      <c r="F431" s="212"/>
      <c r="G431" s="211"/>
      <c r="H431" s="321" t="s">
        <v>596</v>
      </c>
      <c r="I431" s="321"/>
      <c r="J431" s="322"/>
      <c r="K431" s="35" t="s">
        <v>563</v>
      </c>
      <c r="L431" s="200">
        <v>24</v>
      </c>
      <c r="M431" s="34">
        <v>8</v>
      </c>
      <c r="N431" s="34">
        <v>4</v>
      </c>
      <c r="O431" s="201" t="s">
        <v>596</v>
      </c>
      <c r="P431" s="202" t="s">
        <v>1</v>
      </c>
      <c r="Q431" s="32"/>
      <c r="R431" s="203">
        <v>489.38</v>
      </c>
      <c r="S431" s="317"/>
      <c r="T431" s="317"/>
      <c r="U431" s="317"/>
      <c r="V431" s="204">
        <v>489384.8</v>
      </c>
      <c r="W431" s="205">
        <v>0</v>
      </c>
      <c r="X431" s="205">
        <v>0</v>
      </c>
      <c r="Y431" s="205">
        <v>0</v>
      </c>
      <c r="Z431" s="206"/>
      <c r="AA431" s="207"/>
      <c r="AB431" s="207"/>
      <c r="AC431" s="207"/>
      <c r="AD431" s="207"/>
      <c r="AE431" s="207"/>
      <c r="AF431" s="208"/>
      <c r="AG431" s="209"/>
    </row>
    <row r="432" spans="1:33" ht="21.75" customHeight="1">
      <c r="A432" s="17"/>
      <c r="B432" s="315" t="s">
        <v>443</v>
      </c>
      <c r="C432" s="315"/>
      <c r="D432" s="315"/>
      <c r="E432" s="315"/>
      <c r="F432" s="315"/>
      <c r="G432" s="315"/>
      <c r="H432" s="315"/>
      <c r="I432" s="315"/>
      <c r="J432" s="316"/>
      <c r="K432" s="35" t="s">
        <v>444</v>
      </c>
      <c r="L432" s="200">
        <v>24</v>
      </c>
      <c r="M432" s="34">
        <v>8</v>
      </c>
      <c r="N432" s="34">
        <v>4</v>
      </c>
      <c r="O432" s="201" t="s">
        <v>596</v>
      </c>
      <c r="P432" s="202" t="s">
        <v>443</v>
      </c>
      <c r="Q432" s="32"/>
      <c r="R432" s="203">
        <v>489.38</v>
      </c>
      <c r="S432" s="317"/>
      <c r="T432" s="317"/>
      <c r="U432" s="317"/>
      <c r="V432" s="204">
        <v>489384.8</v>
      </c>
      <c r="W432" s="205">
        <v>0</v>
      </c>
      <c r="X432" s="205">
        <v>0</v>
      </c>
      <c r="Y432" s="205">
        <v>0</v>
      </c>
      <c r="Z432" s="206"/>
      <c r="AA432" s="207"/>
      <c r="AB432" s="207"/>
      <c r="AC432" s="207"/>
      <c r="AD432" s="207"/>
      <c r="AE432" s="207"/>
      <c r="AF432" s="208"/>
      <c r="AG432" s="209"/>
    </row>
    <row r="433" spans="1:33" ht="12.75" customHeight="1">
      <c r="A433" s="17"/>
      <c r="B433" s="315" t="s">
        <v>445</v>
      </c>
      <c r="C433" s="315"/>
      <c r="D433" s="315"/>
      <c r="E433" s="315"/>
      <c r="F433" s="315"/>
      <c r="G433" s="315"/>
      <c r="H433" s="315"/>
      <c r="I433" s="315"/>
      <c r="J433" s="316"/>
      <c r="K433" s="35" t="s">
        <v>446</v>
      </c>
      <c r="L433" s="200">
        <v>24</v>
      </c>
      <c r="M433" s="34">
        <v>8</v>
      </c>
      <c r="N433" s="34">
        <v>4</v>
      </c>
      <c r="O433" s="201" t="s">
        <v>596</v>
      </c>
      <c r="P433" s="202" t="s">
        <v>445</v>
      </c>
      <c r="Q433" s="32"/>
      <c r="R433" s="203">
        <v>489.38</v>
      </c>
      <c r="S433" s="317"/>
      <c r="T433" s="317"/>
      <c r="U433" s="317"/>
      <c r="V433" s="204">
        <v>489384.8</v>
      </c>
      <c r="W433" s="205">
        <v>0</v>
      </c>
      <c r="X433" s="205">
        <v>0</v>
      </c>
      <c r="Y433" s="205">
        <v>0</v>
      </c>
      <c r="Z433" s="206"/>
      <c r="AA433" s="207"/>
      <c r="AB433" s="207"/>
      <c r="AC433" s="207"/>
      <c r="AD433" s="207"/>
      <c r="AE433" s="207"/>
      <c r="AF433" s="208"/>
      <c r="AG433" s="209"/>
    </row>
    <row r="434" spans="1:33" ht="12.75" customHeight="1">
      <c r="A434" s="17"/>
      <c r="B434" s="315">
        <v>1200</v>
      </c>
      <c r="C434" s="315"/>
      <c r="D434" s="315"/>
      <c r="E434" s="315"/>
      <c r="F434" s="315"/>
      <c r="G434" s="315"/>
      <c r="H434" s="315"/>
      <c r="I434" s="315"/>
      <c r="J434" s="316"/>
      <c r="K434" s="187" t="s">
        <v>8</v>
      </c>
      <c r="L434" s="188">
        <v>24</v>
      </c>
      <c r="M434" s="189">
        <v>12</v>
      </c>
      <c r="N434" s="189">
        <v>0</v>
      </c>
      <c r="O434" s="190" t="s">
        <v>1</v>
      </c>
      <c r="P434" s="191" t="s">
        <v>1</v>
      </c>
      <c r="Q434" s="192"/>
      <c r="R434" s="193">
        <v>8517.16</v>
      </c>
      <c r="S434" s="323"/>
      <c r="T434" s="323"/>
      <c r="U434" s="323"/>
      <c r="V434" s="194">
        <v>8189500</v>
      </c>
      <c r="W434" s="195">
        <v>327660</v>
      </c>
      <c r="X434" s="195">
        <v>0</v>
      </c>
      <c r="Y434" s="195">
        <v>0</v>
      </c>
      <c r="Z434" s="196"/>
      <c r="AA434" s="197"/>
      <c r="AB434" s="197"/>
      <c r="AC434" s="197"/>
      <c r="AD434" s="197"/>
      <c r="AE434" s="197"/>
      <c r="AF434" s="198"/>
      <c r="AG434" s="199"/>
    </row>
    <row r="435" spans="1:33" ht="12.75" customHeight="1">
      <c r="A435" s="17"/>
      <c r="B435" s="315">
        <v>1202</v>
      </c>
      <c r="C435" s="315"/>
      <c r="D435" s="315"/>
      <c r="E435" s="315"/>
      <c r="F435" s="315"/>
      <c r="G435" s="315"/>
      <c r="H435" s="315"/>
      <c r="I435" s="315"/>
      <c r="J435" s="316"/>
      <c r="K435" s="35" t="s">
        <v>7</v>
      </c>
      <c r="L435" s="200">
        <v>24</v>
      </c>
      <c r="M435" s="34">
        <v>12</v>
      </c>
      <c r="N435" s="34">
        <v>2</v>
      </c>
      <c r="O435" s="201" t="s">
        <v>1</v>
      </c>
      <c r="P435" s="202" t="s">
        <v>1</v>
      </c>
      <c r="Q435" s="32"/>
      <c r="R435" s="203">
        <v>8517.16</v>
      </c>
      <c r="S435" s="317"/>
      <c r="T435" s="317"/>
      <c r="U435" s="317"/>
      <c r="V435" s="204">
        <v>8189500</v>
      </c>
      <c r="W435" s="205">
        <v>327660</v>
      </c>
      <c r="X435" s="205">
        <v>0</v>
      </c>
      <c r="Y435" s="205">
        <v>0</v>
      </c>
      <c r="Z435" s="206"/>
      <c r="AA435" s="207"/>
      <c r="AB435" s="207"/>
      <c r="AC435" s="207"/>
      <c r="AD435" s="207"/>
      <c r="AE435" s="207"/>
      <c r="AF435" s="208"/>
      <c r="AG435" s="209"/>
    </row>
    <row r="436" spans="1:33" ht="21.75" customHeight="1">
      <c r="A436" s="17"/>
      <c r="B436" s="210"/>
      <c r="C436" s="75"/>
      <c r="D436" s="76"/>
      <c r="E436" s="321" t="s">
        <v>653</v>
      </c>
      <c r="F436" s="321"/>
      <c r="G436" s="321"/>
      <c r="H436" s="321"/>
      <c r="I436" s="321"/>
      <c r="J436" s="322"/>
      <c r="K436" s="35" t="s">
        <v>654</v>
      </c>
      <c r="L436" s="200">
        <v>24</v>
      </c>
      <c r="M436" s="34">
        <v>12</v>
      </c>
      <c r="N436" s="34">
        <v>2</v>
      </c>
      <c r="O436" s="201" t="s">
        <v>653</v>
      </c>
      <c r="P436" s="202" t="s">
        <v>1</v>
      </c>
      <c r="Q436" s="32"/>
      <c r="R436" s="203">
        <v>8517.16</v>
      </c>
      <c r="S436" s="317"/>
      <c r="T436" s="317"/>
      <c r="U436" s="317"/>
      <c r="V436" s="204">
        <v>8189500</v>
      </c>
      <c r="W436" s="205">
        <v>327660</v>
      </c>
      <c r="X436" s="205">
        <v>0</v>
      </c>
      <c r="Y436" s="205">
        <v>0</v>
      </c>
      <c r="Z436" s="206"/>
      <c r="AA436" s="207"/>
      <c r="AB436" s="207"/>
      <c r="AC436" s="207"/>
      <c r="AD436" s="207"/>
      <c r="AE436" s="207"/>
      <c r="AF436" s="208"/>
      <c r="AG436" s="209"/>
    </row>
    <row r="437" spans="1:33" ht="21.75" customHeight="1">
      <c r="A437" s="17"/>
      <c r="B437" s="210"/>
      <c r="C437" s="75"/>
      <c r="D437" s="75"/>
      <c r="E437" s="211"/>
      <c r="F437" s="321" t="s">
        <v>653</v>
      </c>
      <c r="G437" s="321"/>
      <c r="H437" s="321"/>
      <c r="I437" s="321"/>
      <c r="J437" s="322"/>
      <c r="K437" s="35" t="s">
        <v>654</v>
      </c>
      <c r="L437" s="200">
        <v>24</v>
      </c>
      <c r="M437" s="34">
        <v>12</v>
      </c>
      <c r="N437" s="34">
        <v>2</v>
      </c>
      <c r="O437" s="201" t="s">
        <v>653</v>
      </c>
      <c r="P437" s="202" t="s">
        <v>1</v>
      </c>
      <c r="Q437" s="32"/>
      <c r="R437" s="203">
        <v>8517.16</v>
      </c>
      <c r="S437" s="317"/>
      <c r="T437" s="317"/>
      <c r="U437" s="317"/>
      <c r="V437" s="204">
        <v>8189500</v>
      </c>
      <c r="W437" s="205">
        <v>327660</v>
      </c>
      <c r="X437" s="205">
        <v>0</v>
      </c>
      <c r="Y437" s="205">
        <v>0</v>
      </c>
      <c r="Z437" s="206"/>
      <c r="AA437" s="207"/>
      <c r="AB437" s="207"/>
      <c r="AC437" s="207"/>
      <c r="AD437" s="207"/>
      <c r="AE437" s="207"/>
      <c r="AF437" s="208"/>
      <c r="AG437" s="209"/>
    </row>
    <row r="438" spans="1:33" ht="21.75" customHeight="1">
      <c r="A438" s="17"/>
      <c r="B438" s="210"/>
      <c r="C438" s="75"/>
      <c r="D438" s="75"/>
      <c r="E438" s="212"/>
      <c r="F438" s="211"/>
      <c r="G438" s="321" t="s">
        <v>655</v>
      </c>
      <c r="H438" s="321"/>
      <c r="I438" s="321"/>
      <c r="J438" s="322"/>
      <c r="K438" s="35" t="s">
        <v>656</v>
      </c>
      <c r="L438" s="200">
        <v>24</v>
      </c>
      <c r="M438" s="34">
        <v>12</v>
      </c>
      <c r="N438" s="34">
        <v>2</v>
      </c>
      <c r="O438" s="201" t="s">
        <v>655</v>
      </c>
      <c r="P438" s="202" t="s">
        <v>1</v>
      </c>
      <c r="Q438" s="32"/>
      <c r="R438" s="203">
        <v>8517.16</v>
      </c>
      <c r="S438" s="317"/>
      <c r="T438" s="317"/>
      <c r="U438" s="317"/>
      <c r="V438" s="204">
        <v>8189500</v>
      </c>
      <c r="W438" s="205">
        <v>327660</v>
      </c>
      <c r="X438" s="205">
        <v>0</v>
      </c>
      <c r="Y438" s="205">
        <v>0</v>
      </c>
      <c r="Z438" s="206"/>
      <c r="AA438" s="207"/>
      <c r="AB438" s="207"/>
      <c r="AC438" s="207"/>
      <c r="AD438" s="207"/>
      <c r="AE438" s="207"/>
      <c r="AF438" s="208"/>
      <c r="AG438" s="209"/>
    </row>
    <row r="439" spans="1:33" ht="21.75" customHeight="1">
      <c r="A439" s="17"/>
      <c r="B439" s="210"/>
      <c r="C439" s="75"/>
      <c r="D439" s="75"/>
      <c r="E439" s="212"/>
      <c r="F439" s="212"/>
      <c r="G439" s="211"/>
      <c r="H439" s="321" t="s">
        <v>657</v>
      </c>
      <c r="I439" s="321"/>
      <c r="J439" s="322"/>
      <c r="K439" s="35" t="s">
        <v>658</v>
      </c>
      <c r="L439" s="200">
        <v>24</v>
      </c>
      <c r="M439" s="34">
        <v>12</v>
      </c>
      <c r="N439" s="34">
        <v>2</v>
      </c>
      <c r="O439" s="201" t="s">
        <v>657</v>
      </c>
      <c r="P439" s="202" t="s">
        <v>1</v>
      </c>
      <c r="Q439" s="32"/>
      <c r="R439" s="203">
        <v>8517.16</v>
      </c>
      <c r="S439" s="317"/>
      <c r="T439" s="317"/>
      <c r="U439" s="317"/>
      <c r="V439" s="204">
        <v>8189500</v>
      </c>
      <c r="W439" s="205">
        <v>327660</v>
      </c>
      <c r="X439" s="205">
        <v>0</v>
      </c>
      <c r="Y439" s="205">
        <v>0</v>
      </c>
      <c r="Z439" s="206"/>
      <c r="AA439" s="207"/>
      <c r="AB439" s="207"/>
      <c r="AC439" s="207"/>
      <c r="AD439" s="207"/>
      <c r="AE439" s="207"/>
      <c r="AF439" s="208"/>
      <c r="AG439" s="209"/>
    </row>
    <row r="440" spans="1:33" ht="21.75" customHeight="1">
      <c r="A440" s="17"/>
      <c r="B440" s="315" t="s">
        <v>443</v>
      </c>
      <c r="C440" s="315"/>
      <c r="D440" s="315"/>
      <c r="E440" s="315"/>
      <c r="F440" s="315"/>
      <c r="G440" s="315"/>
      <c r="H440" s="315"/>
      <c r="I440" s="315"/>
      <c r="J440" s="316"/>
      <c r="K440" s="35" t="s">
        <v>444</v>
      </c>
      <c r="L440" s="200">
        <v>24</v>
      </c>
      <c r="M440" s="34">
        <v>12</v>
      </c>
      <c r="N440" s="34">
        <v>2</v>
      </c>
      <c r="O440" s="201" t="s">
        <v>657</v>
      </c>
      <c r="P440" s="202" t="s">
        <v>443</v>
      </c>
      <c r="Q440" s="32"/>
      <c r="R440" s="203">
        <v>8517.16</v>
      </c>
      <c r="S440" s="317"/>
      <c r="T440" s="317"/>
      <c r="U440" s="317"/>
      <c r="V440" s="204">
        <v>8189500</v>
      </c>
      <c r="W440" s="205">
        <v>327660</v>
      </c>
      <c r="X440" s="205">
        <v>0</v>
      </c>
      <c r="Y440" s="205">
        <v>0</v>
      </c>
      <c r="Z440" s="206"/>
      <c r="AA440" s="207"/>
      <c r="AB440" s="207"/>
      <c r="AC440" s="207"/>
      <c r="AD440" s="207"/>
      <c r="AE440" s="207"/>
      <c r="AF440" s="208"/>
      <c r="AG440" s="209"/>
    </row>
    <row r="441" spans="1:33" ht="12.75" customHeight="1">
      <c r="A441" s="17"/>
      <c r="B441" s="315" t="s">
        <v>445</v>
      </c>
      <c r="C441" s="315"/>
      <c r="D441" s="315"/>
      <c r="E441" s="315"/>
      <c r="F441" s="315"/>
      <c r="G441" s="315"/>
      <c r="H441" s="315"/>
      <c r="I441" s="315"/>
      <c r="J441" s="316"/>
      <c r="K441" s="35" t="s">
        <v>446</v>
      </c>
      <c r="L441" s="200">
        <v>24</v>
      </c>
      <c r="M441" s="34">
        <v>12</v>
      </c>
      <c r="N441" s="34">
        <v>2</v>
      </c>
      <c r="O441" s="201" t="s">
        <v>657</v>
      </c>
      <c r="P441" s="202" t="s">
        <v>445</v>
      </c>
      <c r="Q441" s="32"/>
      <c r="R441" s="203">
        <v>8517.16</v>
      </c>
      <c r="S441" s="317"/>
      <c r="T441" s="317"/>
      <c r="U441" s="317"/>
      <c r="V441" s="204">
        <v>8189500</v>
      </c>
      <c r="W441" s="205">
        <v>327660</v>
      </c>
      <c r="X441" s="205">
        <v>0</v>
      </c>
      <c r="Y441" s="205">
        <v>0</v>
      </c>
      <c r="Z441" s="206"/>
      <c r="AA441" s="207"/>
      <c r="AB441" s="207"/>
      <c r="AC441" s="207"/>
      <c r="AD441" s="207"/>
      <c r="AE441" s="207"/>
      <c r="AF441" s="208"/>
      <c r="AG441" s="209"/>
    </row>
    <row r="442" spans="1:33" ht="21.75" customHeight="1">
      <c r="A442" s="17"/>
      <c r="B442" s="315" t="s">
        <v>659</v>
      </c>
      <c r="C442" s="315"/>
      <c r="D442" s="315"/>
      <c r="E442" s="315"/>
      <c r="F442" s="315"/>
      <c r="G442" s="315"/>
      <c r="H442" s="315"/>
      <c r="I442" s="315"/>
      <c r="J442" s="316"/>
      <c r="K442" s="213" t="s">
        <v>660</v>
      </c>
      <c r="L442" s="214">
        <v>27</v>
      </c>
      <c r="M442" s="215">
        <v>0</v>
      </c>
      <c r="N442" s="215">
        <v>0</v>
      </c>
      <c r="O442" s="216" t="s">
        <v>1</v>
      </c>
      <c r="P442" s="217" t="s">
        <v>1</v>
      </c>
      <c r="Q442" s="218"/>
      <c r="R442" s="219">
        <v>96673.37</v>
      </c>
      <c r="S442" s="324"/>
      <c r="T442" s="324"/>
      <c r="U442" s="324"/>
      <c r="V442" s="220">
        <v>88619759.82</v>
      </c>
      <c r="W442" s="221">
        <v>8053611.05</v>
      </c>
      <c r="X442" s="221">
        <v>0</v>
      </c>
      <c r="Y442" s="221">
        <v>0</v>
      </c>
      <c r="Z442" s="183"/>
      <c r="AA442" s="184"/>
      <c r="AB442" s="184"/>
      <c r="AC442" s="184"/>
      <c r="AD442" s="184"/>
      <c r="AE442" s="184"/>
      <c r="AF442" s="222">
        <v>5901.5</v>
      </c>
      <c r="AG442" s="223">
        <v>247.3</v>
      </c>
    </row>
    <row r="443" spans="1:33" ht="12.75" customHeight="1">
      <c r="A443" s="17"/>
      <c r="B443" s="315">
        <v>700</v>
      </c>
      <c r="C443" s="315"/>
      <c r="D443" s="315"/>
      <c r="E443" s="315"/>
      <c r="F443" s="315"/>
      <c r="G443" s="315"/>
      <c r="H443" s="315"/>
      <c r="I443" s="315"/>
      <c r="J443" s="316"/>
      <c r="K443" s="187" t="s">
        <v>27</v>
      </c>
      <c r="L443" s="188">
        <v>27</v>
      </c>
      <c r="M443" s="189">
        <v>7</v>
      </c>
      <c r="N443" s="189">
        <v>0</v>
      </c>
      <c r="O443" s="190" t="s">
        <v>1</v>
      </c>
      <c r="P443" s="191" t="s">
        <v>1</v>
      </c>
      <c r="Q443" s="192"/>
      <c r="R443" s="193">
        <v>1690.79</v>
      </c>
      <c r="S443" s="323"/>
      <c r="T443" s="323"/>
      <c r="U443" s="323"/>
      <c r="V443" s="194">
        <v>1516317.66</v>
      </c>
      <c r="W443" s="195">
        <v>174473.05</v>
      </c>
      <c r="X443" s="195">
        <v>0</v>
      </c>
      <c r="Y443" s="195">
        <v>0</v>
      </c>
      <c r="Z443" s="196"/>
      <c r="AA443" s="197"/>
      <c r="AB443" s="197"/>
      <c r="AC443" s="197"/>
      <c r="AD443" s="197"/>
      <c r="AE443" s="197"/>
      <c r="AF443" s="198">
        <v>247.3</v>
      </c>
      <c r="AG443" s="199">
        <v>247.3</v>
      </c>
    </row>
    <row r="444" spans="1:33" ht="12.75" customHeight="1">
      <c r="A444" s="17"/>
      <c r="B444" s="315">
        <v>709</v>
      </c>
      <c r="C444" s="315"/>
      <c r="D444" s="315"/>
      <c r="E444" s="315"/>
      <c r="F444" s="315"/>
      <c r="G444" s="315"/>
      <c r="H444" s="315"/>
      <c r="I444" s="315"/>
      <c r="J444" s="316"/>
      <c r="K444" s="35" t="s">
        <v>22</v>
      </c>
      <c r="L444" s="200">
        <v>27</v>
      </c>
      <c r="M444" s="34">
        <v>7</v>
      </c>
      <c r="N444" s="34">
        <v>9</v>
      </c>
      <c r="O444" s="201" t="s">
        <v>1</v>
      </c>
      <c r="P444" s="202" t="s">
        <v>1</v>
      </c>
      <c r="Q444" s="32"/>
      <c r="R444" s="203">
        <v>1690.79</v>
      </c>
      <c r="S444" s="317"/>
      <c r="T444" s="317"/>
      <c r="U444" s="317"/>
      <c r="V444" s="204">
        <v>1516317.66</v>
      </c>
      <c r="W444" s="205">
        <v>174473.05</v>
      </c>
      <c r="X444" s="205">
        <v>0</v>
      </c>
      <c r="Y444" s="205">
        <v>0</v>
      </c>
      <c r="Z444" s="206"/>
      <c r="AA444" s="207"/>
      <c r="AB444" s="207"/>
      <c r="AC444" s="207"/>
      <c r="AD444" s="207"/>
      <c r="AE444" s="207"/>
      <c r="AF444" s="208">
        <v>247.3</v>
      </c>
      <c r="AG444" s="209">
        <v>247.3</v>
      </c>
    </row>
    <row r="445" spans="1:33" ht="21.75" customHeight="1">
      <c r="A445" s="17"/>
      <c r="B445" s="210"/>
      <c r="C445" s="75"/>
      <c r="D445" s="76"/>
      <c r="E445" s="321" t="s">
        <v>453</v>
      </c>
      <c r="F445" s="321"/>
      <c r="G445" s="321"/>
      <c r="H445" s="321"/>
      <c r="I445" s="321"/>
      <c r="J445" s="322"/>
      <c r="K445" s="35" t="s">
        <v>454</v>
      </c>
      <c r="L445" s="200">
        <v>27</v>
      </c>
      <c r="M445" s="34">
        <v>7</v>
      </c>
      <c r="N445" s="34">
        <v>9</v>
      </c>
      <c r="O445" s="201" t="s">
        <v>453</v>
      </c>
      <c r="P445" s="202" t="s">
        <v>1</v>
      </c>
      <c r="Q445" s="32"/>
      <c r="R445" s="203">
        <v>1690.79</v>
      </c>
      <c r="S445" s="317"/>
      <c r="T445" s="317"/>
      <c r="U445" s="317"/>
      <c r="V445" s="204">
        <v>1516317.66</v>
      </c>
      <c r="W445" s="205">
        <v>174473.05</v>
      </c>
      <c r="X445" s="205">
        <v>0</v>
      </c>
      <c r="Y445" s="205">
        <v>0</v>
      </c>
      <c r="Z445" s="206"/>
      <c r="AA445" s="207"/>
      <c r="AB445" s="207"/>
      <c r="AC445" s="207"/>
      <c r="AD445" s="207"/>
      <c r="AE445" s="207"/>
      <c r="AF445" s="208">
        <v>247.3</v>
      </c>
      <c r="AG445" s="209">
        <v>247.3</v>
      </c>
    </row>
    <row r="446" spans="1:33" ht="21.75" customHeight="1">
      <c r="A446" s="17"/>
      <c r="B446" s="210"/>
      <c r="C446" s="75"/>
      <c r="D446" s="75"/>
      <c r="E446" s="211"/>
      <c r="F446" s="321" t="s">
        <v>455</v>
      </c>
      <c r="G446" s="321"/>
      <c r="H446" s="321"/>
      <c r="I446" s="321"/>
      <c r="J446" s="322"/>
      <c r="K446" s="35" t="s">
        <v>456</v>
      </c>
      <c r="L446" s="200">
        <v>27</v>
      </c>
      <c r="M446" s="34">
        <v>7</v>
      </c>
      <c r="N446" s="34">
        <v>9</v>
      </c>
      <c r="O446" s="201" t="s">
        <v>455</v>
      </c>
      <c r="P446" s="202" t="s">
        <v>1</v>
      </c>
      <c r="Q446" s="32"/>
      <c r="R446" s="203">
        <v>1690.79</v>
      </c>
      <c r="S446" s="317"/>
      <c r="T446" s="317"/>
      <c r="U446" s="317"/>
      <c r="V446" s="204">
        <v>1516317.66</v>
      </c>
      <c r="W446" s="205">
        <v>174473.05</v>
      </c>
      <c r="X446" s="205">
        <v>0</v>
      </c>
      <c r="Y446" s="205">
        <v>0</v>
      </c>
      <c r="Z446" s="206"/>
      <c r="AA446" s="207"/>
      <c r="AB446" s="207"/>
      <c r="AC446" s="207"/>
      <c r="AD446" s="207"/>
      <c r="AE446" s="207"/>
      <c r="AF446" s="208">
        <v>247.3</v>
      </c>
      <c r="AG446" s="209">
        <v>247.3</v>
      </c>
    </row>
    <row r="447" spans="1:33" ht="21.75" customHeight="1">
      <c r="A447" s="17"/>
      <c r="B447" s="210"/>
      <c r="C447" s="75"/>
      <c r="D447" s="75"/>
      <c r="E447" s="212"/>
      <c r="F447" s="211"/>
      <c r="G447" s="321" t="s">
        <v>521</v>
      </c>
      <c r="H447" s="321"/>
      <c r="I447" s="321"/>
      <c r="J447" s="322"/>
      <c r="K447" s="35" t="s">
        <v>522</v>
      </c>
      <c r="L447" s="200">
        <v>27</v>
      </c>
      <c r="M447" s="34">
        <v>7</v>
      </c>
      <c r="N447" s="34">
        <v>9</v>
      </c>
      <c r="O447" s="201" t="s">
        <v>521</v>
      </c>
      <c r="P447" s="202" t="s">
        <v>1</v>
      </c>
      <c r="Q447" s="32"/>
      <c r="R447" s="203">
        <v>1690.79</v>
      </c>
      <c r="S447" s="317"/>
      <c r="T447" s="317"/>
      <c r="U447" s="317"/>
      <c r="V447" s="204">
        <v>1516317.66</v>
      </c>
      <c r="W447" s="205">
        <v>174473.05</v>
      </c>
      <c r="X447" s="205">
        <v>0</v>
      </c>
      <c r="Y447" s="205">
        <v>0</v>
      </c>
      <c r="Z447" s="206"/>
      <c r="AA447" s="207"/>
      <c r="AB447" s="207"/>
      <c r="AC447" s="207"/>
      <c r="AD447" s="207"/>
      <c r="AE447" s="207"/>
      <c r="AF447" s="208">
        <v>247.3</v>
      </c>
      <c r="AG447" s="209">
        <v>247.3</v>
      </c>
    </row>
    <row r="448" spans="1:33" ht="12.75" customHeight="1">
      <c r="A448" s="17"/>
      <c r="B448" s="210"/>
      <c r="C448" s="75"/>
      <c r="D448" s="75"/>
      <c r="E448" s="212"/>
      <c r="F448" s="212"/>
      <c r="G448" s="211"/>
      <c r="H448" s="321" t="s">
        <v>523</v>
      </c>
      <c r="I448" s="321"/>
      <c r="J448" s="322"/>
      <c r="K448" s="35" t="s">
        <v>524</v>
      </c>
      <c r="L448" s="200">
        <v>27</v>
      </c>
      <c r="M448" s="34">
        <v>7</v>
      </c>
      <c r="N448" s="34">
        <v>9</v>
      </c>
      <c r="O448" s="201" t="s">
        <v>523</v>
      </c>
      <c r="P448" s="202" t="s">
        <v>1</v>
      </c>
      <c r="Q448" s="32"/>
      <c r="R448" s="203">
        <v>161.11</v>
      </c>
      <c r="S448" s="317"/>
      <c r="T448" s="317"/>
      <c r="U448" s="317"/>
      <c r="V448" s="204">
        <v>161108.36</v>
      </c>
      <c r="W448" s="205">
        <v>0</v>
      </c>
      <c r="X448" s="205">
        <v>0</v>
      </c>
      <c r="Y448" s="205">
        <v>0</v>
      </c>
      <c r="Z448" s="206"/>
      <c r="AA448" s="207"/>
      <c r="AB448" s="207"/>
      <c r="AC448" s="207"/>
      <c r="AD448" s="207"/>
      <c r="AE448" s="207"/>
      <c r="AF448" s="208"/>
      <c r="AG448" s="209"/>
    </row>
    <row r="449" spans="1:33" ht="21.75" customHeight="1">
      <c r="A449" s="17"/>
      <c r="B449" s="315" t="s">
        <v>443</v>
      </c>
      <c r="C449" s="315"/>
      <c r="D449" s="315"/>
      <c r="E449" s="315"/>
      <c r="F449" s="315"/>
      <c r="G449" s="315"/>
      <c r="H449" s="315"/>
      <c r="I449" s="315"/>
      <c r="J449" s="316"/>
      <c r="K449" s="35" t="s">
        <v>444</v>
      </c>
      <c r="L449" s="200">
        <v>27</v>
      </c>
      <c r="M449" s="34">
        <v>7</v>
      </c>
      <c r="N449" s="34">
        <v>9</v>
      </c>
      <c r="O449" s="201" t="s">
        <v>523</v>
      </c>
      <c r="P449" s="202" t="s">
        <v>443</v>
      </c>
      <c r="Q449" s="32"/>
      <c r="R449" s="203">
        <v>161.11</v>
      </c>
      <c r="S449" s="317"/>
      <c r="T449" s="317"/>
      <c r="U449" s="317"/>
      <c r="V449" s="204">
        <v>161108.36</v>
      </c>
      <c r="W449" s="205">
        <v>0</v>
      </c>
      <c r="X449" s="205">
        <v>0</v>
      </c>
      <c r="Y449" s="205">
        <v>0</v>
      </c>
      <c r="Z449" s="206"/>
      <c r="AA449" s="207"/>
      <c r="AB449" s="207"/>
      <c r="AC449" s="207"/>
      <c r="AD449" s="207"/>
      <c r="AE449" s="207"/>
      <c r="AF449" s="208"/>
      <c r="AG449" s="209"/>
    </row>
    <row r="450" spans="1:33" ht="12.75" customHeight="1">
      <c r="A450" s="17"/>
      <c r="B450" s="315" t="s">
        <v>445</v>
      </c>
      <c r="C450" s="315"/>
      <c r="D450" s="315"/>
      <c r="E450" s="315"/>
      <c r="F450" s="315"/>
      <c r="G450" s="315"/>
      <c r="H450" s="315"/>
      <c r="I450" s="315"/>
      <c r="J450" s="316"/>
      <c r="K450" s="35" t="s">
        <v>446</v>
      </c>
      <c r="L450" s="200">
        <v>27</v>
      </c>
      <c r="M450" s="34">
        <v>7</v>
      </c>
      <c r="N450" s="34">
        <v>9</v>
      </c>
      <c r="O450" s="201" t="s">
        <v>523</v>
      </c>
      <c r="P450" s="202" t="s">
        <v>445</v>
      </c>
      <c r="Q450" s="32"/>
      <c r="R450" s="203">
        <v>161.11</v>
      </c>
      <c r="S450" s="317"/>
      <c r="T450" s="317"/>
      <c r="U450" s="317"/>
      <c r="V450" s="204">
        <v>161108.36</v>
      </c>
      <c r="W450" s="205">
        <v>0</v>
      </c>
      <c r="X450" s="205">
        <v>0</v>
      </c>
      <c r="Y450" s="205">
        <v>0</v>
      </c>
      <c r="Z450" s="206"/>
      <c r="AA450" s="207"/>
      <c r="AB450" s="207"/>
      <c r="AC450" s="207"/>
      <c r="AD450" s="207"/>
      <c r="AE450" s="207"/>
      <c r="AF450" s="208"/>
      <c r="AG450" s="209"/>
    </row>
    <row r="451" spans="1:33" ht="21.75" customHeight="1">
      <c r="A451" s="17"/>
      <c r="B451" s="210"/>
      <c r="C451" s="75"/>
      <c r="D451" s="75"/>
      <c r="E451" s="212"/>
      <c r="F451" s="212"/>
      <c r="G451" s="211"/>
      <c r="H451" s="321" t="s">
        <v>527</v>
      </c>
      <c r="I451" s="321"/>
      <c r="J451" s="322"/>
      <c r="K451" s="35" t="s">
        <v>528</v>
      </c>
      <c r="L451" s="200">
        <v>27</v>
      </c>
      <c r="M451" s="34">
        <v>7</v>
      </c>
      <c r="N451" s="34">
        <v>9</v>
      </c>
      <c r="O451" s="201" t="s">
        <v>527</v>
      </c>
      <c r="P451" s="202" t="s">
        <v>1</v>
      </c>
      <c r="Q451" s="32"/>
      <c r="R451" s="203">
        <v>247.3</v>
      </c>
      <c r="S451" s="317"/>
      <c r="T451" s="317"/>
      <c r="U451" s="317"/>
      <c r="V451" s="204">
        <v>247306</v>
      </c>
      <c r="W451" s="205">
        <v>0</v>
      </c>
      <c r="X451" s="205">
        <v>0</v>
      </c>
      <c r="Y451" s="205">
        <v>0</v>
      </c>
      <c r="Z451" s="206"/>
      <c r="AA451" s="207"/>
      <c r="AB451" s="207"/>
      <c r="AC451" s="207"/>
      <c r="AD451" s="207"/>
      <c r="AE451" s="207"/>
      <c r="AF451" s="208">
        <v>247.3</v>
      </c>
      <c r="AG451" s="209">
        <v>247.3</v>
      </c>
    </row>
    <row r="452" spans="1:33" ht="21.75" customHeight="1">
      <c r="A452" s="17"/>
      <c r="B452" s="315" t="s">
        <v>443</v>
      </c>
      <c r="C452" s="315"/>
      <c r="D452" s="315"/>
      <c r="E452" s="315"/>
      <c r="F452" s="315"/>
      <c r="G452" s="315"/>
      <c r="H452" s="315"/>
      <c r="I452" s="315"/>
      <c r="J452" s="316"/>
      <c r="K452" s="35" t="s">
        <v>444</v>
      </c>
      <c r="L452" s="200">
        <v>27</v>
      </c>
      <c r="M452" s="34">
        <v>7</v>
      </c>
      <c r="N452" s="34">
        <v>9</v>
      </c>
      <c r="O452" s="201" t="s">
        <v>527</v>
      </c>
      <c r="P452" s="202" t="s">
        <v>443</v>
      </c>
      <c r="Q452" s="32"/>
      <c r="R452" s="203">
        <v>247.3</v>
      </c>
      <c r="S452" s="317"/>
      <c r="T452" s="317"/>
      <c r="U452" s="317"/>
      <c r="V452" s="204">
        <v>247306</v>
      </c>
      <c r="W452" s="205">
        <v>0</v>
      </c>
      <c r="X452" s="205">
        <v>0</v>
      </c>
      <c r="Y452" s="205">
        <v>0</v>
      </c>
      <c r="Z452" s="206"/>
      <c r="AA452" s="207"/>
      <c r="AB452" s="207"/>
      <c r="AC452" s="207"/>
      <c r="AD452" s="207"/>
      <c r="AE452" s="207"/>
      <c r="AF452" s="208">
        <v>247.3</v>
      </c>
      <c r="AG452" s="209">
        <v>247.3</v>
      </c>
    </row>
    <row r="453" spans="1:33" ht="12.75" customHeight="1">
      <c r="A453" s="17"/>
      <c r="B453" s="315" t="s">
        <v>445</v>
      </c>
      <c r="C453" s="315"/>
      <c r="D453" s="315"/>
      <c r="E453" s="315"/>
      <c r="F453" s="315"/>
      <c r="G453" s="315"/>
      <c r="H453" s="315"/>
      <c r="I453" s="315"/>
      <c r="J453" s="316"/>
      <c r="K453" s="35" t="s">
        <v>446</v>
      </c>
      <c r="L453" s="200">
        <v>27</v>
      </c>
      <c r="M453" s="34">
        <v>7</v>
      </c>
      <c r="N453" s="34">
        <v>9</v>
      </c>
      <c r="O453" s="201" t="s">
        <v>527</v>
      </c>
      <c r="P453" s="202" t="s">
        <v>445</v>
      </c>
      <c r="Q453" s="32"/>
      <c r="R453" s="203">
        <v>247.3</v>
      </c>
      <c r="S453" s="317"/>
      <c r="T453" s="317"/>
      <c r="U453" s="317"/>
      <c r="V453" s="204">
        <v>247306</v>
      </c>
      <c r="W453" s="205">
        <v>0</v>
      </c>
      <c r="X453" s="205">
        <v>0</v>
      </c>
      <c r="Y453" s="205">
        <v>0</v>
      </c>
      <c r="Z453" s="206"/>
      <c r="AA453" s="207"/>
      <c r="AB453" s="207"/>
      <c r="AC453" s="207"/>
      <c r="AD453" s="207"/>
      <c r="AE453" s="207"/>
      <c r="AF453" s="208">
        <v>247.3</v>
      </c>
      <c r="AG453" s="209">
        <v>247.3</v>
      </c>
    </row>
    <row r="454" spans="1:33" ht="53.25" customHeight="1">
      <c r="A454" s="17"/>
      <c r="B454" s="210"/>
      <c r="C454" s="75"/>
      <c r="D454" s="75"/>
      <c r="E454" s="212"/>
      <c r="F454" s="212"/>
      <c r="G454" s="211"/>
      <c r="H454" s="321" t="s">
        <v>529</v>
      </c>
      <c r="I454" s="321"/>
      <c r="J454" s="322"/>
      <c r="K454" s="35" t="s">
        <v>526</v>
      </c>
      <c r="L454" s="200">
        <v>27</v>
      </c>
      <c r="M454" s="34">
        <v>7</v>
      </c>
      <c r="N454" s="34">
        <v>9</v>
      </c>
      <c r="O454" s="201" t="s">
        <v>529</v>
      </c>
      <c r="P454" s="202" t="s">
        <v>1</v>
      </c>
      <c r="Q454" s="32"/>
      <c r="R454" s="203">
        <v>1282.38</v>
      </c>
      <c r="S454" s="317"/>
      <c r="T454" s="317"/>
      <c r="U454" s="317"/>
      <c r="V454" s="204">
        <v>1107903.3</v>
      </c>
      <c r="W454" s="205">
        <v>174473.05</v>
      </c>
      <c r="X454" s="205">
        <v>0</v>
      </c>
      <c r="Y454" s="205">
        <v>0</v>
      </c>
      <c r="Z454" s="206"/>
      <c r="AA454" s="207"/>
      <c r="AB454" s="207"/>
      <c r="AC454" s="207"/>
      <c r="AD454" s="207"/>
      <c r="AE454" s="207"/>
      <c r="AF454" s="208"/>
      <c r="AG454" s="209"/>
    </row>
    <row r="455" spans="1:33" ht="21.75" customHeight="1">
      <c r="A455" s="17"/>
      <c r="B455" s="315" t="s">
        <v>443</v>
      </c>
      <c r="C455" s="315"/>
      <c r="D455" s="315"/>
      <c r="E455" s="315"/>
      <c r="F455" s="315"/>
      <c r="G455" s="315"/>
      <c r="H455" s="315"/>
      <c r="I455" s="315"/>
      <c r="J455" s="316"/>
      <c r="K455" s="35" t="s">
        <v>444</v>
      </c>
      <c r="L455" s="200">
        <v>27</v>
      </c>
      <c r="M455" s="34">
        <v>7</v>
      </c>
      <c r="N455" s="34">
        <v>9</v>
      </c>
      <c r="O455" s="201" t="s">
        <v>529</v>
      </c>
      <c r="P455" s="202" t="s">
        <v>443</v>
      </c>
      <c r="Q455" s="32"/>
      <c r="R455" s="203">
        <v>1282.38</v>
      </c>
      <c r="S455" s="317"/>
      <c r="T455" s="317"/>
      <c r="U455" s="317"/>
      <c r="V455" s="204">
        <v>1107903.3</v>
      </c>
      <c r="W455" s="205">
        <v>174473.05</v>
      </c>
      <c r="X455" s="205">
        <v>0</v>
      </c>
      <c r="Y455" s="205">
        <v>0</v>
      </c>
      <c r="Z455" s="206"/>
      <c r="AA455" s="207"/>
      <c r="AB455" s="207"/>
      <c r="AC455" s="207"/>
      <c r="AD455" s="207"/>
      <c r="AE455" s="207"/>
      <c r="AF455" s="208"/>
      <c r="AG455" s="209"/>
    </row>
    <row r="456" spans="1:33" ht="12.75" customHeight="1">
      <c r="A456" s="17"/>
      <c r="B456" s="315" t="s">
        <v>445</v>
      </c>
      <c r="C456" s="315"/>
      <c r="D456" s="315"/>
      <c r="E456" s="315"/>
      <c r="F456" s="315"/>
      <c r="G456" s="315"/>
      <c r="H456" s="315"/>
      <c r="I456" s="315"/>
      <c r="J456" s="316"/>
      <c r="K456" s="35" t="s">
        <v>446</v>
      </c>
      <c r="L456" s="200">
        <v>27</v>
      </c>
      <c r="M456" s="34">
        <v>7</v>
      </c>
      <c r="N456" s="34">
        <v>9</v>
      </c>
      <c r="O456" s="201" t="s">
        <v>529</v>
      </c>
      <c r="P456" s="202" t="s">
        <v>445</v>
      </c>
      <c r="Q456" s="32"/>
      <c r="R456" s="203">
        <v>1282.38</v>
      </c>
      <c r="S456" s="317"/>
      <c r="T456" s="317"/>
      <c r="U456" s="317"/>
      <c r="V456" s="204">
        <v>1107903.3</v>
      </c>
      <c r="W456" s="205">
        <v>174473.05</v>
      </c>
      <c r="X456" s="205">
        <v>0</v>
      </c>
      <c r="Y456" s="205">
        <v>0</v>
      </c>
      <c r="Z456" s="206"/>
      <c r="AA456" s="207"/>
      <c r="AB456" s="207"/>
      <c r="AC456" s="207"/>
      <c r="AD456" s="207"/>
      <c r="AE456" s="207"/>
      <c r="AF456" s="208"/>
      <c r="AG456" s="209"/>
    </row>
    <row r="457" spans="1:33" ht="12.75" customHeight="1">
      <c r="A457" s="17"/>
      <c r="B457" s="315">
        <v>1100</v>
      </c>
      <c r="C457" s="315"/>
      <c r="D457" s="315"/>
      <c r="E457" s="315"/>
      <c r="F457" s="315"/>
      <c r="G457" s="315"/>
      <c r="H457" s="315"/>
      <c r="I457" s="315"/>
      <c r="J457" s="316"/>
      <c r="K457" s="187" t="s">
        <v>11</v>
      </c>
      <c r="L457" s="188">
        <v>27</v>
      </c>
      <c r="M457" s="189">
        <v>11</v>
      </c>
      <c r="N457" s="189">
        <v>0</v>
      </c>
      <c r="O457" s="190" t="s">
        <v>1</v>
      </c>
      <c r="P457" s="191" t="s">
        <v>1</v>
      </c>
      <c r="Q457" s="192"/>
      <c r="R457" s="193">
        <v>94982.58</v>
      </c>
      <c r="S457" s="323"/>
      <c r="T457" s="323"/>
      <c r="U457" s="323"/>
      <c r="V457" s="194">
        <v>87103442.16</v>
      </c>
      <c r="W457" s="195">
        <v>7879138</v>
      </c>
      <c r="X457" s="195">
        <v>0</v>
      </c>
      <c r="Y457" s="195">
        <v>0</v>
      </c>
      <c r="Z457" s="196"/>
      <c r="AA457" s="197"/>
      <c r="AB457" s="197"/>
      <c r="AC457" s="197"/>
      <c r="AD457" s="197"/>
      <c r="AE457" s="197"/>
      <c r="AF457" s="198">
        <v>5654.2</v>
      </c>
      <c r="AG457" s="199"/>
    </row>
    <row r="458" spans="1:33" ht="12.75" customHeight="1">
      <c r="A458" s="17"/>
      <c r="B458" s="315">
        <v>1101</v>
      </c>
      <c r="C458" s="315"/>
      <c r="D458" s="315"/>
      <c r="E458" s="315"/>
      <c r="F458" s="315"/>
      <c r="G458" s="315"/>
      <c r="H458" s="315"/>
      <c r="I458" s="315"/>
      <c r="J458" s="316"/>
      <c r="K458" s="35" t="s">
        <v>10</v>
      </c>
      <c r="L458" s="200">
        <v>27</v>
      </c>
      <c r="M458" s="34">
        <v>11</v>
      </c>
      <c r="N458" s="34">
        <v>1</v>
      </c>
      <c r="O458" s="201" t="s">
        <v>1</v>
      </c>
      <c r="P458" s="202" t="s">
        <v>1</v>
      </c>
      <c r="Q458" s="32"/>
      <c r="R458" s="203">
        <v>83929.08</v>
      </c>
      <c r="S458" s="317"/>
      <c r="T458" s="317"/>
      <c r="U458" s="317"/>
      <c r="V458" s="204">
        <v>81805942.16</v>
      </c>
      <c r="W458" s="205">
        <v>2123136.9</v>
      </c>
      <c r="X458" s="205">
        <v>0</v>
      </c>
      <c r="Y458" s="205">
        <v>0</v>
      </c>
      <c r="Z458" s="206"/>
      <c r="AA458" s="207"/>
      <c r="AB458" s="207"/>
      <c r="AC458" s="207"/>
      <c r="AD458" s="207"/>
      <c r="AE458" s="207"/>
      <c r="AF458" s="208">
        <v>621.6</v>
      </c>
      <c r="AG458" s="209"/>
    </row>
    <row r="459" spans="1:33" ht="21.75" customHeight="1">
      <c r="A459" s="17"/>
      <c r="B459" s="210"/>
      <c r="C459" s="75"/>
      <c r="D459" s="76"/>
      <c r="E459" s="321" t="s">
        <v>615</v>
      </c>
      <c r="F459" s="321"/>
      <c r="G459" s="321"/>
      <c r="H459" s="321"/>
      <c r="I459" s="321"/>
      <c r="J459" s="322"/>
      <c r="K459" s="35" t="s">
        <v>616</v>
      </c>
      <c r="L459" s="200">
        <v>27</v>
      </c>
      <c r="M459" s="34">
        <v>11</v>
      </c>
      <c r="N459" s="34">
        <v>1</v>
      </c>
      <c r="O459" s="201" t="s">
        <v>615</v>
      </c>
      <c r="P459" s="202" t="s">
        <v>1</v>
      </c>
      <c r="Q459" s="32"/>
      <c r="R459" s="203">
        <v>83653.72</v>
      </c>
      <c r="S459" s="317"/>
      <c r="T459" s="317"/>
      <c r="U459" s="317"/>
      <c r="V459" s="204">
        <v>81530579.36</v>
      </c>
      <c r="W459" s="205">
        <v>2123136.9</v>
      </c>
      <c r="X459" s="205">
        <v>0</v>
      </c>
      <c r="Y459" s="205">
        <v>0</v>
      </c>
      <c r="Z459" s="206"/>
      <c r="AA459" s="207"/>
      <c r="AB459" s="207"/>
      <c r="AC459" s="207"/>
      <c r="AD459" s="207"/>
      <c r="AE459" s="207"/>
      <c r="AF459" s="208">
        <v>621.6</v>
      </c>
      <c r="AG459" s="209"/>
    </row>
    <row r="460" spans="1:33" ht="21.75" customHeight="1">
      <c r="A460" s="17"/>
      <c r="B460" s="210"/>
      <c r="C460" s="75"/>
      <c r="D460" s="75"/>
      <c r="E460" s="211"/>
      <c r="F460" s="321" t="s">
        <v>617</v>
      </c>
      <c r="G460" s="321"/>
      <c r="H460" s="321"/>
      <c r="I460" s="321"/>
      <c r="J460" s="322"/>
      <c r="K460" s="35" t="s">
        <v>618</v>
      </c>
      <c r="L460" s="200">
        <v>27</v>
      </c>
      <c r="M460" s="34">
        <v>11</v>
      </c>
      <c r="N460" s="34">
        <v>1</v>
      </c>
      <c r="O460" s="201" t="s">
        <v>617</v>
      </c>
      <c r="P460" s="202" t="s">
        <v>1</v>
      </c>
      <c r="Q460" s="32"/>
      <c r="R460" s="203">
        <v>1929.36</v>
      </c>
      <c r="S460" s="317"/>
      <c r="T460" s="317"/>
      <c r="U460" s="317"/>
      <c r="V460" s="204">
        <v>1918703.19</v>
      </c>
      <c r="W460" s="205">
        <v>10657.92</v>
      </c>
      <c r="X460" s="205">
        <v>0</v>
      </c>
      <c r="Y460" s="205">
        <v>0</v>
      </c>
      <c r="Z460" s="206"/>
      <c r="AA460" s="207"/>
      <c r="AB460" s="207"/>
      <c r="AC460" s="207"/>
      <c r="AD460" s="207"/>
      <c r="AE460" s="207"/>
      <c r="AF460" s="208">
        <v>621.6</v>
      </c>
      <c r="AG460" s="209"/>
    </row>
    <row r="461" spans="1:33" ht="21.75" customHeight="1">
      <c r="A461" s="17"/>
      <c r="B461" s="210"/>
      <c r="C461" s="75"/>
      <c r="D461" s="75"/>
      <c r="E461" s="212"/>
      <c r="F461" s="211"/>
      <c r="G461" s="321" t="s">
        <v>619</v>
      </c>
      <c r="H461" s="321"/>
      <c r="I461" s="321"/>
      <c r="J461" s="322"/>
      <c r="K461" s="35" t="s">
        <v>620</v>
      </c>
      <c r="L461" s="200">
        <v>27</v>
      </c>
      <c r="M461" s="34">
        <v>11</v>
      </c>
      <c r="N461" s="34">
        <v>1</v>
      </c>
      <c r="O461" s="201" t="s">
        <v>619</v>
      </c>
      <c r="P461" s="202" t="s">
        <v>1</v>
      </c>
      <c r="Q461" s="32"/>
      <c r="R461" s="203">
        <v>1929.36</v>
      </c>
      <c r="S461" s="317"/>
      <c r="T461" s="317"/>
      <c r="U461" s="317"/>
      <c r="V461" s="204">
        <v>1918703.19</v>
      </c>
      <c r="W461" s="205">
        <v>10657.92</v>
      </c>
      <c r="X461" s="205">
        <v>0</v>
      </c>
      <c r="Y461" s="205">
        <v>0</v>
      </c>
      <c r="Z461" s="206"/>
      <c r="AA461" s="207"/>
      <c r="AB461" s="207"/>
      <c r="AC461" s="207"/>
      <c r="AD461" s="207"/>
      <c r="AE461" s="207"/>
      <c r="AF461" s="208">
        <v>621.6</v>
      </c>
      <c r="AG461" s="209"/>
    </row>
    <row r="462" spans="1:33" ht="21.75" customHeight="1">
      <c r="A462" s="17"/>
      <c r="B462" s="210"/>
      <c r="C462" s="75"/>
      <c r="D462" s="75"/>
      <c r="E462" s="212"/>
      <c r="F462" s="212"/>
      <c r="G462" s="211"/>
      <c r="H462" s="321" t="s">
        <v>621</v>
      </c>
      <c r="I462" s="321"/>
      <c r="J462" s="322"/>
      <c r="K462" s="35" t="s">
        <v>622</v>
      </c>
      <c r="L462" s="200">
        <v>27</v>
      </c>
      <c r="M462" s="34">
        <v>11</v>
      </c>
      <c r="N462" s="34">
        <v>1</v>
      </c>
      <c r="O462" s="201" t="s">
        <v>621</v>
      </c>
      <c r="P462" s="202" t="s">
        <v>1</v>
      </c>
      <c r="Q462" s="32"/>
      <c r="R462" s="203">
        <v>1274.96</v>
      </c>
      <c r="S462" s="317"/>
      <c r="T462" s="317"/>
      <c r="U462" s="317"/>
      <c r="V462" s="204">
        <v>1264303.19</v>
      </c>
      <c r="W462" s="205">
        <v>10657.92</v>
      </c>
      <c r="X462" s="205">
        <v>0</v>
      </c>
      <c r="Y462" s="205">
        <v>0</v>
      </c>
      <c r="Z462" s="206"/>
      <c r="AA462" s="207"/>
      <c r="AB462" s="207"/>
      <c r="AC462" s="207"/>
      <c r="AD462" s="207"/>
      <c r="AE462" s="207"/>
      <c r="AF462" s="208"/>
      <c r="AG462" s="209"/>
    </row>
    <row r="463" spans="1:33" ht="21.75" customHeight="1">
      <c r="A463" s="17"/>
      <c r="B463" s="315" t="s">
        <v>420</v>
      </c>
      <c r="C463" s="315"/>
      <c r="D463" s="315"/>
      <c r="E463" s="315"/>
      <c r="F463" s="315"/>
      <c r="G463" s="315"/>
      <c r="H463" s="315"/>
      <c r="I463" s="315"/>
      <c r="J463" s="316"/>
      <c r="K463" s="35" t="s">
        <v>421</v>
      </c>
      <c r="L463" s="200">
        <v>27</v>
      </c>
      <c r="M463" s="34">
        <v>11</v>
      </c>
      <c r="N463" s="34">
        <v>1</v>
      </c>
      <c r="O463" s="201" t="s">
        <v>621</v>
      </c>
      <c r="P463" s="202" t="s">
        <v>420</v>
      </c>
      <c r="Q463" s="32"/>
      <c r="R463" s="203">
        <v>211.86</v>
      </c>
      <c r="S463" s="317"/>
      <c r="T463" s="317"/>
      <c r="U463" s="317"/>
      <c r="V463" s="204">
        <v>201203.19</v>
      </c>
      <c r="W463" s="205">
        <v>10657.92</v>
      </c>
      <c r="X463" s="205">
        <v>0</v>
      </c>
      <c r="Y463" s="205">
        <v>0</v>
      </c>
      <c r="Z463" s="206"/>
      <c r="AA463" s="207"/>
      <c r="AB463" s="207"/>
      <c r="AC463" s="207"/>
      <c r="AD463" s="207"/>
      <c r="AE463" s="207"/>
      <c r="AF463" s="208"/>
      <c r="AG463" s="209"/>
    </row>
    <row r="464" spans="1:33" ht="21.75" customHeight="1">
      <c r="A464" s="17"/>
      <c r="B464" s="315" t="s">
        <v>422</v>
      </c>
      <c r="C464" s="315"/>
      <c r="D464" s="315"/>
      <c r="E464" s="315"/>
      <c r="F464" s="315"/>
      <c r="G464" s="315"/>
      <c r="H464" s="315"/>
      <c r="I464" s="315"/>
      <c r="J464" s="316"/>
      <c r="K464" s="35" t="s">
        <v>423</v>
      </c>
      <c r="L464" s="200">
        <v>27</v>
      </c>
      <c r="M464" s="34">
        <v>11</v>
      </c>
      <c r="N464" s="34">
        <v>1</v>
      </c>
      <c r="O464" s="201" t="s">
        <v>621</v>
      </c>
      <c r="P464" s="202" t="s">
        <v>422</v>
      </c>
      <c r="Q464" s="32"/>
      <c r="R464" s="203">
        <v>211.86</v>
      </c>
      <c r="S464" s="317"/>
      <c r="T464" s="317"/>
      <c r="U464" s="317"/>
      <c r="V464" s="204">
        <v>201203.19</v>
      </c>
      <c r="W464" s="205">
        <v>10657.92</v>
      </c>
      <c r="X464" s="205">
        <v>0</v>
      </c>
      <c r="Y464" s="205">
        <v>0</v>
      </c>
      <c r="Z464" s="206"/>
      <c r="AA464" s="207"/>
      <c r="AB464" s="207"/>
      <c r="AC464" s="207"/>
      <c r="AD464" s="207"/>
      <c r="AE464" s="207"/>
      <c r="AF464" s="208"/>
      <c r="AG464" s="209"/>
    </row>
    <row r="465" spans="1:33" ht="21.75" customHeight="1">
      <c r="A465" s="17"/>
      <c r="B465" s="315" t="s">
        <v>443</v>
      </c>
      <c r="C465" s="315"/>
      <c r="D465" s="315"/>
      <c r="E465" s="315"/>
      <c r="F465" s="315"/>
      <c r="G465" s="315"/>
      <c r="H465" s="315"/>
      <c r="I465" s="315"/>
      <c r="J465" s="316"/>
      <c r="K465" s="35" t="s">
        <v>444</v>
      </c>
      <c r="L465" s="200">
        <v>27</v>
      </c>
      <c r="M465" s="34">
        <v>11</v>
      </c>
      <c r="N465" s="34">
        <v>1</v>
      </c>
      <c r="O465" s="201" t="s">
        <v>621</v>
      </c>
      <c r="P465" s="202" t="s">
        <v>443</v>
      </c>
      <c r="Q465" s="32"/>
      <c r="R465" s="203">
        <v>1063.1</v>
      </c>
      <c r="S465" s="317"/>
      <c r="T465" s="317"/>
      <c r="U465" s="317"/>
      <c r="V465" s="204">
        <v>1063100</v>
      </c>
      <c r="W465" s="205">
        <v>0</v>
      </c>
      <c r="X465" s="205">
        <v>0</v>
      </c>
      <c r="Y465" s="205">
        <v>0</v>
      </c>
      <c r="Z465" s="206"/>
      <c r="AA465" s="207"/>
      <c r="AB465" s="207"/>
      <c r="AC465" s="207"/>
      <c r="AD465" s="207"/>
      <c r="AE465" s="207"/>
      <c r="AF465" s="208"/>
      <c r="AG465" s="209"/>
    </row>
    <row r="466" spans="1:33" ht="12.75" customHeight="1">
      <c r="A466" s="17"/>
      <c r="B466" s="315" t="s">
        <v>445</v>
      </c>
      <c r="C466" s="315"/>
      <c r="D466" s="315"/>
      <c r="E466" s="315"/>
      <c r="F466" s="315"/>
      <c r="G466" s="315"/>
      <c r="H466" s="315"/>
      <c r="I466" s="315"/>
      <c r="J466" s="316"/>
      <c r="K466" s="35" t="s">
        <v>446</v>
      </c>
      <c r="L466" s="200">
        <v>27</v>
      </c>
      <c r="M466" s="34">
        <v>11</v>
      </c>
      <c r="N466" s="34">
        <v>1</v>
      </c>
      <c r="O466" s="201" t="s">
        <v>621</v>
      </c>
      <c r="P466" s="202" t="s">
        <v>445</v>
      </c>
      <c r="Q466" s="32"/>
      <c r="R466" s="203">
        <v>1063.1</v>
      </c>
      <c r="S466" s="317"/>
      <c r="T466" s="317"/>
      <c r="U466" s="317"/>
      <c r="V466" s="204">
        <v>1063100</v>
      </c>
      <c r="W466" s="205">
        <v>0</v>
      </c>
      <c r="X466" s="205">
        <v>0</v>
      </c>
      <c r="Y466" s="205">
        <v>0</v>
      </c>
      <c r="Z466" s="206"/>
      <c r="AA466" s="207"/>
      <c r="AB466" s="207"/>
      <c r="AC466" s="207"/>
      <c r="AD466" s="207"/>
      <c r="AE466" s="207"/>
      <c r="AF466" s="208"/>
      <c r="AG466" s="209"/>
    </row>
    <row r="467" spans="1:33" ht="32.25" customHeight="1">
      <c r="A467" s="17"/>
      <c r="B467" s="210"/>
      <c r="C467" s="75"/>
      <c r="D467" s="75"/>
      <c r="E467" s="212"/>
      <c r="F467" s="212"/>
      <c r="G467" s="211"/>
      <c r="H467" s="321" t="s">
        <v>661</v>
      </c>
      <c r="I467" s="321"/>
      <c r="J467" s="322"/>
      <c r="K467" s="35" t="s">
        <v>662</v>
      </c>
      <c r="L467" s="200">
        <v>27</v>
      </c>
      <c r="M467" s="34">
        <v>11</v>
      </c>
      <c r="N467" s="34">
        <v>1</v>
      </c>
      <c r="O467" s="201" t="s">
        <v>661</v>
      </c>
      <c r="P467" s="202" t="s">
        <v>1</v>
      </c>
      <c r="Q467" s="32"/>
      <c r="R467" s="203">
        <v>621.6</v>
      </c>
      <c r="S467" s="317"/>
      <c r="T467" s="317"/>
      <c r="U467" s="317"/>
      <c r="V467" s="204">
        <v>621600</v>
      </c>
      <c r="W467" s="205">
        <v>0</v>
      </c>
      <c r="X467" s="205">
        <v>0</v>
      </c>
      <c r="Y467" s="205">
        <v>0</v>
      </c>
      <c r="Z467" s="206"/>
      <c r="AA467" s="207"/>
      <c r="AB467" s="207"/>
      <c r="AC467" s="207"/>
      <c r="AD467" s="207"/>
      <c r="AE467" s="207"/>
      <c r="AF467" s="208">
        <v>621.6</v>
      </c>
      <c r="AG467" s="209"/>
    </row>
    <row r="468" spans="1:33" ht="21.75" customHeight="1">
      <c r="A468" s="17"/>
      <c r="B468" s="315" t="s">
        <v>420</v>
      </c>
      <c r="C468" s="315"/>
      <c r="D468" s="315"/>
      <c r="E468" s="315"/>
      <c r="F468" s="315"/>
      <c r="G468" s="315"/>
      <c r="H468" s="315"/>
      <c r="I468" s="315"/>
      <c r="J468" s="316"/>
      <c r="K468" s="35" t="s">
        <v>421</v>
      </c>
      <c r="L468" s="200">
        <v>27</v>
      </c>
      <c r="M468" s="34">
        <v>11</v>
      </c>
      <c r="N468" s="34">
        <v>1</v>
      </c>
      <c r="O468" s="201" t="s">
        <v>661</v>
      </c>
      <c r="P468" s="202" t="s">
        <v>420</v>
      </c>
      <c r="Q468" s="32"/>
      <c r="R468" s="203">
        <v>621.6</v>
      </c>
      <c r="S468" s="317"/>
      <c r="T468" s="317"/>
      <c r="U468" s="317"/>
      <c r="V468" s="204">
        <v>621600</v>
      </c>
      <c r="W468" s="205">
        <v>0</v>
      </c>
      <c r="X468" s="205">
        <v>0</v>
      </c>
      <c r="Y468" s="205">
        <v>0</v>
      </c>
      <c r="Z468" s="206"/>
      <c r="AA468" s="207"/>
      <c r="AB468" s="207"/>
      <c r="AC468" s="207"/>
      <c r="AD468" s="207"/>
      <c r="AE468" s="207"/>
      <c r="AF468" s="208">
        <v>621.6</v>
      </c>
      <c r="AG468" s="209"/>
    </row>
    <row r="469" spans="1:33" ht="21.75" customHeight="1">
      <c r="A469" s="17"/>
      <c r="B469" s="315" t="s">
        <v>422</v>
      </c>
      <c r="C469" s="315"/>
      <c r="D469" s="315"/>
      <c r="E469" s="315"/>
      <c r="F469" s="315"/>
      <c r="G469" s="315"/>
      <c r="H469" s="315"/>
      <c r="I469" s="315"/>
      <c r="J469" s="316"/>
      <c r="K469" s="35" t="s">
        <v>423</v>
      </c>
      <c r="L469" s="200">
        <v>27</v>
      </c>
      <c r="M469" s="34">
        <v>11</v>
      </c>
      <c r="N469" s="34">
        <v>1</v>
      </c>
      <c r="O469" s="201" t="s">
        <v>661</v>
      </c>
      <c r="P469" s="202" t="s">
        <v>422</v>
      </c>
      <c r="Q469" s="32"/>
      <c r="R469" s="203">
        <v>621.6</v>
      </c>
      <c r="S469" s="317"/>
      <c r="T469" s="317"/>
      <c r="U469" s="317"/>
      <c r="V469" s="204">
        <v>621600</v>
      </c>
      <c r="W469" s="205">
        <v>0</v>
      </c>
      <c r="X469" s="205">
        <v>0</v>
      </c>
      <c r="Y469" s="205">
        <v>0</v>
      </c>
      <c r="Z469" s="206"/>
      <c r="AA469" s="207"/>
      <c r="AB469" s="207"/>
      <c r="AC469" s="207"/>
      <c r="AD469" s="207"/>
      <c r="AE469" s="207"/>
      <c r="AF469" s="208">
        <v>621.6</v>
      </c>
      <c r="AG469" s="209"/>
    </row>
    <row r="470" spans="1:33" ht="32.25" customHeight="1">
      <c r="A470" s="17"/>
      <c r="B470" s="210"/>
      <c r="C470" s="75"/>
      <c r="D470" s="75"/>
      <c r="E470" s="212"/>
      <c r="F470" s="212"/>
      <c r="G470" s="211"/>
      <c r="H470" s="321" t="s">
        <v>663</v>
      </c>
      <c r="I470" s="321"/>
      <c r="J470" s="322"/>
      <c r="K470" s="35" t="s">
        <v>662</v>
      </c>
      <c r="L470" s="200">
        <v>27</v>
      </c>
      <c r="M470" s="34">
        <v>11</v>
      </c>
      <c r="N470" s="34">
        <v>1</v>
      </c>
      <c r="O470" s="201" t="s">
        <v>663</v>
      </c>
      <c r="P470" s="202" t="s">
        <v>1</v>
      </c>
      <c r="Q470" s="32"/>
      <c r="R470" s="203">
        <v>32.8</v>
      </c>
      <c r="S470" s="317"/>
      <c r="T470" s="317"/>
      <c r="U470" s="317"/>
      <c r="V470" s="204">
        <v>32800</v>
      </c>
      <c r="W470" s="205">
        <v>0</v>
      </c>
      <c r="X470" s="205">
        <v>0</v>
      </c>
      <c r="Y470" s="205">
        <v>0</v>
      </c>
      <c r="Z470" s="206"/>
      <c r="AA470" s="207"/>
      <c r="AB470" s="207"/>
      <c r="AC470" s="207"/>
      <c r="AD470" s="207"/>
      <c r="AE470" s="207"/>
      <c r="AF470" s="208"/>
      <c r="AG470" s="209"/>
    </row>
    <row r="471" spans="1:33" ht="21.75" customHeight="1">
      <c r="A471" s="17"/>
      <c r="B471" s="315" t="s">
        <v>420</v>
      </c>
      <c r="C471" s="315"/>
      <c r="D471" s="315"/>
      <c r="E471" s="315"/>
      <c r="F471" s="315"/>
      <c r="G471" s="315"/>
      <c r="H471" s="315"/>
      <c r="I471" s="315"/>
      <c r="J471" s="316"/>
      <c r="K471" s="35" t="s">
        <v>421</v>
      </c>
      <c r="L471" s="200">
        <v>27</v>
      </c>
      <c r="M471" s="34">
        <v>11</v>
      </c>
      <c r="N471" s="34">
        <v>1</v>
      </c>
      <c r="O471" s="201" t="s">
        <v>663</v>
      </c>
      <c r="P471" s="202" t="s">
        <v>420</v>
      </c>
      <c r="Q471" s="32"/>
      <c r="R471" s="203">
        <v>32.8</v>
      </c>
      <c r="S471" s="317"/>
      <c r="T471" s="317"/>
      <c r="U471" s="317"/>
      <c r="V471" s="204">
        <v>32800</v>
      </c>
      <c r="W471" s="205">
        <v>0</v>
      </c>
      <c r="X471" s="205">
        <v>0</v>
      </c>
      <c r="Y471" s="205">
        <v>0</v>
      </c>
      <c r="Z471" s="206"/>
      <c r="AA471" s="207"/>
      <c r="AB471" s="207"/>
      <c r="AC471" s="207"/>
      <c r="AD471" s="207"/>
      <c r="AE471" s="207"/>
      <c r="AF471" s="208"/>
      <c r="AG471" s="209"/>
    </row>
    <row r="472" spans="1:33" ht="21.75" customHeight="1">
      <c r="A472" s="17"/>
      <c r="B472" s="315" t="s">
        <v>422</v>
      </c>
      <c r="C472" s="315"/>
      <c r="D472" s="315"/>
      <c r="E472" s="315"/>
      <c r="F472" s="315"/>
      <c r="G472" s="315"/>
      <c r="H472" s="315"/>
      <c r="I472" s="315"/>
      <c r="J472" s="316"/>
      <c r="K472" s="35" t="s">
        <v>423</v>
      </c>
      <c r="L472" s="200">
        <v>27</v>
      </c>
      <c r="M472" s="34">
        <v>11</v>
      </c>
      <c r="N472" s="34">
        <v>1</v>
      </c>
      <c r="O472" s="201" t="s">
        <v>663</v>
      </c>
      <c r="P472" s="202" t="s">
        <v>422</v>
      </c>
      <c r="Q472" s="32"/>
      <c r="R472" s="203">
        <v>32.8</v>
      </c>
      <c r="S472" s="317"/>
      <c r="T472" s="317"/>
      <c r="U472" s="317"/>
      <c r="V472" s="204">
        <v>32800</v>
      </c>
      <c r="W472" s="205">
        <v>0</v>
      </c>
      <c r="X472" s="205">
        <v>0</v>
      </c>
      <c r="Y472" s="205">
        <v>0</v>
      </c>
      <c r="Z472" s="206"/>
      <c r="AA472" s="207"/>
      <c r="AB472" s="207"/>
      <c r="AC472" s="207"/>
      <c r="AD472" s="207"/>
      <c r="AE472" s="207"/>
      <c r="AF472" s="208"/>
      <c r="AG472" s="209"/>
    </row>
    <row r="473" spans="1:33" ht="21.75" customHeight="1">
      <c r="A473" s="17"/>
      <c r="B473" s="210"/>
      <c r="C473" s="75"/>
      <c r="D473" s="75"/>
      <c r="E473" s="211"/>
      <c r="F473" s="321" t="s">
        <v>664</v>
      </c>
      <c r="G473" s="321"/>
      <c r="H473" s="321"/>
      <c r="I473" s="321"/>
      <c r="J473" s="322"/>
      <c r="K473" s="35" t="s">
        <v>665</v>
      </c>
      <c r="L473" s="200">
        <v>27</v>
      </c>
      <c r="M473" s="34">
        <v>11</v>
      </c>
      <c r="N473" s="34">
        <v>1</v>
      </c>
      <c r="O473" s="201" t="s">
        <v>664</v>
      </c>
      <c r="P473" s="202" t="s">
        <v>1</v>
      </c>
      <c r="Q473" s="32"/>
      <c r="R473" s="203">
        <v>81724.36</v>
      </c>
      <c r="S473" s="317"/>
      <c r="T473" s="317"/>
      <c r="U473" s="317"/>
      <c r="V473" s="204">
        <v>79611876.17</v>
      </c>
      <c r="W473" s="205">
        <v>2112478.98</v>
      </c>
      <c r="X473" s="205">
        <v>0</v>
      </c>
      <c r="Y473" s="205">
        <v>0</v>
      </c>
      <c r="Z473" s="206"/>
      <c r="AA473" s="207"/>
      <c r="AB473" s="207"/>
      <c r="AC473" s="207"/>
      <c r="AD473" s="207"/>
      <c r="AE473" s="207"/>
      <c r="AF473" s="208"/>
      <c r="AG473" s="209"/>
    </row>
    <row r="474" spans="1:33" ht="32.25" customHeight="1">
      <c r="A474" s="17"/>
      <c r="B474" s="210"/>
      <c r="C474" s="75"/>
      <c r="D474" s="75"/>
      <c r="E474" s="212"/>
      <c r="F474" s="211"/>
      <c r="G474" s="321" t="s">
        <v>666</v>
      </c>
      <c r="H474" s="321"/>
      <c r="I474" s="321"/>
      <c r="J474" s="322"/>
      <c r="K474" s="35" t="s">
        <v>667</v>
      </c>
      <c r="L474" s="200">
        <v>27</v>
      </c>
      <c r="M474" s="34">
        <v>11</v>
      </c>
      <c r="N474" s="34">
        <v>1</v>
      </c>
      <c r="O474" s="201" t="s">
        <v>666</v>
      </c>
      <c r="P474" s="202" t="s">
        <v>1</v>
      </c>
      <c r="Q474" s="32"/>
      <c r="R474" s="203">
        <v>81449.18</v>
      </c>
      <c r="S474" s="317"/>
      <c r="T474" s="317"/>
      <c r="U474" s="317"/>
      <c r="V474" s="204">
        <v>79339196.17</v>
      </c>
      <c r="W474" s="205">
        <v>2109978.98</v>
      </c>
      <c r="X474" s="205">
        <v>0</v>
      </c>
      <c r="Y474" s="205">
        <v>0</v>
      </c>
      <c r="Z474" s="206"/>
      <c r="AA474" s="207"/>
      <c r="AB474" s="207"/>
      <c r="AC474" s="207"/>
      <c r="AD474" s="207"/>
      <c r="AE474" s="207"/>
      <c r="AF474" s="208"/>
      <c r="AG474" s="209"/>
    </row>
    <row r="475" spans="1:33" ht="21.75" customHeight="1">
      <c r="A475" s="17"/>
      <c r="B475" s="210"/>
      <c r="C475" s="75"/>
      <c r="D475" s="75"/>
      <c r="E475" s="212"/>
      <c r="F475" s="212"/>
      <c r="G475" s="211"/>
      <c r="H475" s="321" t="s">
        <v>668</v>
      </c>
      <c r="I475" s="321"/>
      <c r="J475" s="322"/>
      <c r="K475" s="35" t="s">
        <v>538</v>
      </c>
      <c r="L475" s="200">
        <v>27</v>
      </c>
      <c r="M475" s="34">
        <v>11</v>
      </c>
      <c r="N475" s="34">
        <v>1</v>
      </c>
      <c r="O475" s="201" t="s">
        <v>668</v>
      </c>
      <c r="P475" s="202" t="s">
        <v>1</v>
      </c>
      <c r="Q475" s="32"/>
      <c r="R475" s="203">
        <v>81449.18</v>
      </c>
      <c r="S475" s="317"/>
      <c r="T475" s="317"/>
      <c r="U475" s="317"/>
      <c r="V475" s="204">
        <v>79339196.17</v>
      </c>
      <c r="W475" s="205">
        <v>2109978.98</v>
      </c>
      <c r="X475" s="205">
        <v>0</v>
      </c>
      <c r="Y475" s="205">
        <v>0</v>
      </c>
      <c r="Z475" s="206"/>
      <c r="AA475" s="207"/>
      <c r="AB475" s="207"/>
      <c r="AC475" s="207"/>
      <c r="AD475" s="207"/>
      <c r="AE475" s="207"/>
      <c r="AF475" s="208"/>
      <c r="AG475" s="209"/>
    </row>
    <row r="476" spans="1:33" ht="21.75" customHeight="1">
      <c r="A476" s="17"/>
      <c r="B476" s="315" t="s">
        <v>443</v>
      </c>
      <c r="C476" s="315"/>
      <c r="D476" s="315"/>
      <c r="E476" s="315"/>
      <c r="F476" s="315"/>
      <c r="G476" s="315"/>
      <c r="H476" s="315"/>
      <c r="I476" s="315"/>
      <c r="J476" s="316"/>
      <c r="K476" s="35" t="s">
        <v>444</v>
      </c>
      <c r="L476" s="200">
        <v>27</v>
      </c>
      <c r="M476" s="34">
        <v>11</v>
      </c>
      <c r="N476" s="34">
        <v>1</v>
      </c>
      <c r="O476" s="201" t="s">
        <v>668</v>
      </c>
      <c r="P476" s="202" t="s">
        <v>443</v>
      </c>
      <c r="Q476" s="32"/>
      <c r="R476" s="203">
        <v>81449.18</v>
      </c>
      <c r="S476" s="317"/>
      <c r="T476" s="317"/>
      <c r="U476" s="317"/>
      <c r="V476" s="204">
        <v>79339196.17</v>
      </c>
      <c r="W476" s="205">
        <v>2109978.98</v>
      </c>
      <c r="X476" s="205">
        <v>0</v>
      </c>
      <c r="Y476" s="205">
        <v>0</v>
      </c>
      <c r="Z476" s="206"/>
      <c r="AA476" s="207"/>
      <c r="AB476" s="207"/>
      <c r="AC476" s="207"/>
      <c r="AD476" s="207"/>
      <c r="AE476" s="207"/>
      <c r="AF476" s="208"/>
      <c r="AG476" s="209"/>
    </row>
    <row r="477" spans="1:33" ht="12.75" customHeight="1">
      <c r="A477" s="17"/>
      <c r="B477" s="315" t="s">
        <v>445</v>
      </c>
      <c r="C477" s="315"/>
      <c r="D477" s="315"/>
      <c r="E477" s="315"/>
      <c r="F477" s="315"/>
      <c r="G477" s="315"/>
      <c r="H477" s="315"/>
      <c r="I477" s="315"/>
      <c r="J477" s="316"/>
      <c r="K477" s="35" t="s">
        <v>446</v>
      </c>
      <c r="L477" s="200">
        <v>27</v>
      </c>
      <c r="M477" s="34">
        <v>11</v>
      </c>
      <c r="N477" s="34">
        <v>1</v>
      </c>
      <c r="O477" s="201" t="s">
        <v>668</v>
      </c>
      <c r="P477" s="202" t="s">
        <v>445</v>
      </c>
      <c r="Q477" s="32"/>
      <c r="R477" s="203">
        <v>81449.18</v>
      </c>
      <c r="S477" s="317"/>
      <c r="T477" s="317"/>
      <c r="U477" s="317"/>
      <c r="V477" s="204">
        <v>79339196.17</v>
      </c>
      <c r="W477" s="205">
        <v>2109978.98</v>
      </c>
      <c r="X477" s="205">
        <v>0</v>
      </c>
      <c r="Y477" s="205">
        <v>0</v>
      </c>
      <c r="Z477" s="206"/>
      <c r="AA477" s="207"/>
      <c r="AB477" s="207"/>
      <c r="AC477" s="207"/>
      <c r="AD477" s="207"/>
      <c r="AE477" s="207"/>
      <c r="AF477" s="208"/>
      <c r="AG477" s="209"/>
    </row>
    <row r="478" spans="1:33" ht="21.75" customHeight="1">
      <c r="A478" s="17"/>
      <c r="B478" s="210"/>
      <c r="C478" s="75"/>
      <c r="D478" s="75"/>
      <c r="E478" s="212"/>
      <c r="F478" s="211"/>
      <c r="G478" s="321" t="s">
        <v>669</v>
      </c>
      <c r="H478" s="321"/>
      <c r="I478" s="321"/>
      <c r="J478" s="322"/>
      <c r="K478" s="35" t="s">
        <v>670</v>
      </c>
      <c r="L478" s="200">
        <v>27</v>
      </c>
      <c r="M478" s="34">
        <v>11</v>
      </c>
      <c r="N478" s="34">
        <v>1</v>
      </c>
      <c r="O478" s="201" t="s">
        <v>669</v>
      </c>
      <c r="P478" s="202" t="s">
        <v>1</v>
      </c>
      <c r="Q478" s="32"/>
      <c r="R478" s="203">
        <v>275.18</v>
      </c>
      <c r="S478" s="317"/>
      <c r="T478" s="317"/>
      <c r="U478" s="317"/>
      <c r="V478" s="204">
        <v>272680</v>
      </c>
      <c r="W478" s="205">
        <v>2500</v>
      </c>
      <c r="X478" s="205">
        <v>0</v>
      </c>
      <c r="Y478" s="205">
        <v>0</v>
      </c>
      <c r="Z478" s="206"/>
      <c r="AA478" s="207"/>
      <c r="AB478" s="207"/>
      <c r="AC478" s="207"/>
      <c r="AD478" s="207"/>
      <c r="AE478" s="207"/>
      <c r="AF478" s="208"/>
      <c r="AG478" s="209"/>
    </row>
    <row r="479" spans="1:33" ht="21.75" customHeight="1">
      <c r="A479" s="17"/>
      <c r="B479" s="210"/>
      <c r="C479" s="75"/>
      <c r="D479" s="75"/>
      <c r="E479" s="212"/>
      <c r="F479" s="212"/>
      <c r="G479" s="211"/>
      <c r="H479" s="321" t="s">
        <v>671</v>
      </c>
      <c r="I479" s="321"/>
      <c r="J479" s="322"/>
      <c r="K479" s="35" t="s">
        <v>622</v>
      </c>
      <c r="L479" s="200">
        <v>27</v>
      </c>
      <c r="M479" s="34">
        <v>11</v>
      </c>
      <c r="N479" s="34">
        <v>1</v>
      </c>
      <c r="O479" s="201" t="s">
        <v>671</v>
      </c>
      <c r="P479" s="202" t="s">
        <v>1</v>
      </c>
      <c r="Q479" s="32"/>
      <c r="R479" s="203">
        <v>275.18</v>
      </c>
      <c r="S479" s="317"/>
      <c r="T479" s="317"/>
      <c r="U479" s="317"/>
      <c r="V479" s="204">
        <v>272680</v>
      </c>
      <c r="W479" s="205">
        <v>2500</v>
      </c>
      <c r="X479" s="205">
        <v>0</v>
      </c>
      <c r="Y479" s="205">
        <v>0</v>
      </c>
      <c r="Z479" s="206"/>
      <c r="AA479" s="207"/>
      <c r="AB479" s="207"/>
      <c r="AC479" s="207"/>
      <c r="AD479" s="207"/>
      <c r="AE479" s="207"/>
      <c r="AF479" s="208"/>
      <c r="AG479" s="209"/>
    </row>
    <row r="480" spans="1:33" ht="21.75" customHeight="1">
      <c r="A480" s="17"/>
      <c r="B480" s="315" t="s">
        <v>420</v>
      </c>
      <c r="C480" s="315"/>
      <c r="D480" s="315"/>
      <c r="E480" s="315"/>
      <c r="F480" s="315"/>
      <c r="G480" s="315"/>
      <c r="H480" s="315"/>
      <c r="I480" s="315"/>
      <c r="J480" s="316"/>
      <c r="K480" s="35" t="s">
        <v>421</v>
      </c>
      <c r="L480" s="200">
        <v>27</v>
      </c>
      <c r="M480" s="34">
        <v>11</v>
      </c>
      <c r="N480" s="34">
        <v>1</v>
      </c>
      <c r="O480" s="201" t="s">
        <v>671</v>
      </c>
      <c r="P480" s="202" t="s">
        <v>420</v>
      </c>
      <c r="Q480" s="32"/>
      <c r="R480" s="203">
        <v>275.18</v>
      </c>
      <c r="S480" s="317"/>
      <c r="T480" s="317"/>
      <c r="U480" s="317"/>
      <c r="V480" s="204">
        <v>272680</v>
      </c>
      <c r="W480" s="205">
        <v>2500</v>
      </c>
      <c r="X480" s="205">
        <v>0</v>
      </c>
      <c r="Y480" s="205">
        <v>0</v>
      </c>
      <c r="Z480" s="206"/>
      <c r="AA480" s="207"/>
      <c r="AB480" s="207"/>
      <c r="AC480" s="207"/>
      <c r="AD480" s="207"/>
      <c r="AE480" s="207"/>
      <c r="AF480" s="208"/>
      <c r="AG480" s="209"/>
    </row>
    <row r="481" spans="1:33" ht="21.75" customHeight="1">
      <c r="A481" s="17"/>
      <c r="B481" s="315" t="s">
        <v>422</v>
      </c>
      <c r="C481" s="315"/>
      <c r="D481" s="315"/>
      <c r="E481" s="315"/>
      <c r="F481" s="315"/>
      <c r="G481" s="315"/>
      <c r="H481" s="315"/>
      <c r="I481" s="315"/>
      <c r="J481" s="316"/>
      <c r="K481" s="35" t="s">
        <v>423</v>
      </c>
      <c r="L481" s="200">
        <v>27</v>
      </c>
      <c r="M481" s="34">
        <v>11</v>
      </c>
      <c r="N481" s="34">
        <v>1</v>
      </c>
      <c r="O481" s="201" t="s">
        <v>671</v>
      </c>
      <c r="P481" s="202" t="s">
        <v>422</v>
      </c>
      <c r="Q481" s="32"/>
      <c r="R481" s="203">
        <v>275.18</v>
      </c>
      <c r="S481" s="317"/>
      <c r="T481" s="317"/>
      <c r="U481" s="317"/>
      <c r="V481" s="204">
        <v>272680</v>
      </c>
      <c r="W481" s="205">
        <v>2500</v>
      </c>
      <c r="X481" s="205">
        <v>0</v>
      </c>
      <c r="Y481" s="205">
        <v>0</v>
      </c>
      <c r="Z481" s="206"/>
      <c r="AA481" s="207"/>
      <c r="AB481" s="207"/>
      <c r="AC481" s="207"/>
      <c r="AD481" s="207"/>
      <c r="AE481" s="207"/>
      <c r="AF481" s="208"/>
      <c r="AG481" s="209"/>
    </row>
    <row r="482" spans="1:33" ht="32.25" customHeight="1">
      <c r="A482" s="17"/>
      <c r="B482" s="210"/>
      <c r="C482" s="75"/>
      <c r="D482" s="76"/>
      <c r="E482" s="321" t="s">
        <v>564</v>
      </c>
      <c r="F482" s="321"/>
      <c r="G482" s="321"/>
      <c r="H482" s="321"/>
      <c r="I482" s="321"/>
      <c r="J482" s="322"/>
      <c r="K482" s="35" t="s">
        <v>565</v>
      </c>
      <c r="L482" s="200">
        <v>27</v>
      </c>
      <c r="M482" s="34">
        <v>11</v>
      </c>
      <c r="N482" s="34">
        <v>1</v>
      </c>
      <c r="O482" s="201" t="s">
        <v>564</v>
      </c>
      <c r="P482" s="202" t="s">
        <v>1</v>
      </c>
      <c r="Q482" s="32"/>
      <c r="R482" s="203">
        <v>75.36</v>
      </c>
      <c r="S482" s="317"/>
      <c r="T482" s="317"/>
      <c r="U482" s="317"/>
      <c r="V482" s="204">
        <v>75362.8</v>
      </c>
      <c r="W482" s="205">
        <v>0</v>
      </c>
      <c r="X482" s="205">
        <v>0</v>
      </c>
      <c r="Y482" s="205">
        <v>0</v>
      </c>
      <c r="Z482" s="206"/>
      <c r="AA482" s="207"/>
      <c r="AB482" s="207"/>
      <c r="AC482" s="207"/>
      <c r="AD482" s="207"/>
      <c r="AE482" s="207"/>
      <c r="AF482" s="208"/>
      <c r="AG482" s="209"/>
    </row>
    <row r="483" spans="1:33" ht="21.75" customHeight="1">
      <c r="A483" s="17"/>
      <c r="B483" s="210"/>
      <c r="C483" s="75"/>
      <c r="D483" s="75"/>
      <c r="E483" s="211"/>
      <c r="F483" s="321" t="s">
        <v>578</v>
      </c>
      <c r="G483" s="321"/>
      <c r="H483" s="321"/>
      <c r="I483" s="321"/>
      <c r="J483" s="322"/>
      <c r="K483" s="35" t="s">
        <v>579</v>
      </c>
      <c r="L483" s="200">
        <v>27</v>
      </c>
      <c r="M483" s="34">
        <v>11</v>
      </c>
      <c r="N483" s="34">
        <v>1</v>
      </c>
      <c r="O483" s="201" t="s">
        <v>578</v>
      </c>
      <c r="P483" s="202" t="s">
        <v>1</v>
      </c>
      <c r="Q483" s="32"/>
      <c r="R483" s="203">
        <v>75.36</v>
      </c>
      <c r="S483" s="317"/>
      <c r="T483" s="317"/>
      <c r="U483" s="317"/>
      <c r="V483" s="204">
        <v>75362.8</v>
      </c>
      <c r="W483" s="205">
        <v>0</v>
      </c>
      <c r="X483" s="205">
        <v>0</v>
      </c>
      <c r="Y483" s="205">
        <v>0</v>
      </c>
      <c r="Z483" s="206"/>
      <c r="AA483" s="207"/>
      <c r="AB483" s="207"/>
      <c r="AC483" s="207"/>
      <c r="AD483" s="207"/>
      <c r="AE483" s="207"/>
      <c r="AF483" s="208"/>
      <c r="AG483" s="209"/>
    </row>
    <row r="484" spans="1:33" ht="32.25" customHeight="1">
      <c r="A484" s="17"/>
      <c r="B484" s="210"/>
      <c r="C484" s="75"/>
      <c r="D484" s="75"/>
      <c r="E484" s="212"/>
      <c r="F484" s="211"/>
      <c r="G484" s="321" t="s">
        <v>580</v>
      </c>
      <c r="H484" s="321"/>
      <c r="I484" s="321"/>
      <c r="J484" s="322"/>
      <c r="K484" s="35" t="s">
        <v>581</v>
      </c>
      <c r="L484" s="200">
        <v>27</v>
      </c>
      <c r="M484" s="34">
        <v>11</v>
      </c>
      <c r="N484" s="34">
        <v>1</v>
      </c>
      <c r="O484" s="201" t="s">
        <v>580</v>
      </c>
      <c r="P484" s="202" t="s">
        <v>1</v>
      </c>
      <c r="Q484" s="32"/>
      <c r="R484" s="203">
        <v>75.36</v>
      </c>
      <c r="S484" s="317"/>
      <c r="T484" s="317"/>
      <c r="U484" s="317"/>
      <c r="V484" s="204">
        <v>75362.8</v>
      </c>
      <c r="W484" s="205">
        <v>0</v>
      </c>
      <c r="X484" s="205">
        <v>0</v>
      </c>
      <c r="Y484" s="205">
        <v>0</v>
      </c>
      <c r="Z484" s="206"/>
      <c r="AA484" s="207"/>
      <c r="AB484" s="207"/>
      <c r="AC484" s="207"/>
      <c r="AD484" s="207"/>
      <c r="AE484" s="207"/>
      <c r="AF484" s="208"/>
      <c r="AG484" s="209"/>
    </row>
    <row r="485" spans="1:33" ht="21.75" customHeight="1">
      <c r="A485" s="17"/>
      <c r="B485" s="210"/>
      <c r="C485" s="75"/>
      <c r="D485" s="75"/>
      <c r="E485" s="212"/>
      <c r="F485" s="212"/>
      <c r="G485" s="211"/>
      <c r="H485" s="321" t="s">
        <v>582</v>
      </c>
      <c r="I485" s="321"/>
      <c r="J485" s="322"/>
      <c r="K485" s="35" t="s">
        <v>583</v>
      </c>
      <c r="L485" s="200">
        <v>27</v>
      </c>
      <c r="M485" s="34">
        <v>11</v>
      </c>
      <c r="N485" s="34">
        <v>1</v>
      </c>
      <c r="O485" s="201" t="s">
        <v>582</v>
      </c>
      <c r="P485" s="202" t="s">
        <v>1</v>
      </c>
      <c r="Q485" s="32"/>
      <c r="R485" s="203">
        <v>75.36</v>
      </c>
      <c r="S485" s="317"/>
      <c r="T485" s="317"/>
      <c r="U485" s="317"/>
      <c r="V485" s="204">
        <v>75362.8</v>
      </c>
      <c r="W485" s="205">
        <v>0</v>
      </c>
      <c r="X485" s="205">
        <v>0</v>
      </c>
      <c r="Y485" s="205">
        <v>0</v>
      </c>
      <c r="Z485" s="206"/>
      <c r="AA485" s="207"/>
      <c r="AB485" s="207"/>
      <c r="AC485" s="207"/>
      <c r="AD485" s="207"/>
      <c r="AE485" s="207"/>
      <c r="AF485" s="208"/>
      <c r="AG485" s="209"/>
    </row>
    <row r="486" spans="1:33" ht="21.75" customHeight="1">
      <c r="A486" s="17"/>
      <c r="B486" s="315" t="s">
        <v>420</v>
      </c>
      <c r="C486" s="315"/>
      <c r="D486" s="315"/>
      <c r="E486" s="315"/>
      <c r="F486" s="315"/>
      <c r="G486" s="315"/>
      <c r="H486" s="315"/>
      <c r="I486" s="315"/>
      <c r="J486" s="316"/>
      <c r="K486" s="35" t="s">
        <v>421</v>
      </c>
      <c r="L486" s="200">
        <v>27</v>
      </c>
      <c r="M486" s="34">
        <v>11</v>
      </c>
      <c r="N486" s="34">
        <v>1</v>
      </c>
      <c r="O486" s="201" t="s">
        <v>582</v>
      </c>
      <c r="P486" s="202" t="s">
        <v>420</v>
      </c>
      <c r="Q486" s="32"/>
      <c r="R486" s="203">
        <v>75.36</v>
      </c>
      <c r="S486" s="317"/>
      <c r="T486" s="317"/>
      <c r="U486" s="317"/>
      <c r="V486" s="204">
        <v>75362.8</v>
      </c>
      <c r="W486" s="205">
        <v>0</v>
      </c>
      <c r="X486" s="205">
        <v>0</v>
      </c>
      <c r="Y486" s="205">
        <v>0</v>
      </c>
      <c r="Z486" s="206"/>
      <c r="AA486" s="207"/>
      <c r="AB486" s="207"/>
      <c r="AC486" s="207"/>
      <c r="AD486" s="207"/>
      <c r="AE486" s="207"/>
      <c r="AF486" s="208"/>
      <c r="AG486" s="209"/>
    </row>
    <row r="487" spans="1:33" ht="21.75" customHeight="1">
      <c r="A487" s="17"/>
      <c r="B487" s="315" t="s">
        <v>422</v>
      </c>
      <c r="C487" s="315"/>
      <c r="D487" s="315"/>
      <c r="E487" s="315"/>
      <c r="F487" s="315"/>
      <c r="G487" s="315"/>
      <c r="H487" s="315"/>
      <c r="I487" s="315"/>
      <c r="J487" s="316"/>
      <c r="K487" s="35" t="s">
        <v>423</v>
      </c>
      <c r="L487" s="200">
        <v>27</v>
      </c>
      <c r="M487" s="34">
        <v>11</v>
      </c>
      <c r="N487" s="34">
        <v>1</v>
      </c>
      <c r="O487" s="201" t="s">
        <v>582</v>
      </c>
      <c r="P487" s="202" t="s">
        <v>422</v>
      </c>
      <c r="Q487" s="32"/>
      <c r="R487" s="203">
        <v>75.36</v>
      </c>
      <c r="S487" s="317"/>
      <c r="T487" s="317"/>
      <c r="U487" s="317"/>
      <c r="V487" s="204">
        <v>75362.8</v>
      </c>
      <c r="W487" s="205">
        <v>0</v>
      </c>
      <c r="X487" s="205">
        <v>0</v>
      </c>
      <c r="Y487" s="205">
        <v>0</v>
      </c>
      <c r="Z487" s="206"/>
      <c r="AA487" s="207"/>
      <c r="AB487" s="207"/>
      <c r="AC487" s="207"/>
      <c r="AD487" s="207"/>
      <c r="AE487" s="207"/>
      <c r="AF487" s="208"/>
      <c r="AG487" s="209"/>
    </row>
    <row r="488" spans="1:33" ht="12.75" customHeight="1">
      <c r="A488" s="17"/>
      <c r="B488" s="210"/>
      <c r="C488" s="75"/>
      <c r="D488" s="76"/>
      <c r="E488" s="321" t="s">
        <v>479</v>
      </c>
      <c r="F488" s="321"/>
      <c r="G488" s="321"/>
      <c r="H488" s="321"/>
      <c r="I488" s="321"/>
      <c r="J488" s="322"/>
      <c r="K488" s="35" t="s">
        <v>480</v>
      </c>
      <c r="L488" s="200">
        <v>27</v>
      </c>
      <c r="M488" s="34">
        <v>11</v>
      </c>
      <c r="N488" s="34">
        <v>1</v>
      </c>
      <c r="O488" s="201" t="s">
        <v>479</v>
      </c>
      <c r="P488" s="202" t="s">
        <v>1</v>
      </c>
      <c r="Q488" s="32"/>
      <c r="R488" s="203">
        <v>200</v>
      </c>
      <c r="S488" s="317"/>
      <c r="T488" s="317"/>
      <c r="U488" s="317"/>
      <c r="V488" s="204">
        <v>200000</v>
      </c>
      <c r="W488" s="205">
        <v>0</v>
      </c>
      <c r="X488" s="205">
        <v>0</v>
      </c>
      <c r="Y488" s="205">
        <v>0</v>
      </c>
      <c r="Z488" s="206"/>
      <c r="AA488" s="207"/>
      <c r="AB488" s="207"/>
      <c r="AC488" s="207"/>
      <c r="AD488" s="207"/>
      <c r="AE488" s="207"/>
      <c r="AF488" s="208"/>
      <c r="AG488" s="209"/>
    </row>
    <row r="489" spans="1:33" ht="21.75" customHeight="1">
      <c r="A489" s="17"/>
      <c r="B489" s="210"/>
      <c r="C489" s="75"/>
      <c r="D489" s="75"/>
      <c r="E489" s="211"/>
      <c r="F489" s="321" t="s">
        <v>481</v>
      </c>
      <c r="G489" s="321"/>
      <c r="H489" s="321"/>
      <c r="I489" s="321"/>
      <c r="J489" s="322"/>
      <c r="K489" s="35" t="s">
        <v>482</v>
      </c>
      <c r="L489" s="200">
        <v>27</v>
      </c>
      <c r="M489" s="34">
        <v>11</v>
      </c>
      <c r="N489" s="34">
        <v>1</v>
      </c>
      <c r="O489" s="201" t="s">
        <v>481</v>
      </c>
      <c r="P489" s="202" t="s">
        <v>1</v>
      </c>
      <c r="Q489" s="32"/>
      <c r="R489" s="203">
        <v>200</v>
      </c>
      <c r="S489" s="317"/>
      <c r="T489" s="317"/>
      <c r="U489" s="317"/>
      <c r="V489" s="204">
        <v>200000</v>
      </c>
      <c r="W489" s="205">
        <v>0</v>
      </c>
      <c r="X489" s="205">
        <v>0</v>
      </c>
      <c r="Y489" s="205">
        <v>0</v>
      </c>
      <c r="Z489" s="206"/>
      <c r="AA489" s="207"/>
      <c r="AB489" s="207"/>
      <c r="AC489" s="207"/>
      <c r="AD489" s="207"/>
      <c r="AE489" s="207"/>
      <c r="AF489" s="208"/>
      <c r="AG489" s="209"/>
    </row>
    <row r="490" spans="1:33" ht="21.75" customHeight="1">
      <c r="A490" s="17"/>
      <c r="B490" s="210"/>
      <c r="C490" s="75"/>
      <c r="D490" s="75"/>
      <c r="E490" s="212"/>
      <c r="F490" s="211"/>
      <c r="G490" s="321" t="s">
        <v>481</v>
      </c>
      <c r="H490" s="321"/>
      <c r="I490" s="321"/>
      <c r="J490" s="322"/>
      <c r="K490" s="35" t="s">
        <v>482</v>
      </c>
      <c r="L490" s="200">
        <v>27</v>
      </c>
      <c r="M490" s="34">
        <v>11</v>
      </c>
      <c r="N490" s="34">
        <v>1</v>
      </c>
      <c r="O490" s="201" t="s">
        <v>481</v>
      </c>
      <c r="P490" s="202" t="s">
        <v>1</v>
      </c>
      <c r="Q490" s="32"/>
      <c r="R490" s="203">
        <v>200</v>
      </c>
      <c r="S490" s="317"/>
      <c r="T490" s="317"/>
      <c r="U490" s="317"/>
      <c r="V490" s="204">
        <v>200000</v>
      </c>
      <c r="W490" s="205">
        <v>0</v>
      </c>
      <c r="X490" s="205">
        <v>0</v>
      </c>
      <c r="Y490" s="205">
        <v>0</v>
      </c>
      <c r="Z490" s="206"/>
      <c r="AA490" s="207"/>
      <c r="AB490" s="207"/>
      <c r="AC490" s="207"/>
      <c r="AD490" s="207"/>
      <c r="AE490" s="207"/>
      <c r="AF490" s="208"/>
      <c r="AG490" s="209"/>
    </row>
    <row r="491" spans="1:33" ht="21.75" customHeight="1">
      <c r="A491" s="17"/>
      <c r="B491" s="210"/>
      <c r="C491" s="75"/>
      <c r="D491" s="75"/>
      <c r="E491" s="212"/>
      <c r="F491" s="212"/>
      <c r="G491" s="211"/>
      <c r="H491" s="321" t="s">
        <v>483</v>
      </c>
      <c r="I491" s="321"/>
      <c r="J491" s="322"/>
      <c r="K491" s="35" t="s">
        <v>484</v>
      </c>
      <c r="L491" s="200">
        <v>27</v>
      </c>
      <c r="M491" s="34">
        <v>11</v>
      </c>
      <c r="N491" s="34">
        <v>1</v>
      </c>
      <c r="O491" s="201" t="s">
        <v>483</v>
      </c>
      <c r="P491" s="202" t="s">
        <v>1</v>
      </c>
      <c r="Q491" s="32"/>
      <c r="R491" s="203">
        <v>200</v>
      </c>
      <c r="S491" s="317"/>
      <c r="T491" s="317"/>
      <c r="U491" s="317"/>
      <c r="V491" s="204">
        <v>200000</v>
      </c>
      <c r="W491" s="205">
        <v>0</v>
      </c>
      <c r="X491" s="205">
        <v>0</v>
      </c>
      <c r="Y491" s="205">
        <v>0</v>
      </c>
      <c r="Z491" s="206"/>
      <c r="AA491" s="207"/>
      <c r="AB491" s="207"/>
      <c r="AC491" s="207"/>
      <c r="AD491" s="207"/>
      <c r="AE491" s="207"/>
      <c r="AF491" s="208"/>
      <c r="AG491" s="209"/>
    </row>
    <row r="492" spans="1:33" ht="21.75" customHeight="1">
      <c r="A492" s="17"/>
      <c r="B492" s="315" t="s">
        <v>443</v>
      </c>
      <c r="C492" s="315"/>
      <c r="D492" s="315"/>
      <c r="E492" s="315"/>
      <c r="F492" s="315"/>
      <c r="G492" s="315"/>
      <c r="H492" s="315"/>
      <c r="I492" s="315"/>
      <c r="J492" s="316"/>
      <c r="K492" s="35" t="s">
        <v>444</v>
      </c>
      <c r="L492" s="200">
        <v>27</v>
      </c>
      <c r="M492" s="34">
        <v>11</v>
      </c>
      <c r="N492" s="34">
        <v>1</v>
      </c>
      <c r="O492" s="201" t="s">
        <v>483</v>
      </c>
      <c r="P492" s="202" t="s">
        <v>443</v>
      </c>
      <c r="Q492" s="32"/>
      <c r="R492" s="203">
        <v>200</v>
      </c>
      <c r="S492" s="317"/>
      <c r="T492" s="317"/>
      <c r="U492" s="317"/>
      <c r="V492" s="204">
        <v>200000</v>
      </c>
      <c r="W492" s="205">
        <v>0</v>
      </c>
      <c r="X492" s="205">
        <v>0</v>
      </c>
      <c r="Y492" s="205">
        <v>0</v>
      </c>
      <c r="Z492" s="206"/>
      <c r="AA492" s="207"/>
      <c r="AB492" s="207"/>
      <c r="AC492" s="207"/>
      <c r="AD492" s="207"/>
      <c r="AE492" s="207"/>
      <c r="AF492" s="208"/>
      <c r="AG492" s="209"/>
    </row>
    <row r="493" spans="1:33" ht="12.75" customHeight="1">
      <c r="A493" s="17"/>
      <c r="B493" s="315" t="s">
        <v>445</v>
      </c>
      <c r="C493" s="315"/>
      <c r="D493" s="315"/>
      <c r="E493" s="315"/>
      <c r="F493" s="315"/>
      <c r="G493" s="315"/>
      <c r="H493" s="315"/>
      <c r="I493" s="315"/>
      <c r="J493" s="316"/>
      <c r="K493" s="35" t="s">
        <v>446</v>
      </c>
      <c r="L493" s="200">
        <v>27</v>
      </c>
      <c r="M493" s="34">
        <v>11</v>
      </c>
      <c r="N493" s="34">
        <v>1</v>
      </c>
      <c r="O493" s="201" t="s">
        <v>483</v>
      </c>
      <c r="P493" s="202" t="s">
        <v>445</v>
      </c>
      <c r="Q493" s="32"/>
      <c r="R493" s="203">
        <v>200</v>
      </c>
      <c r="S493" s="317"/>
      <c r="T493" s="317"/>
      <c r="U493" s="317"/>
      <c r="V493" s="204">
        <v>200000</v>
      </c>
      <c r="W493" s="205">
        <v>0</v>
      </c>
      <c r="X493" s="205">
        <v>0</v>
      </c>
      <c r="Y493" s="205">
        <v>0</v>
      </c>
      <c r="Z493" s="206"/>
      <c r="AA493" s="207"/>
      <c r="AB493" s="207"/>
      <c r="AC493" s="207"/>
      <c r="AD493" s="207"/>
      <c r="AE493" s="207"/>
      <c r="AF493" s="208"/>
      <c r="AG493" s="209"/>
    </row>
    <row r="494" spans="1:33" ht="12.75" customHeight="1">
      <c r="A494" s="17"/>
      <c r="B494" s="315">
        <v>1103</v>
      </c>
      <c r="C494" s="315"/>
      <c r="D494" s="315"/>
      <c r="E494" s="315"/>
      <c r="F494" s="315"/>
      <c r="G494" s="315"/>
      <c r="H494" s="315"/>
      <c r="I494" s="315"/>
      <c r="J494" s="316"/>
      <c r="K494" s="35" t="s">
        <v>9</v>
      </c>
      <c r="L494" s="200">
        <v>27</v>
      </c>
      <c r="M494" s="34">
        <v>11</v>
      </c>
      <c r="N494" s="34">
        <v>3</v>
      </c>
      <c r="O494" s="201" t="s">
        <v>1</v>
      </c>
      <c r="P494" s="202" t="s">
        <v>1</v>
      </c>
      <c r="Q494" s="32"/>
      <c r="R494" s="203">
        <v>11053.5</v>
      </c>
      <c r="S494" s="317"/>
      <c r="T494" s="317"/>
      <c r="U494" s="317"/>
      <c r="V494" s="204">
        <v>5297500</v>
      </c>
      <c r="W494" s="205">
        <v>5756001.1</v>
      </c>
      <c r="X494" s="205">
        <v>0</v>
      </c>
      <c r="Y494" s="205">
        <v>0</v>
      </c>
      <c r="Z494" s="206"/>
      <c r="AA494" s="207"/>
      <c r="AB494" s="207"/>
      <c r="AC494" s="207"/>
      <c r="AD494" s="207"/>
      <c r="AE494" s="207"/>
      <c r="AF494" s="208">
        <v>5032.6</v>
      </c>
      <c r="AG494" s="209"/>
    </row>
    <row r="495" spans="1:33" ht="21.75" customHeight="1">
      <c r="A495" s="17"/>
      <c r="B495" s="210"/>
      <c r="C495" s="75"/>
      <c r="D495" s="76"/>
      <c r="E495" s="321" t="s">
        <v>615</v>
      </c>
      <c r="F495" s="321"/>
      <c r="G495" s="321"/>
      <c r="H495" s="321"/>
      <c r="I495" s="321"/>
      <c r="J495" s="322"/>
      <c r="K495" s="35" t="s">
        <v>616</v>
      </c>
      <c r="L495" s="200">
        <v>27</v>
      </c>
      <c r="M495" s="34">
        <v>11</v>
      </c>
      <c r="N495" s="34">
        <v>3</v>
      </c>
      <c r="O495" s="201" t="s">
        <v>615</v>
      </c>
      <c r="P495" s="202" t="s">
        <v>1</v>
      </c>
      <c r="Q495" s="32"/>
      <c r="R495" s="203">
        <v>11053.5</v>
      </c>
      <c r="S495" s="317"/>
      <c r="T495" s="317"/>
      <c r="U495" s="317"/>
      <c r="V495" s="204">
        <v>5297500</v>
      </c>
      <c r="W495" s="205">
        <v>5756001.1</v>
      </c>
      <c r="X495" s="205">
        <v>0</v>
      </c>
      <c r="Y495" s="205">
        <v>0</v>
      </c>
      <c r="Z495" s="206"/>
      <c r="AA495" s="207"/>
      <c r="AB495" s="207"/>
      <c r="AC495" s="207"/>
      <c r="AD495" s="207"/>
      <c r="AE495" s="207"/>
      <c r="AF495" s="208">
        <v>5032.6</v>
      </c>
      <c r="AG495" s="209"/>
    </row>
    <row r="496" spans="1:33" ht="21.75" customHeight="1">
      <c r="A496" s="17"/>
      <c r="B496" s="210"/>
      <c r="C496" s="75"/>
      <c r="D496" s="75"/>
      <c r="E496" s="211"/>
      <c r="F496" s="321" t="s">
        <v>617</v>
      </c>
      <c r="G496" s="321"/>
      <c r="H496" s="321"/>
      <c r="I496" s="321"/>
      <c r="J496" s="322"/>
      <c r="K496" s="35" t="s">
        <v>618</v>
      </c>
      <c r="L496" s="200">
        <v>27</v>
      </c>
      <c r="M496" s="34">
        <v>11</v>
      </c>
      <c r="N496" s="34">
        <v>3</v>
      </c>
      <c r="O496" s="201" t="s">
        <v>617</v>
      </c>
      <c r="P496" s="202" t="s">
        <v>1</v>
      </c>
      <c r="Q496" s="32"/>
      <c r="R496" s="203">
        <v>501.6</v>
      </c>
      <c r="S496" s="317"/>
      <c r="T496" s="317"/>
      <c r="U496" s="317"/>
      <c r="V496" s="204">
        <v>501600</v>
      </c>
      <c r="W496" s="205">
        <v>0</v>
      </c>
      <c r="X496" s="205">
        <v>0</v>
      </c>
      <c r="Y496" s="205">
        <v>0</v>
      </c>
      <c r="Z496" s="206"/>
      <c r="AA496" s="207"/>
      <c r="AB496" s="207"/>
      <c r="AC496" s="207"/>
      <c r="AD496" s="207"/>
      <c r="AE496" s="207"/>
      <c r="AF496" s="208">
        <v>476.5</v>
      </c>
      <c r="AG496" s="209"/>
    </row>
    <row r="497" spans="1:33" ht="12.75" customHeight="1">
      <c r="A497" s="17"/>
      <c r="B497" s="210"/>
      <c r="C497" s="75"/>
      <c r="D497" s="75"/>
      <c r="E497" s="212"/>
      <c r="F497" s="211"/>
      <c r="G497" s="321" t="s">
        <v>672</v>
      </c>
      <c r="H497" s="321"/>
      <c r="I497" s="321"/>
      <c r="J497" s="322"/>
      <c r="K497" s="35" t="s">
        <v>673</v>
      </c>
      <c r="L497" s="200">
        <v>27</v>
      </c>
      <c r="M497" s="34">
        <v>11</v>
      </c>
      <c r="N497" s="34">
        <v>3</v>
      </c>
      <c r="O497" s="201" t="s">
        <v>672</v>
      </c>
      <c r="P497" s="202" t="s">
        <v>1</v>
      </c>
      <c r="Q497" s="32"/>
      <c r="R497" s="203">
        <v>501.6</v>
      </c>
      <c r="S497" s="317"/>
      <c r="T497" s="317"/>
      <c r="U497" s="317"/>
      <c r="V497" s="204">
        <v>501600</v>
      </c>
      <c r="W497" s="205">
        <v>0</v>
      </c>
      <c r="X497" s="205">
        <v>0</v>
      </c>
      <c r="Y497" s="205">
        <v>0</v>
      </c>
      <c r="Z497" s="206"/>
      <c r="AA497" s="207"/>
      <c r="AB497" s="207"/>
      <c r="AC497" s="207"/>
      <c r="AD497" s="207"/>
      <c r="AE497" s="207"/>
      <c r="AF497" s="208">
        <v>476.5</v>
      </c>
      <c r="AG497" s="209"/>
    </row>
    <row r="498" spans="1:33" ht="21.75" customHeight="1">
      <c r="A498" s="17"/>
      <c r="B498" s="210"/>
      <c r="C498" s="75"/>
      <c r="D498" s="75"/>
      <c r="E498" s="212"/>
      <c r="F498" s="212"/>
      <c r="G498" s="211"/>
      <c r="H498" s="321" t="s">
        <v>674</v>
      </c>
      <c r="I498" s="321"/>
      <c r="J498" s="322"/>
      <c r="K498" s="35" t="s">
        <v>675</v>
      </c>
      <c r="L498" s="200">
        <v>27</v>
      </c>
      <c r="M498" s="34">
        <v>11</v>
      </c>
      <c r="N498" s="34">
        <v>3</v>
      </c>
      <c r="O498" s="201" t="s">
        <v>674</v>
      </c>
      <c r="P498" s="202" t="s">
        <v>1</v>
      </c>
      <c r="Q498" s="32"/>
      <c r="R498" s="203">
        <v>501.6</v>
      </c>
      <c r="S498" s="317"/>
      <c r="T498" s="317"/>
      <c r="U498" s="317"/>
      <c r="V498" s="204">
        <v>501600</v>
      </c>
      <c r="W498" s="205">
        <v>0</v>
      </c>
      <c r="X498" s="205">
        <v>0</v>
      </c>
      <c r="Y498" s="205">
        <v>0</v>
      </c>
      <c r="Z498" s="206"/>
      <c r="AA498" s="207"/>
      <c r="AB498" s="207"/>
      <c r="AC498" s="207"/>
      <c r="AD498" s="207"/>
      <c r="AE498" s="207"/>
      <c r="AF498" s="208">
        <v>476.5</v>
      </c>
      <c r="AG498" s="209"/>
    </row>
    <row r="499" spans="1:33" ht="21.75" customHeight="1">
      <c r="A499" s="17"/>
      <c r="B499" s="315" t="s">
        <v>443</v>
      </c>
      <c r="C499" s="315"/>
      <c r="D499" s="315"/>
      <c r="E499" s="315"/>
      <c r="F499" s="315"/>
      <c r="G499" s="315"/>
      <c r="H499" s="315"/>
      <c r="I499" s="315"/>
      <c r="J499" s="316"/>
      <c r="K499" s="35" t="s">
        <v>444</v>
      </c>
      <c r="L499" s="200">
        <v>27</v>
      </c>
      <c r="M499" s="34">
        <v>11</v>
      </c>
      <c r="N499" s="34">
        <v>3</v>
      </c>
      <c r="O499" s="201" t="s">
        <v>674</v>
      </c>
      <c r="P499" s="202" t="s">
        <v>443</v>
      </c>
      <c r="Q499" s="32"/>
      <c r="R499" s="203">
        <v>501.6</v>
      </c>
      <c r="S499" s="317"/>
      <c r="T499" s="317"/>
      <c r="U499" s="317"/>
      <c r="V499" s="204">
        <v>501600</v>
      </c>
      <c r="W499" s="205">
        <v>0</v>
      </c>
      <c r="X499" s="205">
        <v>0</v>
      </c>
      <c r="Y499" s="205">
        <v>0</v>
      </c>
      <c r="Z499" s="206"/>
      <c r="AA499" s="207"/>
      <c r="AB499" s="207"/>
      <c r="AC499" s="207"/>
      <c r="AD499" s="207"/>
      <c r="AE499" s="207"/>
      <c r="AF499" s="208">
        <v>476.5</v>
      </c>
      <c r="AG499" s="209"/>
    </row>
    <row r="500" spans="1:33" ht="12.75" customHeight="1">
      <c r="A500" s="17"/>
      <c r="B500" s="315" t="s">
        <v>445</v>
      </c>
      <c r="C500" s="315"/>
      <c r="D500" s="315"/>
      <c r="E500" s="315"/>
      <c r="F500" s="315"/>
      <c r="G500" s="315"/>
      <c r="H500" s="315"/>
      <c r="I500" s="315"/>
      <c r="J500" s="316"/>
      <c r="K500" s="35" t="s">
        <v>446</v>
      </c>
      <c r="L500" s="200">
        <v>27</v>
      </c>
      <c r="M500" s="34">
        <v>11</v>
      </c>
      <c r="N500" s="34">
        <v>3</v>
      </c>
      <c r="O500" s="201" t="s">
        <v>674</v>
      </c>
      <c r="P500" s="202" t="s">
        <v>445</v>
      </c>
      <c r="Q500" s="32"/>
      <c r="R500" s="203">
        <v>501.6</v>
      </c>
      <c r="S500" s="317"/>
      <c r="T500" s="317"/>
      <c r="U500" s="317"/>
      <c r="V500" s="204">
        <v>501600</v>
      </c>
      <c r="W500" s="205">
        <v>0</v>
      </c>
      <c r="X500" s="205">
        <v>0</v>
      </c>
      <c r="Y500" s="205">
        <v>0</v>
      </c>
      <c r="Z500" s="206"/>
      <c r="AA500" s="207"/>
      <c r="AB500" s="207"/>
      <c r="AC500" s="207"/>
      <c r="AD500" s="207"/>
      <c r="AE500" s="207"/>
      <c r="AF500" s="208">
        <v>476.5</v>
      </c>
      <c r="AG500" s="209"/>
    </row>
    <row r="501" spans="1:33" ht="21.75" customHeight="1">
      <c r="A501" s="17"/>
      <c r="B501" s="210"/>
      <c r="C501" s="75"/>
      <c r="D501" s="75"/>
      <c r="E501" s="211"/>
      <c r="F501" s="321" t="s">
        <v>664</v>
      </c>
      <c r="G501" s="321"/>
      <c r="H501" s="321"/>
      <c r="I501" s="321"/>
      <c r="J501" s="322"/>
      <c r="K501" s="35" t="s">
        <v>665</v>
      </c>
      <c r="L501" s="200">
        <v>27</v>
      </c>
      <c r="M501" s="34">
        <v>11</v>
      </c>
      <c r="N501" s="34">
        <v>3</v>
      </c>
      <c r="O501" s="201" t="s">
        <v>664</v>
      </c>
      <c r="P501" s="202" t="s">
        <v>1</v>
      </c>
      <c r="Q501" s="32"/>
      <c r="R501" s="203">
        <v>10551.9</v>
      </c>
      <c r="S501" s="317"/>
      <c r="T501" s="317"/>
      <c r="U501" s="317"/>
      <c r="V501" s="204">
        <v>4795900</v>
      </c>
      <c r="W501" s="205">
        <v>5756001.1</v>
      </c>
      <c r="X501" s="205">
        <v>0</v>
      </c>
      <c r="Y501" s="205">
        <v>0</v>
      </c>
      <c r="Z501" s="206"/>
      <c r="AA501" s="207"/>
      <c r="AB501" s="207"/>
      <c r="AC501" s="207"/>
      <c r="AD501" s="207"/>
      <c r="AE501" s="207"/>
      <c r="AF501" s="208">
        <v>4556.1</v>
      </c>
      <c r="AG501" s="209"/>
    </row>
    <row r="502" spans="1:33" ht="32.25" customHeight="1">
      <c r="A502" s="17"/>
      <c r="B502" s="210"/>
      <c r="C502" s="75"/>
      <c r="D502" s="75"/>
      <c r="E502" s="212"/>
      <c r="F502" s="211"/>
      <c r="G502" s="321" t="s">
        <v>666</v>
      </c>
      <c r="H502" s="321"/>
      <c r="I502" s="321"/>
      <c r="J502" s="322"/>
      <c r="K502" s="35" t="s">
        <v>667</v>
      </c>
      <c r="L502" s="200">
        <v>27</v>
      </c>
      <c r="M502" s="34">
        <v>11</v>
      </c>
      <c r="N502" s="34">
        <v>3</v>
      </c>
      <c r="O502" s="201" t="s">
        <v>666</v>
      </c>
      <c r="P502" s="202" t="s">
        <v>1</v>
      </c>
      <c r="Q502" s="32"/>
      <c r="R502" s="203">
        <v>5756</v>
      </c>
      <c r="S502" s="317"/>
      <c r="T502" s="317"/>
      <c r="U502" s="317"/>
      <c r="V502" s="204">
        <v>0</v>
      </c>
      <c r="W502" s="205">
        <v>5756001.1</v>
      </c>
      <c r="X502" s="205">
        <v>0</v>
      </c>
      <c r="Y502" s="205">
        <v>0</v>
      </c>
      <c r="Z502" s="206"/>
      <c r="AA502" s="207"/>
      <c r="AB502" s="207"/>
      <c r="AC502" s="207"/>
      <c r="AD502" s="207"/>
      <c r="AE502" s="207"/>
      <c r="AF502" s="208">
        <v>4556.1</v>
      </c>
      <c r="AG502" s="209"/>
    </row>
    <row r="503" spans="1:33" ht="21.75" customHeight="1">
      <c r="A503" s="17"/>
      <c r="B503" s="210"/>
      <c r="C503" s="75"/>
      <c r="D503" s="75"/>
      <c r="E503" s="212"/>
      <c r="F503" s="212"/>
      <c r="G503" s="211"/>
      <c r="H503" s="321" t="s">
        <v>668</v>
      </c>
      <c r="I503" s="321"/>
      <c r="J503" s="322"/>
      <c r="K503" s="35" t="s">
        <v>538</v>
      </c>
      <c r="L503" s="200">
        <v>27</v>
      </c>
      <c r="M503" s="34">
        <v>11</v>
      </c>
      <c r="N503" s="34">
        <v>3</v>
      </c>
      <c r="O503" s="201" t="s">
        <v>668</v>
      </c>
      <c r="P503" s="202" t="s">
        <v>1</v>
      </c>
      <c r="Q503" s="32"/>
      <c r="R503" s="203">
        <v>5756</v>
      </c>
      <c r="S503" s="317"/>
      <c r="T503" s="317"/>
      <c r="U503" s="317"/>
      <c r="V503" s="204">
        <v>0</v>
      </c>
      <c r="W503" s="205">
        <v>5756001.1</v>
      </c>
      <c r="X503" s="205">
        <v>0</v>
      </c>
      <c r="Y503" s="205">
        <v>0</v>
      </c>
      <c r="Z503" s="206"/>
      <c r="AA503" s="207"/>
      <c r="AB503" s="207"/>
      <c r="AC503" s="207"/>
      <c r="AD503" s="207"/>
      <c r="AE503" s="207"/>
      <c r="AF503" s="208"/>
      <c r="AG503" s="209"/>
    </row>
    <row r="504" spans="1:33" ht="21.75" customHeight="1">
      <c r="A504" s="17"/>
      <c r="B504" s="315" t="s">
        <v>443</v>
      </c>
      <c r="C504" s="315"/>
      <c r="D504" s="315"/>
      <c r="E504" s="315"/>
      <c r="F504" s="315"/>
      <c r="G504" s="315"/>
      <c r="H504" s="315"/>
      <c r="I504" s="315"/>
      <c r="J504" s="316"/>
      <c r="K504" s="35" t="s">
        <v>444</v>
      </c>
      <c r="L504" s="200">
        <v>27</v>
      </c>
      <c r="M504" s="34">
        <v>11</v>
      </c>
      <c r="N504" s="34">
        <v>3</v>
      </c>
      <c r="O504" s="201" t="s">
        <v>668</v>
      </c>
      <c r="P504" s="202" t="s">
        <v>443</v>
      </c>
      <c r="Q504" s="32"/>
      <c r="R504" s="203">
        <v>5756</v>
      </c>
      <c r="S504" s="317"/>
      <c r="T504" s="317"/>
      <c r="U504" s="317"/>
      <c r="V504" s="204">
        <v>0</v>
      </c>
      <c r="W504" s="205">
        <v>5756001.1</v>
      </c>
      <c r="X504" s="205">
        <v>0</v>
      </c>
      <c r="Y504" s="205">
        <v>0</v>
      </c>
      <c r="Z504" s="206"/>
      <c r="AA504" s="207"/>
      <c r="AB504" s="207"/>
      <c r="AC504" s="207"/>
      <c r="AD504" s="207"/>
      <c r="AE504" s="207"/>
      <c r="AF504" s="208"/>
      <c r="AG504" s="209"/>
    </row>
    <row r="505" spans="1:33" ht="12.75" customHeight="1">
      <c r="A505" s="17"/>
      <c r="B505" s="315" t="s">
        <v>445</v>
      </c>
      <c r="C505" s="315"/>
      <c r="D505" s="315"/>
      <c r="E505" s="315"/>
      <c r="F505" s="315"/>
      <c r="G505" s="315"/>
      <c r="H505" s="315"/>
      <c r="I505" s="315"/>
      <c r="J505" s="316"/>
      <c r="K505" s="35" t="s">
        <v>446</v>
      </c>
      <c r="L505" s="200">
        <v>27</v>
      </c>
      <c r="M505" s="34">
        <v>11</v>
      </c>
      <c r="N505" s="34">
        <v>3</v>
      </c>
      <c r="O505" s="201" t="s">
        <v>668</v>
      </c>
      <c r="P505" s="202" t="s">
        <v>445</v>
      </c>
      <c r="Q505" s="32"/>
      <c r="R505" s="203">
        <v>5756</v>
      </c>
      <c r="S505" s="317"/>
      <c r="T505" s="317"/>
      <c r="U505" s="317"/>
      <c r="V505" s="204">
        <v>0</v>
      </c>
      <c r="W505" s="205">
        <v>5756001.1</v>
      </c>
      <c r="X505" s="205">
        <v>0</v>
      </c>
      <c r="Y505" s="205">
        <v>0</v>
      </c>
      <c r="Z505" s="206"/>
      <c r="AA505" s="207"/>
      <c r="AB505" s="207"/>
      <c r="AC505" s="207"/>
      <c r="AD505" s="207"/>
      <c r="AE505" s="207"/>
      <c r="AF505" s="208"/>
      <c r="AG505" s="209"/>
    </row>
    <row r="506" spans="1:33" ht="21.75" customHeight="1">
      <c r="A506" s="17"/>
      <c r="B506" s="210"/>
      <c r="C506" s="75"/>
      <c r="D506" s="75"/>
      <c r="E506" s="212"/>
      <c r="F506" s="211"/>
      <c r="G506" s="321" t="s">
        <v>669</v>
      </c>
      <c r="H506" s="321"/>
      <c r="I506" s="321"/>
      <c r="J506" s="322"/>
      <c r="K506" s="35" t="s">
        <v>670</v>
      </c>
      <c r="L506" s="200">
        <v>27</v>
      </c>
      <c r="M506" s="34">
        <v>11</v>
      </c>
      <c r="N506" s="34">
        <v>3</v>
      </c>
      <c r="O506" s="201" t="s">
        <v>669</v>
      </c>
      <c r="P506" s="202" t="s">
        <v>1</v>
      </c>
      <c r="Q506" s="32"/>
      <c r="R506" s="203">
        <v>4795.9</v>
      </c>
      <c r="S506" s="317"/>
      <c r="T506" s="317"/>
      <c r="U506" s="317"/>
      <c r="V506" s="204">
        <v>4795900</v>
      </c>
      <c r="W506" s="205">
        <v>0</v>
      </c>
      <c r="X506" s="205">
        <v>0</v>
      </c>
      <c r="Y506" s="205">
        <v>0</v>
      </c>
      <c r="Z506" s="206"/>
      <c r="AA506" s="207"/>
      <c r="AB506" s="207"/>
      <c r="AC506" s="207"/>
      <c r="AD506" s="207"/>
      <c r="AE506" s="207"/>
      <c r="AF506" s="208"/>
      <c r="AG506" s="209"/>
    </row>
    <row r="507" spans="1:33" ht="74.25" customHeight="1">
      <c r="A507" s="17"/>
      <c r="B507" s="210"/>
      <c r="C507" s="75"/>
      <c r="D507" s="75"/>
      <c r="E507" s="212"/>
      <c r="F507" s="212"/>
      <c r="G507" s="211"/>
      <c r="H507" s="321" t="s">
        <v>676</v>
      </c>
      <c r="I507" s="321"/>
      <c r="J507" s="322"/>
      <c r="K507" s="35" t="s">
        <v>677</v>
      </c>
      <c r="L507" s="200">
        <v>27</v>
      </c>
      <c r="M507" s="34">
        <v>11</v>
      </c>
      <c r="N507" s="34">
        <v>3</v>
      </c>
      <c r="O507" s="201" t="s">
        <v>676</v>
      </c>
      <c r="P507" s="202" t="s">
        <v>1</v>
      </c>
      <c r="Q507" s="32"/>
      <c r="R507" s="203">
        <v>4556.1</v>
      </c>
      <c r="S507" s="317"/>
      <c r="T507" s="317"/>
      <c r="U507" s="317"/>
      <c r="V507" s="204">
        <v>4556100</v>
      </c>
      <c r="W507" s="205">
        <v>0</v>
      </c>
      <c r="X507" s="205">
        <v>0</v>
      </c>
      <c r="Y507" s="205">
        <v>0</v>
      </c>
      <c r="Z507" s="206"/>
      <c r="AA507" s="207"/>
      <c r="AB507" s="207"/>
      <c r="AC507" s="207"/>
      <c r="AD507" s="207"/>
      <c r="AE507" s="207"/>
      <c r="AF507" s="208">
        <v>4556.1</v>
      </c>
      <c r="AG507" s="209"/>
    </row>
    <row r="508" spans="1:33" ht="21.75" customHeight="1">
      <c r="A508" s="17"/>
      <c r="B508" s="315" t="s">
        <v>443</v>
      </c>
      <c r="C508" s="315"/>
      <c r="D508" s="315"/>
      <c r="E508" s="315"/>
      <c r="F508" s="315"/>
      <c r="G508" s="315"/>
      <c r="H508" s="315"/>
      <c r="I508" s="315"/>
      <c r="J508" s="316"/>
      <c r="K508" s="35" t="s">
        <v>444</v>
      </c>
      <c r="L508" s="200">
        <v>27</v>
      </c>
      <c r="M508" s="34">
        <v>11</v>
      </c>
      <c r="N508" s="34">
        <v>3</v>
      </c>
      <c r="O508" s="201" t="s">
        <v>676</v>
      </c>
      <c r="P508" s="202" t="s">
        <v>443</v>
      </c>
      <c r="Q508" s="32"/>
      <c r="R508" s="203">
        <v>4556.1</v>
      </c>
      <c r="S508" s="317"/>
      <c r="T508" s="317"/>
      <c r="U508" s="317"/>
      <c r="V508" s="204">
        <v>4556100</v>
      </c>
      <c r="W508" s="205">
        <v>0</v>
      </c>
      <c r="X508" s="205">
        <v>0</v>
      </c>
      <c r="Y508" s="205">
        <v>0</v>
      </c>
      <c r="Z508" s="206"/>
      <c r="AA508" s="207"/>
      <c r="AB508" s="207"/>
      <c r="AC508" s="207"/>
      <c r="AD508" s="207"/>
      <c r="AE508" s="207"/>
      <c r="AF508" s="208">
        <v>4556.1</v>
      </c>
      <c r="AG508" s="209"/>
    </row>
    <row r="509" spans="1:33" ht="12.75" customHeight="1">
      <c r="A509" s="17"/>
      <c r="B509" s="315" t="s">
        <v>445</v>
      </c>
      <c r="C509" s="315"/>
      <c r="D509" s="315"/>
      <c r="E509" s="315"/>
      <c r="F509" s="315"/>
      <c r="G509" s="315"/>
      <c r="H509" s="315"/>
      <c r="I509" s="315"/>
      <c r="J509" s="316"/>
      <c r="K509" s="35" t="s">
        <v>446</v>
      </c>
      <c r="L509" s="200">
        <v>27</v>
      </c>
      <c r="M509" s="34">
        <v>11</v>
      </c>
      <c r="N509" s="34">
        <v>3</v>
      </c>
      <c r="O509" s="201" t="s">
        <v>676</v>
      </c>
      <c r="P509" s="202" t="s">
        <v>445</v>
      </c>
      <c r="Q509" s="32"/>
      <c r="R509" s="203">
        <v>4556.1</v>
      </c>
      <c r="S509" s="317"/>
      <c r="T509" s="317"/>
      <c r="U509" s="317"/>
      <c r="V509" s="204">
        <v>4556100</v>
      </c>
      <c r="W509" s="205">
        <v>0</v>
      </c>
      <c r="X509" s="205">
        <v>0</v>
      </c>
      <c r="Y509" s="205">
        <v>0</v>
      </c>
      <c r="Z509" s="206"/>
      <c r="AA509" s="207"/>
      <c r="AB509" s="207"/>
      <c r="AC509" s="207"/>
      <c r="AD509" s="207"/>
      <c r="AE509" s="207"/>
      <c r="AF509" s="208">
        <v>4556.1</v>
      </c>
      <c r="AG509" s="209"/>
    </row>
    <row r="510" spans="1:33" ht="74.25" customHeight="1">
      <c r="A510" s="17"/>
      <c r="B510" s="210"/>
      <c r="C510" s="75"/>
      <c r="D510" s="75"/>
      <c r="E510" s="212"/>
      <c r="F510" s="212"/>
      <c r="G510" s="211"/>
      <c r="H510" s="321" t="s">
        <v>678</v>
      </c>
      <c r="I510" s="321"/>
      <c r="J510" s="322"/>
      <c r="K510" s="35" t="s">
        <v>677</v>
      </c>
      <c r="L510" s="200">
        <v>27</v>
      </c>
      <c r="M510" s="34">
        <v>11</v>
      </c>
      <c r="N510" s="34">
        <v>3</v>
      </c>
      <c r="O510" s="201" t="s">
        <v>678</v>
      </c>
      <c r="P510" s="202" t="s">
        <v>1</v>
      </c>
      <c r="Q510" s="32"/>
      <c r="R510" s="203">
        <v>239.8</v>
      </c>
      <c r="S510" s="317"/>
      <c r="T510" s="317"/>
      <c r="U510" s="317"/>
      <c r="V510" s="204">
        <v>239800</v>
      </c>
      <c r="W510" s="205">
        <v>0</v>
      </c>
      <c r="X510" s="205">
        <v>0</v>
      </c>
      <c r="Y510" s="205">
        <v>0</v>
      </c>
      <c r="Z510" s="206"/>
      <c r="AA510" s="207"/>
      <c r="AB510" s="207"/>
      <c r="AC510" s="207"/>
      <c r="AD510" s="207"/>
      <c r="AE510" s="207"/>
      <c r="AF510" s="208"/>
      <c r="AG510" s="209"/>
    </row>
    <row r="511" spans="1:33" ht="21.75" customHeight="1">
      <c r="A511" s="17"/>
      <c r="B511" s="315" t="s">
        <v>443</v>
      </c>
      <c r="C511" s="315"/>
      <c r="D511" s="315"/>
      <c r="E511" s="315"/>
      <c r="F511" s="315"/>
      <c r="G511" s="315"/>
      <c r="H511" s="315"/>
      <c r="I511" s="315"/>
      <c r="J511" s="316"/>
      <c r="K511" s="35" t="s">
        <v>444</v>
      </c>
      <c r="L511" s="200">
        <v>27</v>
      </c>
      <c r="M511" s="34">
        <v>11</v>
      </c>
      <c r="N511" s="34">
        <v>3</v>
      </c>
      <c r="O511" s="201" t="s">
        <v>678</v>
      </c>
      <c r="P511" s="202" t="s">
        <v>443</v>
      </c>
      <c r="Q511" s="32"/>
      <c r="R511" s="203">
        <v>239.8</v>
      </c>
      <c r="S511" s="317"/>
      <c r="T511" s="317"/>
      <c r="U511" s="317"/>
      <c r="V511" s="204">
        <v>239800</v>
      </c>
      <c r="W511" s="205">
        <v>0</v>
      </c>
      <c r="X511" s="205">
        <v>0</v>
      </c>
      <c r="Y511" s="205">
        <v>0</v>
      </c>
      <c r="Z511" s="206"/>
      <c r="AA511" s="207"/>
      <c r="AB511" s="207"/>
      <c r="AC511" s="207"/>
      <c r="AD511" s="207"/>
      <c r="AE511" s="207"/>
      <c r="AF511" s="208"/>
      <c r="AG511" s="209"/>
    </row>
    <row r="512" spans="1:33" ht="12.75" customHeight="1">
      <c r="A512" s="17"/>
      <c r="B512" s="315" t="s">
        <v>445</v>
      </c>
      <c r="C512" s="315"/>
      <c r="D512" s="315"/>
      <c r="E512" s="315"/>
      <c r="F512" s="315"/>
      <c r="G512" s="315"/>
      <c r="H512" s="315"/>
      <c r="I512" s="315"/>
      <c r="J512" s="316"/>
      <c r="K512" s="35" t="s">
        <v>446</v>
      </c>
      <c r="L512" s="200">
        <v>27</v>
      </c>
      <c r="M512" s="34">
        <v>11</v>
      </c>
      <c r="N512" s="34">
        <v>3</v>
      </c>
      <c r="O512" s="201" t="s">
        <v>678</v>
      </c>
      <c r="P512" s="202" t="s">
        <v>445</v>
      </c>
      <c r="Q512" s="32"/>
      <c r="R512" s="203">
        <v>239.8</v>
      </c>
      <c r="S512" s="317"/>
      <c r="T512" s="317"/>
      <c r="U512" s="317"/>
      <c r="V512" s="204">
        <v>239800</v>
      </c>
      <c r="W512" s="205">
        <v>0</v>
      </c>
      <c r="X512" s="205">
        <v>0</v>
      </c>
      <c r="Y512" s="205">
        <v>0</v>
      </c>
      <c r="Z512" s="206"/>
      <c r="AA512" s="207"/>
      <c r="AB512" s="207"/>
      <c r="AC512" s="207"/>
      <c r="AD512" s="207"/>
      <c r="AE512" s="207"/>
      <c r="AF512" s="208"/>
      <c r="AG512" s="209"/>
    </row>
    <row r="513" spans="1:33" ht="12.75" customHeight="1">
      <c r="A513" s="17"/>
      <c r="B513" s="315" t="s">
        <v>408</v>
      </c>
      <c r="C513" s="315"/>
      <c r="D513" s="315"/>
      <c r="E513" s="315"/>
      <c r="F513" s="315"/>
      <c r="G513" s="315"/>
      <c r="H513" s="315"/>
      <c r="I513" s="315"/>
      <c r="J513" s="316"/>
      <c r="K513" s="213" t="s">
        <v>679</v>
      </c>
      <c r="L513" s="214">
        <v>30</v>
      </c>
      <c r="M513" s="215">
        <v>0</v>
      </c>
      <c r="N513" s="215">
        <v>0</v>
      </c>
      <c r="O513" s="216" t="s">
        <v>1</v>
      </c>
      <c r="P513" s="217" t="s">
        <v>1</v>
      </c>
      <c r="Q513" s="218"/>
      <c r="R513" s="219">
        <v>7342.96</v>
      </c>
      <c r="S513" s="324"/>
      <c r="T513" s="324"/>
      <c r="U513" s="324"/>
      <c r="V513" s="220">
        <v>6751566.35</v>
      </c>
      <c r="W513" s="221">
        <v>591399.21</v>
      </c>
      <c r="X513" s="221">
        <v>0</v>
      </c>
      <c r="Y513" s="221">
        <v>0</v>
      </c>
      <c r="Z513" s="183"/>
      <c r="AA513" s="184"/>
      <c r="AB513" s="184"/>
      <c r="AC513" s="184"/>
      <c r="AD513" s="184"/>
      <c r="AE513" s="184"/>
      <c r="AF513" s="222"/>
      <c r="AG513" s="223"/>
    </row>
    <row r="514" spans="1:33" ht="12.75" customHeight="1">
      <c r="A514" s="17"/>
      <c r="B514" s="315">
        <v>100</v>
      </c>
      <c r="C514" s="315"/>
      <c r="D514" s="315"/>
      <c r="E514" s="315"/>
      <c r="F514" s="315"/>
      <c r="G514" s="315"/>
      <c r="H514" s="315"/>
      <c r="I514" s="315"/>
      <c r="J514" s="316"/>
      <c r="K514" s="187" t="s">
        <v>55</v>
      </c>
      <c r="L514" s="188">
        <v>30</v>
      </c>
      <c r="M514" s="189">
        <v>1</v>
      </c>
      <c r="N514" s="189">
        <v>0</v>
      </c>
      <c r="O514" s="190" t="s">
        <v>1</v>
      </c>
      <c r="P514" s="191" t="s">
        <v>1</v>
      </c>
      <c r="Q514" s="192"/>
      <c r="R514" s="193">
        <v>7298.56</v>
      </c>
      <c r="S514" s="323"/>
      <c r="T514" s="323"/>
      <c r="U514" s="323"/>
      <c r="V514" s="194">
        <v>6711366.35</v>
      </c>
      <c r="W514" s="195">
        <v>587199.21</v>
      </c>
      <c r="X514" s="195">
        <v>0</v>
      </c>
      <c r="Y514" s="195">
        <v>0</v>
      </c>
      <c r="Z514" s="196"/>
      <c r="AA514" s="197"/>
      <c r="AB514" s="197"/>
      <c r="AC514" s="197"/>
      <c r="AD514" s="197"/>
      <c r="AE514" s="197"/>
      <c r="AF514" s="198"/>
      <c r="AG514" s="199"/>
    </row>
    <row r="515" spans="1:33" ht="32.25" customHeight="1">
      <c r="A515" s="17"/>
      <c r="B515" s="315">
        <v>106</v>
      </c>
      <c r="C515" s="315"/>
      <c r="D515" s="315"/>
      <c r="E515" s="315"/>
      <c r="F515" s="315"/>
      <c r="G515" s="315"/>
      <c r="H515" s="315"/>
      <c r="I515" s="315"/>
      <c r="J515" s="316"/>
      <c r="K515" s="35" t="s">
        <v>50</v>
      </c>
      <c r="L515" s="200">
        <v>30</v>
      </c>
      <c r="M515" s="34">
        <v>1</v>
      </c>
      <c r="N515" s="34">
        <v>6</v>
      </c>
      <c r="O515" s="201" t="s">
        <v>1</v>
      </c>
      <c r="P515" s="202" t="s">
        <v>1</v>
      </c>
      <c r="Q515" s="32"/>
      <c r="R515" s="203">
        <v>7266.22</v>
      </c>
      <c r="S515" s="317"/>
      <c r="T515" s="317"/>
      <c r="U515" s="317"/>
      <c r="V515" s="204">
        <v>6711366.35</v>
      </c>
      <c r="W515" s="205">
        <v>554856.6</v>
      </c>
      <c r="X515" s="205">
        <v>0</v>
      </c>
      <c r="Y515" s="205">
        <v>0</v>
      </c>
      <c r="Z515" s="206"/>
      <c r="AA515" s="207"/>
      <c r="AB515" s="207"/>
      <c r="AC515" s="207"/>
      <c r="AD515" s="207"/>
      <c r="AE515" s="207"/>
      <c r="AF515" s="208"/>
      <c r="AG515" s="209"/>
    </row>
    <row r="516" spans="1:33" ht="21.75" customHeight="1">
      <c r="A516" s="17"/>
      <c r="B516" s="210"/>
      <c r="C516" s="75"/>
      <c r="D516" s="76"/>
      <c r="E516" s="321" t="s">
        <v>410</v>
      </c>
      <c r="F516" s="321"/>
      <c r="G516" s="321"/>
      <c r="H516" s="321"/>
      <c r="I516" s="321"/>
      <c r="J516" s="322"/>
      <c r="K516" s="35" t="s">
        <v>411</v>
      </c>
      <c r="L516" s="200">
        <v>30</v>
      </c>
      <c r="M516" s="34">
        <v>1</v>
      </c>
      <c r="N516" s="34">
        <v>6</v>
      </c>
      <c r="O516" s="201" t="s">
        <v>410</v>
      </c>
      <c r="P516" s="202" t="s">
        <v>1</v>
      </c>
      <c r="Q516" s="32"/>
      <c r="R516" s="203">
        <v>7266.22</v>
      </c>
      <c r="S516" s="317"/>
      <c r="T516" s="317"/>
      <c r="U516" s="317"/>
      <c r="V516" s="204">
        <v>6711366.35</v>
      </c>
      <c r="W516" s="205">
        <v>554856.6</v>
      </c>
      <c r="X516" s="205">
        <v>0</v>
      </c>
      <c r="Y516" s="205">
        <v>0</v>
      </c>
      <c r="Z516" s="206"/>
      <c r="AA516" s="207"/>
      <c r="AB516" s="207"/>
      <c r="AC516" s="207"/>
      <c r="AD516" s="207"/>
      <c r="AE516" s="207"/>
      <c r="AF516" s="208"/>
      <c r="AG516" s="209"/>
    </row>
    <row r="517" spans="1:33" ht="21.75" customHeight="1">
      <c r="A517" s="17"/>
      <c r="B517" s="210"/>
      <c r="C517" s="75"/>
      <c r="D517" s="75"/>
      <c r="E517" s="211"/>
      <c r="F517" s="321" t="s">
        <v>410</v>
      </c>
      <c r="G517" s="321"/>
      <c r="H517" s="321"/>
      <c r="I517" s="321"/>
      <c r="J517" s="322"/>
      <c r="K517" s="35" t="s">
        <v>411</v>
      </c>
      <c r="L517" s="200">
        <v>30</v>
      </c>
      <c r="M517" s="34">
        <v>1</v>
      </c>
      <c r="N517" s="34">
        <v>6</v>
      </c>
      <c r="O517" s="201" t="s">
        <v>410</v>
      </c>
      <c r="P517" s="202" t="s">
        <v>1</v>
      </c>
      <c r="Q517" s="32"/>
      <c r="R517" s="203">
        <v>7266.22</v>
      </c>
      <c r="S517" s="317"/>
      <c r="T517" s="317"/>
      <c r="U517" s="317"/>
      <c r="V517" s="204">
        <v>6711366.35</v>
      </c>
      <c r="W517" s="205">
        <v>554856.6</v>
      </c>
      <c r="X517" s="205">
        <v>0</v>
      </c>
      <c r="Y517" s="205">
        <v>0</v>
      </c>
      <c r="Z517" s="206"/>
      <c r="AA517" s="207"/>
      <c r="AB517" s="207"/>
      <c r="AC517" s="207"/>
      <c r="AD517" s="207"/>
      <c r="AE517" s="207"/>
      <c r="AF517" s="208"/>
      <c r="AG517" s="209"/>
    </row>
    <row r="518" spans="1:33" ht="32.25" customHeight="1">
      <c r="A518" s="17"/>
      <c r="B518" s="210"/>
      <c r="C518" s="75"/>
      <c r="D518" s="75"/>
      <c r="E518" s="212"/>
      <c r="F518" s="211"/>
      <c r="G518" s="321" t="s">
        <v>412</v>
      </c>
      <c r="H518" s="321"/>
      <c r="I518" s="321"/>
      <c r="J518" s="322"/>
      <c r="K518" s="35" t="s">
        <v>413</v>
      </c>
      <c r="L518" s="200">
        <v>30</v>
      </c>
      <c r="M518" s="34">
        <v>1</v>
      </c>
      <c r="N518" s="34">
        <v>6</v>
      </c>
      <c r="O518" s="201" t="s">
        <v>412</v>
      </c>
      <c r="P518" s="202" t="s">
        <v>1</v>
      </c>
      <c r="Q518" s="32"/>
      <c r="R518" s="203">
        <v>7266.22</v>
      </c>
      <c r="S518" s="317"/>
      <c r="T518" s="317"/>
      <c r="U518" s="317"/>
      <c r="V518" s="204">
        <v>6711366.35</v>
      </c>
      <c r="W518" s="205">
        <v>554856.6</v>
      </c>
      <c r="X518" s="205">
        <v>0</v>
      </c>
      <c r="Y518" s="205">
        <v>0</v>
      </c>
      <c r="Z518" s="206"/>
      <c r="AA518" s="207"/>
      <c r="AB518" s="207"/>
      <c r="AC518" s="207"/>
      <c r="AD518" s="207"/>
      <c r="AE518" s="207"/>
      <c r="AF518" s="208"/>
      <c r="AG518" s="209"/>
    </row>
    <row r="519" spans="1:33" ht="21.75" customHeight="1">
      <c r="A519" s="17"/>
      <c r="B519" s="210"/>
      <c r="C519" s="75"/>
      <c r="D519" s="75"/>
      <c r="E519" s="212"/>
      <c r="F519" s="212"/>
      <c r="G519" s="211"/>
      <c r="H519" s="321" t="s">
        <v>414</v>
      </c>
      <c r="I519" s="321"/>
      <c r="J519" s="322"/>
      <c r="K519" s="35" t="s">
        <v>415</v>
      </c>
      <c r="L519" s="200">
        <v>30</v>
      </c>
      <c r="M519" s="34">
        <v>1</v>
      </c>
      <c r="N519" s="34">
        <v>6</v>
      </c>
      <c r="O519" s="201" t="s">
        <v>414</v>
      </c>
      <c r="P519" s="202" t="s">
        <v>1</v>
      </c>
      <c r="Q519" s="32"/>
      <c r="R519" s="203">
        <v>4645.36</v>
      </c>
      <c r="S519" s="317"/>
      <c r="T519" s="317"/>
      <c r="U519" s="317"/>
      <c r="V519" s="204">
        <v>4132661.01</v>
      </c>
      <c r="W519" s="205">
        <v>512697.37</v>
      </c>
      <c r="X519" s="205">
        <v>0</v>
      </c>
      <c r="Y519" s="205">
        <v>0</v>
      </c>
      <c r="Z519" s="206"/>
      <c r="AA519" s="207"/>
      <c r="AB519" s="207"/>
      <c r="AC519" s="207"/>
      <c r="AD519" s="207"/>
      <c r="AE519" s="207"/>
      <c r="AF519" s="208"/>
      <c r="AG519" s="209"/>
    </row>
    <row r="520" spans="1:33" ht="42.75" customHeight="1">
      <c r="A520" s="17"/>
      <c r="B520" s="315" t="s">
        <v>416</v>
      </c>
      <c r="C520" s="315"/>
      <c r="D520" s="315"/>
      <c r="E520" s="315"/>
      <c r="F520" s="315"/>
      <c r="G520" s="315"/>
      <c r="H520" s="315"/>
      <c r="I520" s="315"/>
      <c r="J520" s="316"/>
      <c r="K520" s="35" t="s">
        <v>417</v>
      </c>
      <c r="L520" s="200">
        <v>30</v>
      </c>
      <c r="M520" s="34">
        <v>1</v>
      </c>
      <c r="N520" s="34">
        <v>6</v>
      </c>
      <c r="O520" s="201" t="s">
        <v>414</v>
      </c>
      <c r="P520" s="202" t="s">
        <v>416</v>
      </c>
      <c r="Q520" s="32"/>
      <c r="R520" s="203">
        <v>4544.92</v>
      </c>
      <c r="S520" s="317"/>
      <c r="T520" s="317"/>
      <c r="U520" s="317"/>
      <c r="V520" s="204">
        <v>4038555.32</v>
      </c>
      <c r="W520" s="205">
        <v>506362.99</v>
      </c>
      <c r="X520" s="205">
        <v>0</v>
      </c>
      <c r="Y520" s="205">
        <v>0</v>
      </c>
      <c r="Z520" s="206"/>
      <c r="AA520" s="207"/>
      <c r="AB520" s="207"/>
      <c r="AC520" s="207"/>
      <c r="AD520" s="207"/>
      <c r="AE520" s="207"/>
      <c r="AF520" s="208"/>
      <c r="AG520" s="209"/>
    </row>
    <row r="521" spans="1:33" ht="21.75" customHeight="1">
      <c r="A521" s="17"/>
      <c r="B521" s="315" t="s">
        <v>418</v>
      </c>
      <c r="C521" s="315"/>
      <c r="D521" s="315"/>
      <c r="E521" s="315"/>
      <c r="F521" s="315"/>
      <c r="G521" s="315"/>
      <c r="H521" s="315"/>
      <c r="I521" s="315"/>
      <c r="J521" s="316"/>
      <c r="K521" s="35" t="s">
        <v>419</v>
      </c>
      <c r="L521" s="200">
        <v>30</v>
      </c>
      <c r="M521" s="34">
        <v>1</v>
      </c>
      <c r="N521" s="34">
        <v>6</v>
      </c>
      <c r="O521" s="201" t="s">
        <v>414</v>
      </c>
      <c r="P521" s="202" t="s">
        <v>418</v>
      </c>
      <c r="Q521" s="32"/>
      <c r="R521" s="203">
        <v>4544.92</v>
      </c>
      <c r="S521" s="317"/>
      <c r="T521" s="317"/>
      <c r="U521" s="317"/>
      <c r="V521" s="204">
        <v>4038555.32</v>
      </c>
      <c r="W521" s="205">
        <v>506362.99</v>
      </c>
      <c r="X521" s="205">
        <v>0</v>
      </c>
      <c r="Y521" s="205">
        <v>0</v>
      </c>
      <c r="Z521" s="206"/>
      <c r="AA521" s="207"/>
      <c r="AB521" s="207"/>
      <c r="AC521" s="207"/>
      <c r="AD521" s="207"/>
      <c r="AE521" s="207"/>
      <c r="AF521" s="208"/>
      <c r="AG521" s="209"/>
    </row>
    <row r="522" spans="1:33" ht="21.75" customHeight="1">
      <c r="A522" s="17"/>
      <c r="B522" s="315" t="s">
        <v>420</v>
      </c>
      <c r="C522" s="315"/>
      <c r="D522" s="315"/>
      <c r="E522" s="315"/>
      <c r="F522" s="315"/>
      <c r="G522" s="315"/>
      <c r="H522" s="315"/>
      <c r="I522" s="315"/>
      <c r="J522" s="316"/>
      <c r="K522" s="35" t="s">
        <v>421</v>
      </c>
      <c r="L522" s="200">
        <v>30</v>
      </c>
      <c r="M522" s="34">
        <v>1</v>
      </c>
      <c r="N522" s="34">
        <v>6</v>
      </c>
      <c r="O522" s="201" t="s">
        <v>414</v>
      </c>
      <c r="P522" s="202" t="s">
        <v>420</v>
      </c>
      <c r="Q522" s="32"/>
      <c r="R522" s="203">
        <v>81.44</v>
      </c>
      <c r="S522" s="317"/>
      <c r="T522" s="317"/>
      <c r="U522" s="317"/>
      <c r="V522" s="204">
        <v>75105.69</v>
      </c>
      <c r="W522" s="205">
        <v>6331.75</v>
      </c>
      <c r="X522" s="205">
        <v>0</v>
      </c>
      <c r="Y522" s="205">
        <v>0</v>
      </c>
      <c r="Z522" s="206"/>
      <c r="AA522" s="207"/>
      <c r="AB522" s="207"/>
      <c r="AC522" s="207"/>
      <c r="AD522" s="207"/>
      <c r="AE522" s="207"/>
      <c r="AF522" s="208"/>
      <c r="AG522" s="209"/>
    </row>
    <row r="523" spans="1:33" ht="21.75" customHeight="1">
      <c r="A523" s="17"/>
      <c r="B523" s="315" t="s">
        <v>422</v>
      </c>
      <c r="C523" s="315"/>
      <c r="D523" s="315"/>
      <c r="E523" s="315"/>
      <c r="F523" s="315"/>
      <c r="G523" s="315"/>
      <c r="H523" s="315"/>
      <c r="I523" s="315"/>
      <c r="J523" s="316"/>
      <c r="K523" s="35" t="s">
        <v>423</v>
      </c>
      <c r="L523" s="200">
        <v>30</v>
      </c>
      <c r="M523" s="34">
        <v>1</v>
      </c>
      <c r="N523" s="34">
        <v>6</v>
      </c>
      <c r="O523" s="201" t="s">
        <v>414</v>
      </c>
      <c r="P523" s="202" t="s">
        <v>422</v>
      </c>
      <c r="Q523" s="32"/>
      <c r="R523" s="203">
        <v>81.44</v>
      </c>
      <c r="S523" s="317"/>
      <c r="T523" s="317"/>
      <c r="U523" s="317"/>
      <c r="V523" s="204">
        <v>75105.69</v>
      </c>
      <c r="W523" s="205">
        <v>6331.75</v>
      </c>
      <c r="X523" s="205">
        <v>0</v>
      </c>
      <c r="Y523" s="205">
        <v>0</v>
      </c>
      <c r="Z523" s="206"/>
      <c r="AA523" s="207"/>
      <c r="AB523" s="207"/>
      <c r="AC523" s="207"/>
      <c r="AD523" s="207"/>
      <c r="AE523" s="207"/>
      <c r="AF523" s="208"/>
      <c r="AG523" s="209"/>
    </row>
    <row r="524" spans="1:33" ht="12.75" customHeight="1">
      <c r="A524" s="17"/>
      <c r="B524" s="315" t="s">
        <v>539</v>
      </c>
      <c r="C524" s="315"/>
      <c r="D524" s="315"/>
      <c r="E524" s="315"/>
      <c r="F524" s="315"/>
      <c r="G524" s="315"/>
      <c r="H524" s="315"/>
      <c r="I524" s="315"/>
      <c r="J524" s="316"/>
      <c r="K524" s="35" t="s">
        <v>540</v>
      </c>
      <c r="L524" s="200">
        <v>30</v>
      </c>
      <c r="M524" s="34">
        <v>1</v>
      </c>
      <c r="N524" s="34">
        <v>6</v>
      </c>
      <c r="O524" s="201" t="s">
        <v>414</v>
      </c>
      <c r="P524" s="202" t="s">
        <v>539</v>
      </c>
      <c r="Q524" s="32"/>
      <c r="R524" s="203">
        <v>19</v>
      </c>
      <c r="S524" s="317"/>
      <c r="T524" s="317"/>
      <c r="U524" s="317"/>
      <c r="V524" s="204">
        <v>19000</v>
      </c>
      <c r="W524" s="205">
        <v>2.63</v>
      </c>
      <c r="X524" s="205">
        <v>0</v>
      </c>
      <c r="Y524" s="205">
        <v>0</v>
      </c>
      <c r="Z524" s="206"/>
      <c r="AA524" s="207"/>
      <c r="AB524" s="207"/>
      <c r="AC524" s="207"/>
      <c r="AD524" s="207"/>
      <c r="AE524" s="207"/>
      <c r="AF524" s="208"/>
      <c r="AG524" s="209"/>
    </row>
    <row r="525" spans="1:33" ht="12.75" customHeight="1">
      <c r="A525" s="17"/>
      <c r="B525" s="315" t="s">
        <v>541</v>
      </c>
      <c r="C525" s="315"/>
      <c r="D525" s="315"/>
      <c r="E525" s="315"/>
      <c r="F525" s="315"/>
      <c r="G525" s="315"/>
      <c r="H525" s="315"/>
      <c r="I525" s="315"/>
      <c r="J525" s="316"/>
      <c r="K525" s="35" t="s">
        <v>542</v>
      </c>
      <c r="L525" s="200">
        <v>30</v>
      </c>
      <c r="M525" s="34">
        <v>1</v>
      </c>
      <c r="N525" s="34">
        <v>6</v>
      </c>
      <c r="O525" s="201" t="s">
        <v>414</v>
      </c>
      <c r="P525" s="202" t="s">
        <v>541</v>
      </c>
      <c r="Q525" s="32"/>
      <c r="R525" s="203">
        <v>19</v>
      </c>
      <c r="S525" s="317"/>
      <c r="T525" s="317"/>
      <c r="U525" s="317"/>
      <c r="V525" s="204">
        <v>19000</v>
      </c>
      <c r="W525" s="205">
        <v>2.63</v>
      </c>
      <c r="X525" s="205">
        <v>0</v>
      </c>
      <c r="Y525" s="205">
        <v>0</v>
      </c>
      <c r="Z525" s="206"/>
      <c r="AA525" s="207"/>
      <c r="AB525" s="207"/>
      <c r="AC525" s="207"/>
      <c r="AD525" s="207"/>
      <c r="AE525" s="207"/>
      <c r="AF525" s="208"/>
      <c r="AG525" s="209"/>
    </row>
    <row r="526" spans="1:33" ht="21.75" customHeight="1">
      <c r="A526" s="17"/>
      <c r="B526" s="210"/>
      <c r="C526" s="75"/>
      <c r="D526" s="75"/>
      <c r="E526" s="212"/>
      <c r="F526" s="212"/>
      <c r="G526" s="211"/>
      <c r="H526" s="321" t="s">
        <v>680</v>
      </c>
      <c r="I526" s="321"/>
      <c r="J526" s="322"/>
      <c r="K526" s="35" t="s">
        <v>681</v>
      </c>
      <c r="L526" s="200">
        <v>30</v>
      </c>
      <c r="M526" s="34">
        <v>1</v>
      </c>
      <c r="N526" s="34">
        <v>6</v>
      </c>
      <c r="O526" s="201" t="s">
        <v>680</v>
      </c>
      <c r="P526" s="202" t="s">
        <v>1</v>
      </c>
      <c r="Q526" s="32"/>
      <c r="R526" s="203">
        <v>2620.86</v>
      </c>
      <c r="S526" s="317"/>
      <c r="T526" s="317"/>
      <c r="U526" s="317"/>
      <c r="V526" s="204">
        <v>2578705.34</v>
      </c>
      <c r="W526" s="205">
        <v>42159.23</v>
      </c>
      <c r="X526" s="205">
        <v>0</v>
      </c>
      <c r="Y526" s="205">
        <v>0</v>
      </c>
      <c r="Z526" s="206"/>
      <c r="AA526" s="207"/>
      <c r="AB526" s="207"/>
      <c r="AC526" s="207"/>
      <c r="AD526" s="207"/>
      <c r="AE526" s="207"/>
      <c r="AF526" s="208"/>
      <c r="AG526" s="209"/>
    </row>
    <row r="527" spans="1:33" ht="42.75" customHeight="1">
      <c r="A527" s="17"/>
      <c r="B527" s="315" t="s">
        <v>416</v>
      </c>
      <c r="C527" s="315"/>
      <c r="D527" s="315"/>
      <c r="E527" s="315"/>
      <c r="F527" s="315"/>
      <c r="G527" s="315"/>
      <c r="H527" s="315"/>
      <c r="I527" s="315"/>
      <c r="J527" s="316"/>
      <c r="K527" s="35" t="s">
        <v>417</v>
      </c>
      <c r="L527" s="200">
        <v>30</v>
      </c>
      <c r="M527" s="34">
        <v>1</v>
      </c>
      <c r="N527" s="34">
        <v>6</v>
      </c>
      <c r="O527" s="201" t="s">
        <v>680</v>
      </c>
      <c r="P527" s="202" t="s">
        <v>416</v>
      </c>
      <c r="Q527" s="32"/>
      <c r="R527" s="203">
        <v>2620.86</v>
      </c>
      <c r="S527" s="317"/>
      <c r="T527" s="317"/>
      <c r="U527" s="317"/>
      <c r="V527" s="204">
        <v>2578705.34</v>
      </c>
      <c r="W527" s="205">
        <v>42159.23</v>
      </c>
      <c r="X527" s="205">
        <v>0</v>
      </c>
      <c r="Y527" s="205">
        <v>0</v>
      </c>
      <c r="Z527" s="206"/>
      <c r="AA527" s="207"/>
      <c r="AB527" s="207"/>
      <c r="AC527" s="207"/>
      <c r="AD527" s="207"/>
      <c r="AE527" s="207"/>
      <c r="AF527" s="208"/>
      <c r="AG527" s="209"/>
    </row>
    <row r="528" spans="1:33" ht="21.75" customHeight="1">
      <c r="A528" s="17"/>
      <c r="B528" s="315" t="s">
        <v>418</v>
      </c>
      <c r="C528" s="315"/>
      <c r="D528" s="315"/>
      <c r="E528" s="315"/>
      <c r="F528" s="315"/>
      <c r="G528" s="315"/>
      <c r="H528" s="315"/>
      <c r="I528" s="315"/>
      <c r="J528" s="316"/>
      <c r="K528" s="35" t="s">
        <v>419</v>
      </c>
      <c r="L528" s="200">
        <v>30</v>
      </c>
      <c r="M528" s="34">
        <v>1</v>
      </c>
      <c r="N528" s="34">
        <v>6</v>
      </c>
      <c r="O528" s="201" t="s">
        <v>680</v>
      </c>
      <c r="P528" s="202" t="s">
        <v>418</v>
      </c>
      <c r="Q528" s="32"/>
      <c r="R528" s="203">
        <v>2620.86</v>
      </c>
      <c r="S528" s="317"/>
      <c r="T528" s="317"/>
      <c r="U528" s="317"/>
      <c r="V528" s="204">
        <v>2578705.34</v>
      </c>
      <c r="W528" s="205">
        <v>42159.23</v>
      </c>
      <c r="X528" s="205">
        <v>0</v>
      </c>
      <c r="Y528" s="205">
        <v>0</v>
      </c>
      <c r="Z528" s="206"/>
      <c r="AA528" s="207"/>
      <c r="AB528" s="207"/>
      <c r="AC528" s="207"/>
      <c r="AD528" s="207"/>
      <c r="AE528" s="207"/>
      <c r="AF528" s="208"/>
      <c r="AG528" s="209"/>
    </row>
    <row r="529" spans="1:33" ht="12.75" customHeight="1">
      <c r="A529" s="17"/>
      <c r="B529" s="315">
        <v>113</v>
      </c>
      <c r="C529" s="315"/>
      <c r="D529" s="315"/>
      <c r="E529" s="315"/>
      <c r="F529" s="315"/>
      <c r="G529" s="315"/>
      <c r="H529" s="315"/>
      <c r="I529" s="315"/>
      <c r="J529" s="316"/>
      <c r="K529" s="35" t="s">
        <v>48</v>
      </c>
      <c r="L529" s="200">
        <v>30</v>
      </c>
      <c r="M529" s="34">
        <v>1</v>
      </c>
      <c r="N529" s="34">
        <v>13</v>
      </c>
      <c r="O529" s="201" t="s">
        <v>1</v>
      </c>
      <c r="P529" s="202" t="s">
        <v>1</v>
      </c>
      <c r="Q529" s="32"/>
      <c r="R529" s="203">
        <v>32.34</v>
      </c>
      <c r="S529" s="317"/>
      <c r="T529" s="317"/>
      <c r="U529" s="317"/>
      <c r="V529" s="204">
        <v>0</v>
      </c>
      <c r="W529" s="205">
        <v>32342.61</v>
      </c>
      <c r="X529" s="205">
        <v>0</v>
      </c>
      <c r="Y529" s="205">
        <v>0</v>
      </c>
      <c r="Z529" s="206"/>
      <c r="AA529" s="207"/>
      <c r="AB529" s="207"/>
      <c r="AC529" s="207"/>
      <c r="AD529" s="207"/>
      <c r="AE529" s="207"/>
      <c r="AF529" s="208"/>
      <c r="AG529" s="209"/>
    </row>
    <row r="530" spans="1:33" ht="21.75" customHeight="1">
      <c r="A530" s="17"/>
      <c r="B530" s="210"/>
      <c r="C530" s="75"/>
      <c r="D530" s="76"/>
      <c r="E530" s="321" t="s">
        <v>410</v>
      </c>
      <c r="F530" s="321"/>
      <c r="G530" s="321"/>
      <c r="H530" s="321"/>
      <c r="I530" s="321"/>
      <c r="J530" s="322"/>
      <c r="K530" s="35" t="s">
        <v>411</v>
      </c>
      <c r="L530" s="200">
        <v>30</v>
      </c>
      <c r="M530" s="34">
        <v>1</v>
      </c>
      <c r="N530" s="34">
        <v>13</v>
      </c>
      <c r="O530" s="201" t="s">
        <v>410</v>
      </c>
      <c r="P530" s="202" t="s">
        <v>1</v>
      </c>
      <c r="Q530" s="32"/>
      <c r="R530" s="203">
        <v>32.34</v>
      </c>
      <c r="S530" s="317"/>
      <c r="T530" s="317"/>
      <c r="U530" s="317"/>
      <c r="V530" s="204">
        <v>0</v>
      </c>
      <c r="W530" s="205">
        <v>32342.61</v>
      </c>
      <c r="X530" s="205">
        <v>0</v>
      </c>
      <c r="Y530" s="205">
        <v>0</v>
      </c>
      <c r="Z530" s="206"/>
      <c r="AA530" s="207"/>
      <c r="AB530" s="207"/>
      <c r="AC530" s="207"/>
      <c r="AD530" s="207"/>
      <c r="AE530" s="207"/>
      <c r="AF530" s="208"/>
      <c r="AG530" s="209"/>
    </row>
    <row r="531" spans="1:33" ht="21.75" customHeight="1">
      <c r="A531" s="17"/>
      <c r="B531" s="210"/>
      <c r="C531" s="75"/>
      <c r="D531" s="75"/>
      <c r="E531" s="211"/>
      <c r="F531" s="321" t="s">
        <v>410</v>
      </c>
      <c r="G531" s="321"/>
      <c r="H531" s="321"/>
      <c r="I531" s="321"/>
      <c r="J531" s="322"/>
      <c r="K531" s="35" t="s">
        <v>411</v>
      </c>
      <c r="L531" s="200">
        <v>30</v>
      </c>
      <c r="M531" s="34">
        <v>1</v>
      </c>
      <c r="N531" s="34">
        <v>13</v>
      </c>
      <c r="O531" s="201" t="s">
        <v>410</v>
      </c>
      <c r="P531" s="202" t="s">
        <v>1</v>
      </c>
      <c r="Q531" s="32"/>
      <c r="R531" s="203">
        <v>32.34</v>
      </c>
      <c r="S531" s="317"/>
      <c r="T531" s="317"/>
      <c r="U531" s="317"/>
      <c r="V531" s="204">
        <v>0</v>
      </c>
      <c r="W531" s="205">
        <v>32342.61</v>
      </c>
      <c r="X531" s="205">
        <v>0</v>
      </c>
      <c r="Y531" s="205">
        <v>0</v>
      </c>
      <c r="Z531" s="206"/>
      <c r="AA531" s="207"/>
      <c r="AB531" s="207"/>
      <c r="AC531" s="207"/>
      <c r="AD531" s="207"/>
      <c r="AE531" s="207"/>
      <c r="AF531" s="208"/>
      <c r="AG531" s="209"/>
    </row>
    <row r="532" spans="1:33" ht="32.25" customHeight="1">
      <c r="A532" s="17"/>
      <c r="B532" s="210"/>
      <c r="C532" s="75"/>
      <c r="D532" s="75"/>
      <c r="E532" s="212"/>
      <c r="F532" s="211"/>
      <c r="G532" s="321" t="s">
        <v>412</v>
      </c>
      <c r="H532" s="321"/>
      <c r="I532" s="321"/>
      <c r="J532" s="322"/>
      <c r="K532" s="35" t="s">
        <v>413</v>
      </c>
      <c r="L532" s="200">
        <v>30</v>
      </c>
      <c r="M532" s="34">
        <v>1</v>
      </c>
      <c r="N532" s="34">
        <v>13</v>
      </c>
      <c r="O532" s="201" t="s">
        <v>412</v>
      </c>
      <c r="P532" s="202" t="s">
        <v>1</v>
      </c>
      <c r="Q532" s="32"/>
      <c r="R532" s="203">
        <v>32.34</v>
      </c>
      <c r="S532" s="317"/>
      <c r="T532" s="317"/>
      <c r="U532" s="317"/>
      <c r="V532" s="204">
        <v>0</v>
      </c>
      <c r="W532" s="205">
        <v>32342.61</v>
      </c>
      <c r="X532" s="205">
        <v>0</v>
      </c>
      <c r="Y532" s="205">
        <v>0</v>
      </c>
      <c r="Z532" s="206"/>
      <c r="AA532" s="207"/>
      <c r="AB532" s="207"/>
      <c r="AC532" s="207"/>
      <c r="AD532" s="207"/>
      <c r="AE532" s="207"/>
      <c r="AF532" s="208"/>
      <c r="AG532" s="209"/>
    </row>
    <row r="533" spans="1:33" ht="12.75" customHeight="1">
      <c r="A533" s="17"/>
      <c r="B533" s="210"/>
      <c r="C533" s="75"/>
      <c r="D533" s="75"/>
      <c r="E533" s="212"/>
      <c r="F533" s="212"/>
      <c r="G533" s="211"/>
      <c r="H533" s="321" t="s">
        <v>426</v>
      </c>
      <c r="I533" s="321"/>
      <c r="J533" s="322"/>
      <c r="K533" s="35" t="s">
        <v>427</v>
      </c>
      <c r="L533" s="200">
        <v>30</v>
      </c>
      <c r="M533" s="34">
        <v>1</v>
      </c>
      <c r="N533" s="34">
        <v>13</v>
      </c>
      <c r="O533" s="201" t="s">
        <v>426</v>
      </c>
      <c r="P533" s="202" t="s">
        <v>1</v>
      </c>
      <c r="Q533" s="32"/>
      <c r="R533" s="203">
        <v>32.34</v>
      </c>
      <c r="S533" s="317"/>
      <c r="T533" s="317"/>
      <c r="U533" s="317"/>
      <c r="V533" s="204">
        <v>0</v>
      </c>
      <c r="W533" s="205">
        <v>32342.61</v>
      </c>
      <c r="X533" s="205">
        <v>0</v>
      </c>
      <c r="Y533" s="205">
        <v>0</v>
      </c>
      <c r="Z533" s="206"/>
      <c r="AA533" s="207"/>
      <c r="AB533" s="207"/>
      <c r="AC533" s="207"/>
      <c r="AD533" s="207"/>
      <c r="AE533" s="207"/>
      <c r="AF533" s="208"/>
      <c r="AG533" s="209"/>
    </row>
    <row r="534" spans="1:33" ht="21.75" customHeight="1">
      <c r="A534" s="17"/>
      <c r="B534" s="315" t="s">
        <v>420</v>
      </c>
      <c r="C534" s="315"/>
      <c r="D534" s="315"/>
      <c r="E534" s="315"/>
      <c r="F534" s="315"/>
      <c r="G534" s="315"/>
      <c r="H534" s="315"/>
      <c r="I534" s="315"/>
      <c r="J534" s="316"/>
      <c r="K534" s="35" t="s">
        <v>421</v>
      </c>
      <c r="L534" s="200">
        <v>30</v>
      </c>
      <c r="M534" s="34">
        <v>1</v>
      </c>
      <c r="N534" s="34">
        <v>13</v>
      </c>
      <c r="O534" s="201" t="s">
        <v>426</v>
      </c>
      <c r="P534" s="202" t="s">
        <v>420</v>
      </c>
      <c r="Q534" s="32"/>
      <c r="R534" s="203">
        <v>32.34</v>
      </c>
      <c r="S534" s="317"/>
      <c r="T534" s="317"/>
      <c r="U534" s="317"/>
      <c r="V534" s="204">
        <v>0</v>
      </c>
      <c r="W534" s="205">
        <v>32342.61</v>
      </c>
      <c r="X534" s="205">
        <v>0</v>
      </c>
      <c r="Y534" s="205">
        <v>0</v>
      </c>
      <c r="Z534" s="206"/>
      <c r="AA534" s="207"/>
      <c r="AB534" s="207"/>
      <c r="AC534" s="207"/>
      <c r="AD534" s="207"/>
      <c r="AE534" s="207"/>
      <c r="AF534" s="208"/>
      <c r="AG534" s="209"/>
    </row>
    <row r="535" spans="1:33" ht="21.75" customHeight="1">
      <c r="A535" s="17"/>
      <c r="B535" s="315" t="s">
        <v>422</v>
      </c>
      <c r="C535" s="315"/>
      <c r="D535" s="315"/>
      <c r="E535" s="315"/>
      <c r="F535" s="315"/>
      <c r="G535" s="315"/>
      <c r="H535" s="315"/>
      <c r="I535" s="315"/>
      <c r="J535" s="316"/>
      <c r="K535" s="35" t="s">
        <v>423</v>
      </c>
      <c r="L535" s="200">
        <v>30</v>
      </c>
      <c r="M535" s="34">
        <v>1</v>
      </c>
      <c r="N535" s="34">
        <v>13</v>
      </c>
      <c r="O535" s="201" t="s">
        <v>426</v>
      </c>
      <c r="P535" s="202" t="s">
        <v>422</v>
      </c>
      <c r="Q535" s="32"/>
      <c r="R535" s="203">
        <v>32.34</v>
      </c>
      <c r="S535" s="317"/>
      <c r="T535" s="317"/>
      <c r="U535" s="317"/>
      <c r="V535" s="204">
        <v>0</v>
      </c>
      <c r="W535" s="205">
        <v>32342.61</v>
      </c>
      <c r="X535" s="205">
        <v>0</v>
      </c>
      <c r="Y535" s="205">
        <v>0</v>
      </c>
      <c r="Z535" s="206"/>
      <c r="AA535" s="207"/>
      <c r="AB535" s="207"/>
      <c r="AC535" s="207"/>
      <c r="AD535" s="207"/>
      <c r="AE535" s="207"/>
      <c r="AF535" s="208"/>
      <c r="AG535" s="209"/>
    </row>
    <row r="536" spans="1:33" ht="12.75" customHeight="1">
      <c r="A536" s="17"/>
      <c r="B536" s="315">
        <v>400</v>
      </c>
      <c r="C536" s="315"/>
      <c r="D536" s="315"/>
      <c r="E536" s="315"/>
      <c r="F536" s="315"/>
      <c r="G536" s="315"/>
      <c r="H536" s="315"/>
      <c r="I536" s="315"/>
      <c r="J536" s="316"/>
      <c r="K536" s="187" t="s">
        <v>41</v>
      </c>
      <c r="L536" s="188">
        <v>30</v>
      </c>
      <c r="M536" s="189">
        <v>4</v>
      </c>
      <c r="N536" s="189">
        <v>0</v>
      </c>
      <c r="O536" s="190" t="s">
        <v>1</v>
      </c>
      <c r="P536" s="191" t="s">
        <v>1</v>
      </c>
      <c r="Q536" s="192"/>
      <c r="R536" s="193">
        <v>44.4</v>
      </c>
      <c r="S536" s="323"/>
      <c r="T536" s="323"/>
      <c r="U536" s="323"/>
      <c r="V536" s="194">
        <v>40200</v>
      </c>
      <c r="W536" s="195">
        <v>4200</v>
      </c>
      <c r="X536" s="195">
        <v>0</v>
      </c>
      <c r="Y536" s="195">
        <v>0</v>
      </c>
      <c r="Z536" s="196"/>
      <c r="AA536" s="197"/>
      <c r="AB536" s="197"/>
      <c r="AC536" s="197"/>
      <c r="AD536" s="197"/>
      <c r="AE536" s="197"/>
      <c r="AF536" s="198"/>
      <c r="AG536" s="199"/>
    </row>
    <row r="537" spans="1:33" ht="12.75" customHeight="1">
      <c r="A537" s="17"/>
      <c r="B537" s="315">
        <v>410</v>
      </c>
      <c r="C537" s="315"/>
      <c r="D537" s="315"/>
      <c r="E537" s="315"/>
      <c r="F537" s="315"/>
      <c r="G537" s="315"/>
      <c r="H537" s="315"/>
      <c r="I537" s="315"/>
      <c r="J537" s="316"/>
      <c r="K537" s="35" t="s">
        <v>36</v>
      </c>
      <c r="L537" s="200">
        <v>30</v>
      </c>
      <c r="M537" s="34">
        <v>4</v>
      </c>
      <c r="N537" s="34">
        <v>10</v>
      </c>
      <c r="O537" s="201" t="s">
        <v>1</v>
      </c>
      <c r="P537" s="202" t="s">
        <v>1</v>
      </c>
      <c r="Q537" s="32"/>
      <c r="R537" s="203">
        <v>44.4</v>
      </c>
      <c r="S537" s="317"/>
      <c r="T537" s="317"/>
      <c r="U537" s="317"/>
      <c r="V537" s="204">
        <v>40200</v>
      </c>
      <c r="W537" s="205">
        <v>4200</v>
      </c>
      <c r="X537" s="205">
        <v>0</v>
      </c>
      <c r="Y537" s="205">
        <v>0</v>
      </c>
      <c r="Z537" s="206"/>
      <c r="AA537" s="207"/>
      <c r="AB537" s="207"/>
      <c r="AC537" s="207"/>
      <c r="AD537" s="207"/>
      <c r="AE537" s="207"/>
      <c r="AF537" s="208"/>
      <c r="AG537" s="209"/>
    </row>
    <row r="538" spans="1:33" ht="21.75" customHeight="1">
      <c r="A538" s="17"/>
      <c r="B538" s="210"/>
      <c r="C538" s="75"/>
      <c r="D538" s="76"/>
      <c r="E538" s="321" t="s">
        <v>410</v>
      </c>
      <c r="F538" s="321"/>
      <c r="G538" s="321"/>
      <c r="H538" s="321"/>
      <c r="I538" s="321"/>
      <c r="J538" s="322"/>
      <c r="K538" s="35" t="s">
        <v>411</v>
      </c>
      <c r="L538" s="200">
        <v>30</v>
      </c>
      <c r="M538" s="34">
        <v>4</v>
      </c>
      <c r="N538" s="34">
        <v>10</v>
      </c>
      <c r="O538" s="201" t="s">
        <v>410</v>
      </c>
      <c r="P538" s="202" t="s">
        <v>1</v>
      </c>
      <c r="Q538" s="32"/>
      <c r="R538" s="203">
        <v>44.4</v>
      </c>
      <c r="S538" s="317"/>
      <c r="T538" s="317"/>
      <c r="U538" s="317"/>
      <c r="V538" s="204">
        <v>40200</v>
      </c>
      <c r="W538" s="205">
        <v>4200</v>
      </c>
      <c r="X538" s="205">
        <v>0</v>
      </c>
      <c r="Y538" s="205">
        <v>0</v>
      </c>
      <c r="Z538" s="206"/>
      <c r="AA538" s="207"/>
      <c r="AB538" s="207"/>
      <c r="AC538" s="207"/>
      <c r="AD538" s="207"/>
      <c r="AE538" s="207"/>
      <c r="AF538" s="208"/>
      <c r="AG538" s="209"/>
    </row>
    <row r="539" spans="1:33" ht="21.75" customHeight="1">
      <c r="A539" s="17"/>
      <c r="B539" s="210"/>
      <c r="C539" s="75"/>
      <c r="D539" s="75"/>
      <c r="E539" s="211"/>
      <c r="F539" s="321" t="s">
        <v>410</v>
      </c>
      <c r="G539" s="321"/>
      <c r="H539" s="321"/>
      <c r="I539" s="321"/>
      <c r="J539" s="322"/>
      <c r="K539" s="35" t="s">
        <v>411</v>
      </c>
      <c r="L539" s="200">
        <v>30</v>
      </c>
      <c r="M539" s="34">
        <v>4</v>
      </c>
      <c r="N539" s="34">
        <v>10</v>
      </c>
      <c r="O539" s="201" t="s">
        <v>410</v>
      </c>
      <c r="P539" s="202" t="s">
        <v>1</v>
      </c>
      <c r="Q539" s="32"/>
      <c r="R539" s="203">
        <v>44.4</v>
      </c>
      <c r="S539" s="317"/>
      <c r="T539" s="317"/>
      <c r="U539" s="317"/>
      <c r="V539" s="204">
        <v>40200</v>
      </c>
      <c r="W539" s="205">
        <v>4200</v>
      </c>
      <c r="X539" s="205">
        <v>0</v>
      </c>
      <c r="Y539" s="205">
        <v>0</v>
      </c>
      <c r="Z539" s="206"/>
      <c r="AA539" s="207"/>
      <c r="AB539" s="207"/>
      <c r="AC539" s="207"/>
      <c r="AD539" s="207"/>
      <c r="AE539" s="207"/>
      <c r="AF539" s="208"/>
      <c r="AG539" s="209"/>
    </row>
    <row r="540" spans="1:33" ht="32.25" customHeight="1">
      <c r="A540" s="17"/>
      <c r="B540" s="210"/>
      <c r="C540" s="75"/>
      <c r="D540" s="75"/>
      <c r="E540" s="212"/>
      <c r="F540" s="211"/>
      <c r="G540" s="321" t="s">
        <v>412</v>
      </c>
      <c r="H540" s="321"/>
      <c r="I540" s="321"/>
      <c r="J540" s="322"/>
      <c r="K540" s="35" t="s">
        <v>413</v>
      </c>
      <c r="L540" s="200">
        <v>30</v>
      </c>
      <c r="M540" s="34">
        <v>4</v>
      </c>
      <c r="N540" s="34">
        <v>10</v>
      </c>
      <c r="O540" s="201" t="s">
        <v>412</v>
      </c>
      <c r="P540" s="202" t="s">
        <v>1</v>
      </c>
      <c r="Q540" s="32"/>
      <c r="R540" s="203">
        <v>44.4</v>
      </c>
      <c r="S540" s="317"/>
      <c r="T540" s="317"/>
      <c r="U540" s="317"/>
      <c r="V540" s="204">
        <v>40200</v>
      </c>
      <c r="W540" s="205">
        <v>4200</v>
      </c>
      <c r="X540" s="205">
        <v>0</v>
      </c>
      <c r="Y540" s="205">
        <v>0</v>
      </c>
      <c r="Z540" s="206"/>
      <c r="AA540" s="207"/>
      <c r="AB540" s="207"/>
      <c r="AC540" s="207"/>
      <c r="AD540" s="207"/>
      <c r="AE540" s="207"/>
      <c r="AF540" s="208"/>
      <c r="AG540" s="209"/>
    </row>
    <row r="541" spans="1:33" ht="21.75" customHeight="1">
      <c r="A541" s="17"/>
      <c r="B541" s="210"/>
      <c r="C541" s="75"/>
      <c r="D541" s="75"/>
      <c r="E541" s="212"/>
      <c r="F541" s="212"/>
      <c r="G541" s="211"/>
      <c r="H541" s="321" t="s">
        <v>432</v>
      </c>
      <c r="I541" s="321"/>
      <c r="J541" s="322"/>
      <c r="K541" s="35" t="s">
        <v>433</v>
      </c>
      <c r="L541" s="200">
        <v>30</v>
      </c>
      <c r="M541" s="34">
        <v>4</v>
      </c>
      <c r="N541" s="34">
        <v>10</v>
      </c>
      <c r="O541" s="201" t="s">
        <v>432</v>
      </c>
      <c r="P541" s="202" t="s">
        <v>1</v>
      </c>
      <c r="Q541" s="32"/>
      <c r="R541" s="203">
        <v>44.4</v>
      </c>
      <c r="S541" s="317"/>
      <c r="T541" s="317"/>
      <c r="U541" s="317"/>
      <c r="V541" s="204">
        <v>40200</v>
      </c>
      <c r="W541" s="205">
        <v>4200</v>
      </c>
      <c r="X541" s="205">
        <v>0</v>
      </c>
      <c r="Y541" s="205">
        <v>0</v>
      </c>
      <c r="Z541" s="206"/>
      <c r="AA541" s="207"/>
      <c r="AB541" s="207"/>
      <c r="AC541" s="207"/>
      <c r="AD541" s="207"/>
      <c r="AE541" s="207"/>
      <c r="AF541" s="208"/>
      <c r="AG541" s="209"/>
    </row>
    <row r="542" spans="1:33" ht="21.75" customHeight="1">
      <c r="A542" s="17"/>
      <c r="B542" s="315" t="s">
        <v>420</v>
      </c>
      <c r="C542" s="315"/>
      <c r="D542" s="315"/>
      <c r="E542" s="315"/>
      <c r="F542" s="315"/>
      <c r="G542" s="315"/>
      <c r="H542" s="315"/>
      <c r="I542" s="315"/>
      <c r="J542" s="316"/>
      <c r="K542" s="35" t="s">
        <v>421</v>
      </c>
      <c r="L542" s="200">
        <v>30</v>
      </c>
      <c r="M542" s="34">
        <v>4</v>
      </c>
      <c r="N542" s="34">
        <v>10</v>
      </c>
      <c r="O542" s="201" t="s">
        <v>432</v>
      </c>
      <c r="P542" s="202" t="s">
        <v>420</v>
      </c>
      <c r="Q542" s="32"/>
      <c r="R542" s="203">
        <v>44.4</v>
      </c>
      <c r="S542" s="317"/>
      <c r="T542" s="317"/>
      <c r="U542" s="317"/>
      <c r="V542" s="204">
        <v>40200</v>
      </c>
      <c r="W542" s="205">
        <v>4200</v>
      </c>
      <c r="X542" s="205">
        <v>0</v>
      </c>
      <c r="Y542" s="205">
        <v>0</v>
      </c>
      <c r="Z542" s="206"/>
      <c r="AA542" s="207"/>
      <c r="AB542" s="207"/>
      <c r="AC542" s="207"/>
      <c r="AD542" s="207"/>
      <c r="AE542" s="207"/>
      <c r="AF542" s="208"/>
      <c r="AG542" s="209"/>
    </row>
    <row r="543" spans="1:33" ht="21.75" customHeight="1">
      <c r="A543" s="17"/>
      <c r="B543" s="315" t="s">
        <v>422</v>
      </c>
      <c r="C543" s="315"/>
      <c r="D543" s="315"/>
      <c r="E543" s="315"/>
      <c r="F543" s="315"/>
      <c r="G543" s="315"/>
      <c r="H543" s="315"/>
      <c r="I543" s="315"/>
      <c r="J543" s="316"/>
      <c r="K543" s="35" t="s">
        <v>423</v>
      </c>
      <c r="L543" s="200">
        <v>30</v>
      </c>
      <c r="M543" s="34">
        <v>4</v>
      </c>
      <c r="N543" s="34">
        <v>10</v>
      </c>
      <c r="O543" s="201" t="s">
        <v>432</v>
      </c>
      <c r="P543" s="202" t="s">
        <v>422</v>
      </c>
      <c r="Q543" s="32"/>
      <c r="R543" s="203">
        <v>44.4</v>
      </c>
      <c r="S543" s="317"/>
      <c r="T543" s="317"/>
      <c r="U543" s="317"/>
      <c r="V543" s="204">
        <v>40200</v>
      </c>
      <c r="W543" s="205">
        <v>4200</v>
      </c>
      <c r="X543" s="205">
        <v>0</v>
      </c>
      <c r="Y543" s="205">
        <v>0</v>
      </c>
      <c r="Z543" s="206"/>
      <c r="AA543" s="207"/>
      <c r="AB543" s="207"/>
      <c r="AC543" s="207"/>
      <c r="AD543" s="207"/>
      <c r="AE543" s="207"/>
      <c r="AF543" s="208"/>
      <c r="AG543" s="209"/>
    </row>
    <row r="544" spans="1:33" ht="12.75" customHeight="1">
      <c r="A544" s="17"/>
      <c r="B544" s="315" t="s">
        <v>408</v>
      </c>
      <c r="C544" s="315"/>
      <c r="D544" s="315"/>
      <c r="E544" s="315"/>
      <c r="F544" s="315"/>
      <c r="G544" s="315"/>
      <c r="H544" s="315"/>
      <c r="I544" s="315"/>
      <c r="J544" s="316"/>
      <c r="K544" s="213" t="s">
        <v>682</v>
      </c>
      <c r="L544" s="214">
        <v>40</v>
      </c>
      <c r="M544" s="215">
        <v>0</v>
      </c>
      <c r="N544" s="215">
        <v>0</v>
      </c>
      <c r="O544" s="216" t="s">
        <v>1</v>
      </c>
      <c r="P544" s="217" t="s">
        <v>1</v>
      </c>
      <c r="Q544" s="218"/>
      <c r="R544" s="219">
        <v>286182.54</v>
      </c>
      <c r="S544" s="324"/>
      <c r="T544" s="324"/>
      <c r="U544" s="324"/>
      <c r="V544" s="220">
        <v>256859584.56</v>
      </c>
      <c r="W544" s="221">
        <v>29322955.34</v>
      </c>
      <c r="X544" s="221">
        <v>0</v>
      </c>
      <c r="Y544" s="221">
        <v>0</v>
      </c>
      <c r="Z544" s="183"/>
      <c r="AA544" s="184"/>
      <c r="AB544" s="184"/>
      <c r="AC544" s="184"/>
      <c r="AD544" s="184"/>
      <c r="AE544" s="184"/>
      <c r="AF544" s="222">
        <v>63751.5</v>
      </c>
      <c r="AG544" s="223">
        <v>61516</v>
      </c>
    </row>
    <row r="545" spans="1:33" ht="12.75" customHeight="1">
      <c r="A545" s="17"/>
      <c r="B545" s="315">
        <v>100</v>
      </c>
      <c r="C545" s="315"/>
      <c r="D545" s="315"/>
      <c r="E545" s="315"/>
      <c r="F545" s="315"/>
      <c r="G545" s="315"/>
      <c r="H545" s="315"/>
      <c r="I545" s="315"/>
      <c r="J545" s="316"/>
      <c r="K545" s="187" t="s">
        <v>55</v>
      </c>
      <c r="L545" s="188">
        <v>40</v>
      </c>
      <c r="M545" s="189">
        <v>1</v>
      </c>
      <c r="N545" s="189">
        <v>0</v>
      </c>
      <c r="O545" s="190" t="s">
        <v>1</v>
      </c>
      <c r="P545" s="191" t="s">
        <v>1</v>
      </c>
      <c r="Q545" s="192"/>
      <c r="R545" s="193">
        <v>209052.09</v>
      </c>
      <c r="S545" s="323"/>
      <c r="T545" s="323"/>
      <c r="U545" s="323"/>
      <c r="V545" s="194">
        <v>189043956.42</v>
      </c>
      <c r="W545" s="195">
        <v>20008133.45</v>
      </c>
      <c r="X545" s="195">
        <v>0</v>
      </c>
      <c r="Y545" s="195">
        <v>0</v>
      </c>
      <c r="Z545" s="196"/>
      <c r="AA545" s="197"/>
      <c r="AB545" s="197"/>
      <c r="AC545" s="197"/>
      <c r="AD545" s="197"/>
      <c r="AE545" s="197"/>
      <c r="AF545" s="198">
        <v>8553.4</v>
      </c>
      <c r="AG545" s="199">
        <v>8553.4</v>
      </c>
    </row>
    <row r="546" spans="1:33" ht="21.75" customHeight="1">
      <c r="A546" s="17"/>
      <c r="B546" s="315">
        <v>102</v>
      </c>
      <c r="C546" s="315"/>
      <c r="D546" s="315"/>
      <c r="E546" s="315"/>
      <c r="F546" s="315"/>
      <c r="G546" s="315"/>
      <c r="H546" s="315"/>
      <c r="I546" s="315"/>
      <c r="J546" s="316"/>
      <c r="K546" s="35" t="s">
        <v>54</v>
      </c>
      <c r="L546" s="200">
        <v>40</v>
      </c>
      <c r="M546" s="34">
        <v>1</v>
      </c>
      <c r="N546" s="34">
        <v>2</v>
      </c>
      <c r="O546" s="201" t="s">
        <v>1</v>
      </c>
      <c r="P546" s="202" t="s">
        <v>1</v>
      </c>
      <c r="Q546" s="32"/>
      <c r="R546" s="203">
        <v>3952.81</v>
      </c>
      <c r="S546" s="317"/>
      <c r="T546" s="317"/>
      <c r="U546" s="317"/>
      <c r="V546" s="204">
        <v>3536920.8</v>
      </c>
      <c r="W546" s="205">
        <v>415887</v>
      </c>
      <c r="X546" s="205">
        <v>0</v>
      </c>
      <c r="Y546" s="205">
        <v>0</v>
      </c>
      <c r="Z546" s="206"/>
      <c r="AA546" s="207"/>
      <c r="AB546" s="207"/>
      <c r="AC546" s="207"/>
      <c r="AD546" s="207"/>
      <c r="AE546" s="207"/>
      <c r="AF546" s="208"/>
      <c r="AG546" s="209"/>
    </row>
    <row r="547" spans="1:33" ht="21.75" customHeight="1">
      <c r="A547" s="17"/>
      <c r="B547" s="210"/>
      <c r="C547" s="75"/>
      <c r="D547" s="76"/>
      <c r="E547" s="321" t="s">
        <v>410</v>
      </c>
      <c r="F547" s="321"/>
      <c r="G547" s="321"/>
      <c r="H547" s="321"/>
      <c r="I547" s="321"/>
      <c r="J547" s="322"/>
      <c r="K547" s="35" t="s">
        <v>411</v>
      </c>
      <c r="L547" s="200">
        <v>40</v>
      </c>
      <c r="M547" s="34">
        <v>1</v>
      </c>
      <c r="N547" s="34">
        <v>2</v>
      </c>
      <c r="O547" s="201" t="s">
        <v>410</v>
      </c>
      <c r="P547" s="202" t="s">
        <v>1</v>
      </c>
      <c r="Q547" s="32"/>
      <c r="R547" s="203">
        <v>3952.81</v>
      </c>
      <c r="S547" s="317"/>
      <c r="T547" s="317"/>
      <c r="U547" s="317"/>
      <c r="V547" s="204">
        <v>3536920.8</v>
      </c>
      <c r="W547" s="205">
        <v>415887</v>
      </c>
      <c r="X547" s="205">
        <v>0</v>
      </c>
      <c r="Y547" s="205">
        <v>0</v>
      </c>
      <c r="Z547" s="206"/>
      <c r="AA547" s="207"/>
      <c r="AB547" s="207"/>
      <c r="AC547" s="207"/>
      <c r="AD547" s="207"/>
      <c r="AE547" s="207"/>
      <c r="AF547" s="208"/>
      <c r="AG547" s="209"/>
    </row>
    <row r="548" spans="1:33" ht="21.75" customHeight="1">
      <c r="A548" s="17"/>
      <c r="B548" s="210"/>
      <c r="C548" s="75"/>
      <c r="D548" s="75"/>
      <c r="E548" s="211"/>
      <c r="F548" s="321" t="s">
        <v>410</v>
      </c>
      <c r="G548" s="321"/>
      <c r="H548" s="321"/>
      <c r="I548" s="321"/>
      <c r="J548" s="322"/>
      <c r="K548" s="35" t="s">
        <v>411</v>
      </c>
      <c r="L548" s="200">
        <v>40</v>
      </c>
      <c r="M548" s="34">
        <v>1</v>
      </c>
      <c r="N548" s="34">
        <v>2</v>
      </c>
      <c r="O548" s="201" t="s">
        <v>410</v>
      </c>
      <c r="P548" s="202" t="s">
        <v>1</v>
      </c>
      <c r="Q548" s="32"/>
      <c r="R548" s="203">
        <v>3952.81</v>
      </c>
      <c r="S548" s="317"/>
      <c r="T548" s="317"/>
      <c r="U548" s="317"/>
      <c r="V548" s="204">
        <v>3536920.8</v>
      </c>
      <c r="W548" s="205">
        <v>415887</v>
      </c>
      <c r="X548" s="205">
        <v>0</v>
      </c>
      <c r="Y548" s="205">
        <v>0</v>
      </c>
      <c r="Z548" s="206"/>
      <c r="AA548" s="207"/>
      <c r="AB548" s="207"/>
      <c r="AC548" s="207"/>
      <c r="AD548" s="207"/>
      <c r="AE548" s="207"/>
      <c r="AF548" s="208"/>
      <c r="AG548" s="209"/>
    </row>
    <row r="549" spans="1:33" ht="32.25" customHeight="1">
      <c r="A549" s="17"/>
      <c r="B549" s="210"/>
      <c r="C549" s="75"/>
      <c r="D549" s="75"/>
      <c r="E549" s="212"/>
      <c r="F549" s="211"/>
      <c r="G549" s="321" t="s">
        <v>412</v>
      </c>
      <c r="H549" s="321"/>
      <c r="I549" s="321"/>
      <c r="J549" s="322"/>
      <c r="K549" s="35" t="s">
        <v>413</v>
      </c>
      <c r="L549" s="200">
        <v>40</v>
      </c>
      <c r="M549" s="34">
        <v>1</v>
      </c>
      <c r="N549" s="34">
        <v>2</v>
      </c>
      <c r="O549" s="201" t="s">
        <v>412</v>
      </c>
      <c r="P549" s="202" t="s">
        <v>1</v>
      </c>
      <c r="Q549" s="32"/>
      <c r="R549" s="203">
        <v>3952.81</v>
      </c>
      <c r="S549" s="317"/>
      <c r="T549" s="317"/>
      <c r="U549" s="317"/>
      <c r="V549" s="204">
        <v>3536920.8</v>
      </c>
      <c r="W549" s="205">
        <v>415887</v>
      </c>
      <c r="X549" s="205">
        <v>0</v>
      </c>
      <c r="Y549" s="205">
        <v>0</v>
      </c>
      <c r="Z549" s="206"/>
      <c r="AA549" s="207"/>
      <c r="AB549" s="207"/>
      <c r="AC549" s="207"/>
      <c r="AD549" s="207"/>
      <c r="AE549" s="207"/>
      <c r="AF549" s="208"/>
      <c r="AG549" s="209"/>
    </row>
    <row r="550" spans="1:33" ht="12.75" customHeight="1">
      <c r="A550" s="17"/>
      <c r="B550" s="210"/>
      <c r="C550" s="75"/>
      <c r="D550" s="75"/>
      <c r="E550" s="212"/>
      <c r="F550" s="212"/>
      <c r="G550" s="211"/>
      <c r="H550" s="321" t="s">
        <v>683</v>
      </c>
      <c r="I550" s="321"/>
      <c r="J550" s="322"/>
      <c r="K550" s="35" t="s">
        <v>684</v>
      </c>
      <c r="L550" s="200">
        <v>40</v>
      </c>
      <c r="M550" s="34">
        <v>1</v>
      </c>
      <c r="N550" s="34">
        <v>2</v>
      </c>
      <c r="O550" s="201" t="s">
        <v>683</v>
      </c>
      <c r="P550" s="202" t="s">
        <v>1</v>
      </c>
      <c r="Q550" s="32"/>
      <c r="R550" s="203">
        <v>3952.81</v>
      </c>
      <c r="S550" s="317"/>
      <c r="T550" s="317"/>
      <c r="U550" s="317"/>
      <c r="V550" s="204">
        <v>3536920.8</v>
      </c>
      <c r="W550" s="205">
        <v>415887</v>
      </c>
      <c r="X550" s="205">
        <v>0</v>
      </c>
      <c r="Y550" s="205">
        <v>0</v>
      </c>
      <c r="Z550" s="206"/>
      <c r="AA550" s="207"/>
      <c r="AB550" s="207"/>
      <c r="AC550" s="207"/>
      <c r="AD550" s="207"/>
      <c r="AE550" s="207"/>
      <c r="AF550" s="208"/>
      <c r="AG550" s="209"/>
    </row>
    <row r="551" spans="1:33" ht="42.75" customHeight="1">
      <c r="A551" s="17"/>
      <c r="B551" s="315" t="s">
        <v>416</v>
      </c>
      <c r="C551" s="315"/>
      <c r="D551" s="315"/>
      <c r="E551" s="315"/>
      <c r="F551" s="315"/>
      <c r="G551" s="315"/>
      <c r="H551" s="315"/>
      <c r="I551" s="315"/>
      <c r="J551" s="316"/>
      <c r="K551" s="35" t="s">
        <v>417</v>
      </c>
      <c r="L551" s="200">
        <v>40</v>
      </c>
      <c r="M551" s="34">
        <v>1</v>
      </c>
      <c r="N551" s="34">
        <v>2</v>
      </c>
      <c r="O551" s="201" t="s">
        <v>683</v>
      </c>
      <c r="P551" s="202" t="s">
        <v>416</v>
      </c>
      <c r="Q551" s="32"/>
      <c r="R551" s="203">
        <v>3952.81</v>
      </c>
      <c r="S551" s="317"/>
      <c r="T551" s="317"/>
      <c r="U551" s="317"/>
      <c r="V551" s="204">
        <v>3536920.8</v>
      </c>
      <c r="W551" s="205">
        <v>415887</v>
      </c>
      <c r="X551" s="205">
        <v>0</v>
      </c>
      <c r="Y551" s="205">
        <v>0</v>
      </c>
      <c r="Z551" s="206"/>
      <c r="AA551" s="207"/>
      <c r="AB551" s="207"/>
      <c r="AC551" s="207"/>
      <c r="AD551" s="207"/>
      <c r="AE551" s="207"/>
      <c r="AF551" s="208"/>
      <c r="AG551" s="209"/>
    </row>
    <row r="552" spans="1:33" ht="21.75" customHeight="1">
      <c r="A552" s="17"/>
      <c r="B552" s="315" t="s">
        <v>418</v>
      </c>
      <c r="C552" s="315"/>
      <c r="D552" s="315"/>
      <c r="E552" s="315"/>
      <c r="F552" s="315"/>
      <c r="G552" s="315"/>
      <c r="H552" s="315"/>
      <c r="I552" s="315"/>
      <c r="J552" s="316"/>
      <c r="K552" s="35" t="s">
        <v>419</v>
      </c>
      <c r="L552" s="200">
        <v>40</v>
      </c>
      <c r="M552" s="34">
        <v>1</v>
      </c>
      <c r="N552" s="34">
        <v>2</v>
      </c>
      <c r="O552" s="201" t="s">
        <v>683</v>
      </c>
      <c r="P552" s="202" t="s">
        <v>418</v>
      </c>
      <c r="Q552" s="32"/>
      <c r="R552" s="203">
        <v>3952.81</v>
      </c>
      <c r="S552" s="317"/>
      <c r="T552" s="317"/>
      <c r="U552" s="317"/>
      <c r="V552" s="204">
        <v>3536920.8</v>
      </c>
      <c r="W552" s="205">
        <v>415887</v>
      </c>
      <c r="X552" s="205">
        <v>0</v>
      </c>
      <c r="Y552" s="205">
        <v>0</v>
      </c>
      <c r="Z552" s="206"/>
      <c r="AA552" s="207"/>
      <c r="AB552" s="207"/>
      <c r="AC552" s="207"/>
      <c r="AD552" s="207"/>
      <c r="AE552" s="207"/>
      <c r="AF552" s="208"/>
      <c r="AG552" s="209"/>
    </row>
    <row r="553" spans="1:33" ht="32.25" customHeight="1">
      <c r="A553" s="17"/>
      <c r="B553" s="315">
        <v>104</v>
      </c>
      <c r="C553" s="315"/>
      <c r="D553" s="315"/>
      <c r="E553" s="315"/>
      <c r="F553" s="315"/>
      <c r="G553" s="315"/>
      <c r="H553" s="315"/>
      <c r="I553" s="315"/>
      <c r="J553" s="316"/>
      <c r="K553" s="35" t="s">
        <v>52</v>
      </c>
      <c r="L553" s="200">
        <v>40</v>
      </c>
      <c r="M553" s="34">
        <v>1</v>
      </c>
      <c r="N553" s="34">
        <v>4</v>
      </c>
      <c r="O553" s="201" t="s">
        <v>1</v>
      </c>
      <c r="P553" s="202" t="s">
        <v>1</v>
      </c>
      <c r="Q553" s="32"/>
      <c r="R553" s="203">
        <v>139752.59</v>
      </c>
      <c r="S553" s="317"/>
      <c r="T553" s="317"/>
      <c r="U553" s="317"/>
      <c r="V553" s="204">
        <v>126310769.93</v>
      </c>
      <c r="W553" s="205">
        <v>13441818.43</v>
      </c>
      <c r="X553" s="205">
        <v>0</v>
      </c>
      <c r="Y553" s="205">
        <v>0</v>
      </c>
      <c r="Z553" s="206"/>
      <c r="AA553" s="207"/>
      <c r="AB553" s="207"/>
      <c r="AC553" s="207"/>
      <c r="AD553" s="207"/>
      <c r="AE553" s="207"/>
      <c r="AF553" s="208"/>
      <c r="AG553" s="209"/>
    </row>
    <row r="554" spans="1:33" ht="21.75" customHeight="1">
      <c r="A554" s="17"/>
      <c r="B554" s="210"/>
      <c r="C554" s="75"/>
      <c r="D554" s="76"/>
      <c r="E554" s="321" t="s">
        <v>410</v>
      </c>
      <c r="F554" s="321"/>
      <c r="G554" s="321"/>
      <c r="H554" s="321"/>
      <c r="I554" s="321"/>
      <c r="J554" s="322"/>
      <c r="K554" s="35" t="s">
        <v>411</v>
      </c>
      <c r="L554" s="200">
        <v>40</v>
      </c>
      <c r="M554" s="34">
        <v>1</v>
      </c>
      <c r="N554" s="34">
        <v>4</v>
      </c>
      <c r="O554" s="201" t="s">
        <v>410</v>
      </c>
      <c r="P554" s="202" t="s">
        <v>1</v>
      </c>
      <c r="Q554" s="32"/>
      <c r="R554" s="203">
        <v>139752.59</v>
      </c>
      <c r="S554" s="317"/>
      <c r="T554" s="317"/>
      <c r="U554" s="317"/>
      <c r="V554" s="204">
        <v>126310769.93</v>
      </c>
      <c r="W554" s="205">
        <v>13441818.43</v>
      </c>
      <c r="X554" s="205">
        <v>0</v>
      </c>
      <c r="Y554" s="205">
        <v>0</v>
      </c>
      <c r="Z554" s="206"/>
      <c r="AA554" s="207"/>
      <c r="AB554" s="207"/>
      <c r="AC554" s="207"/>
      <c r="AD554" s="207"/>
      <c r="AE554" s="207"/>
      <c r="AF554" s="208"/>
      <c r="AG554" s="209"/>
    </row>
    <row r="555" spans="1:33" ht="21.75" customHeight="1">
      <c r="A555" s="17"/>
      <c r="B555" s="210"/>
      <c r="C555" s="75"/>
      <c r="D555" s="75"/>
      <c r="E555" s="211"/>
      <c r="F555" s="321" t="s">
        <v>410</v>
      </c>
      <c r="G555" s="321"/>
      <c r="H555" s="321"/>
      <c r="I555" s="321"/>
      <c r="J555" s="322"/>
      <c r="K555" s="35" t="s">
        <v>411</v>
      </c>
      <c r="L555" s="200">
        <v>40</v>
      </c>
      <c r="M555" s="34">
        <v>1</v>
      </c>
      <c r="N555" s="34">
        <v>4</v>
      </c>
      <c r="O555" s="201" t="s">
        <v>410</v>
      </c>
      <c r="P555" s="202" t="s">
        <v>1</v>
      </c>
      <c r="Q555" s="32"/>
      <c r="R555" s="203">
        <v>139752.59</v>
      </c>
      <c r="S555" s="317"/>
      <c r="T555" s="317"/>
      <c r="U555" s="317"/>
      <c r="V555" s="204">
        <v>126310769.93</v>
      </c>
      <c r="W555" s="205">
        <v>13441818.43</v>
      </c>
      <c r="X555" s="205">
        <v>0</v>
      </c>
      <c r="Y555" s="205">
        <v>0</v>
      </c>
      <c r="Z555" s="206"/>
      <c r="AA555" s="207"/>
      <c r="AB555" s="207"/>
      <c r="AC555" s="207"/>
      <c r="AD555" s="207"/>
      <c r="AE555" s="207"/>
      <c r="AF555" s="208"/>
      <c r="AG555" s="209"/>
    </row>
    <row r="556" spans="1:33" ht="32.25" customHeight="1">
      <c r="A556" s="17"/>
      <c r="B556" s="210"/>
      <c r="C556" s="75"/>
      <c r="D556" s="75"/>
      <c r="E556" s="212"/>
      <c r="F556" s="211"/>
      <c r="G556" s="321" t="s">
        <v>412</v>
      </c>
      <c r="H556" s="321"/>
      <c r="I556" s="321"/>
      <c r="J556" s="322"/>
      <c r="K556" s="35" t="s">
        <v>413</v>
      </c>
      <c r="L556" s="200">
        <v>40</v>
      </c>
      <c r="M556" s="34">
        <v>1</v>
      </c>
      <c r="N556" s="34">
        <v>4</v>
      </c>
      <c r="O556" s="201" t="s">
        <v>412</v>
      </c>
      <c r="P556" s="202" t="s">
        <v>1</v>
      </c>
      <c r="Q556" s="32"/>
      <c r="R556" s="203">
        <v>139752.59</v>
      </c>
      <c r="S556" s="317"/>
      <c r="T556" s="317"/>
      <c r="U556" s="317"/>
      <c r="V556" s="204">
        <v>126310769.93</v>
      </c>
      <c r="W556" s="205">
        <v>13441818.43</v>
      </c>
      <c r="X556" s="205">
        <v>0</v>
      </c>
      <c r="Y556" s="205">
        <v>0</v>
      </c>
      <c r="Z556" s="206"/>
      <c r="AA556" s="207"/>
      <c r="AB556" s="207"/>
      <c r="AC556" s="207"/>
      <c r="AD556" s="207"/>
      <c r="AE556" s="207"/>
      <c r="AF556" s="208"/>
      <c r="AG556" s="209"/>
    </row>
    <row r="557" spans="1:33" ht="21.75" customHeight="1">
      <c r="A557" s="17"/>
      <c r="B557" s="210"/>
      <c r="C557" s="75"/>
      <c r="D557" s="75"/>
      <c r="E557" s="212"/>
      <c r="F557" s="212"/>
      <c r="G557" s="211"/>
      <c r="H557" s="321" t="s">
        <v>414</v>
      </c>
      <c r="I557" s="321"/>
      <c r="J557" s="322"/>
      <c r="K557" s="35" t="s">
        <v>415</v>
      </c>
      <c r="L557" s="200">
        <v>40</v>
      </c>
      <c r="M557" s="34">
        <v>1</v>
      </c>
      <c r="N557" s="34">
        <v>4</v>
      </c>
      <c r="O557" s="201" t="s">
        <v>414</v>
      </c>
      <c r="P557" s="202" t="s">
        <v>1</v>
      </c>
      <c r="Q557" s="32"/>
      <c r="R557" s="203">
        <v>139752.59</v>
      </c>
      <c r="S557" s="317"/>
      <c r="T557" s="317"/>
      <c r="U557" s="317"/>
      <c r="V557" s="204">
        <v>126310769.93</v>
      </c>
      <c r="W557" s="205">
        <v>13441818.43</v>
      </c>
      <c r="X557" s="205">
        <v>0</v>
      </c>
      <c r="Y557" s="205">
        <v>0</v>
      </c>
      <c r="Z557" s="206"/>
      <c r="AA557" s="207"/>
      <c r="AB557" s="207"/>
      <c r="AC557" s="207"/>
      <c r="AD557" s="207"/>
      <c r="AE557" s="207"/>
      <c r="AF557" s="208"/>
      <c r="AG557" s="209"/>
    </row>
    <row r="558" spans="1:33" ht="42.75" customHeight="1">
      <c r="A558" s="17"/>
      <c r="B558" s="315" t="s">
        <v>416</v>
      </c>
      <c r="C558" s="315"/>
      <c r="D558" s="315"/>
      <c r="E558" s="315"/>
      <c r="F558" s="315"/>
      <c r="G558" s="315"/>
      <c r="H558" s="315"/>
      <c r="I558" s="315"/>
      <c r="J558" s="316"/>
      <c r="K558" s="35" t="s">
        <v>417</v>
      </c>
      <c r="L558" s="200">
        <v>40</v>
      </c>
      <c r="M558" s="34">
        <v>1</v>
      </c>
      <c r="N558" s="34">
        <v>4</v>
      </c>
      <c r="O558" s="201" t="s">
        <v>414</v>
      </c>
      <c r="P558" s="202" t="s">
        <v>416</v>
      </c>
      <c r="Q558" s="32"/>
      <c r="R558" s="203">
        <v>136222.57</v>
      </c>
      <c r="S558" s="317"/>
      <c r="T558" s="317"/>
      <c r="U558" s="317"/>
      <c r="V558" s="204">
        <v>123083096.31</v>
      </c>
      <c r="W558" s="205">
        <v>13139473.17</v>
      </c>
      <c r="X558" s="205">
        <v>0</v>
      </c>
      <c r="Y558" s="205">
        <v>0</v>
      </c>
      <c r="Z558" s="206"/>
      <c r="AA558" s="207"/>
      <c r="AB558" s="207"/>
      <c r="AC558" s="207"/>
      <c r="AD558" s="207"/>
      <c r="AE558" s="207"/>
      <c r="AF558" s="208"/>
      <c r="AG558" s="209"/>
    </row>
    <row r="559" spans="1:33" ht="21.75" customHeight="1">
      <c r="A559" s="17"/>
      <c r="B559" s="315" t="s">
        <v>418</v>
      </c>
      <c r="C559" s="315"/>
      <c r="D559" s="315"/>
      <c r="E559" s="315"/>
      <c r="F559" s="315"/>
      <c r="G559" s="315"/>
      <c r="H559" s="315"/>
      <c r="I559" s="315"/>
      <c r="J559" s="316"/>
      <c r="K559" s="35" t="s">
        <v>419</v>
      </c>
      <c r="L559" s="200">
        <v>40</v>
      </c>
      <c r="M559" s="34">
        <v>1</v>
      </c>
      <c r="N559" s="34">
        <v>4</v>
      </c>
      <c r="O559" s="201" t="s">
        <v>414</v>
      </c>
      <c r="P559" s="202" t="s">
        <v>418</v>
      </c>
      <c r="Q559" s="32"/>
      <c r="R559" s="203">
        <v>136222.57</v>
      </c>
      <c r="S559" s="317"/>
      <c r="T559" s="317"/>
      <c r="U559" s="317"/>
      <c r="V559" s="204">
        <v>123083096.31</v>
      </c>
      <c r="W559" s="205">
        <v>13139473.17</v>
      </c>
      <c r="X559" s="205">
        <v>0</v>
      </c>
      <c r="Y559" s="205">
        <v>0</v>
      </c>
      <c r="Z559" s="206"/>
      <c r="AA559" s="207"/>
      <c r="AB559" s="207"/>
      <c r="AC559" s="207"/>
      <c r="AD559" s="207"/>
      <c r="AE559" s="207"/>
      <c r="AF559" s="208"/>
      <c r="AG559" s="209"/>
    </row>
    <row r="560" spans="1:33" ht="21.75" customHeight="1">
      <c r="A560" s="17"/>
      <c r="B560" s="315" t="s">
        <v>420</v>
      </c>
      <c r="C560" s="315"/>
      <c r="D560" s="315"/>
      <c r="E560" s="315"/>
      <c r="F560" s="315"/>
      <c r="G560" s="315"/>
      <c r="H560" s="315"/>
      <c r="I560" s="315"/>
      <c r="J560" s="316"/>
      <c r="K560" s="35" t="s">
        <v>421</v>
      </c>
      <c r="L560" s="200">
        <v>40</v>
      </c>
      <c r="M560" s="34">
        <v>1</v>
      </c>
      <c r="N560" s="34">
        <v>4</v>
      </c>
      <c r="O560" s="201" t="s">
        <v>414</v>
      </c>
      <c r="P560" s="202" t="s">
        <v>420</v>
      </c>
      <c r="Q560" s="32"/>
      <c r="R560" s="203">
        <v>3099.6</v>
      </c>
      <c r="S560" s="317"/>
      <c r="T560" s="317"/>
      <c r="U560" s="317"/>
      <c r="V560" s="204">
        <v>2797256.08</v>
      </c>
      <c r="W560" s="205">
        <v>302345.26</v>
      </c>
      <c r="X560" s="205">
        <v>0</v>
      </c>
      <c r="Y560" s="205">
        <v>0</v>
      </c>
      <c r="Z560" s="206"/>
      <c r="AA560" s="207"/>
      <c r="AB560" s="207"/>
      <c r="AC560" s="207"/>
      <c r="AD560" s="207"/>
      <c r="AE560" s="207"/>
      <c r="AF560" s="208"/>
      <c r="AG560" s="209"/>
    </row>
    <row r="561" spans="1:33" ht="21.75" customHeight="1">
      <c r="A561" s="17"/>
      <c r="B561" s="315" t="s">
        <v>422</v>
      </c>
      <c r="C561" s="315"/>
      <c r="D561" s="315"/>
      <c r="E561" s="315"/>
      <c r="F561" s="315"/>
      <c r="G561" s="315"/>
      <c r="H561" s="315"/>
      <c r="I561" s="315"/>
      <c r="J561" s="316"/>
      <c r="K561" s="35" t="s">
        <v>423</v>
      </c>
      <c r="L561" s="200">
        <v>40</v>
      </c>
      <c r="M561" s="34">
        <v>1</v>
      </c>
      <c r="N561" s="34">
        <v>4</v>
      </c>
      <c r="O561" s="201" t="s">
        <v>414</v>
      </c>
      <c r="P561" s="202" t="s">
        <v>422</v>
      </c>
      <c r="Q561" s="32"/>
      <c r="R561" s="203">
        <v>3099.6</v>
      </c>
      <c r="S561" s="317"/>
      <c r="T561" s="317"/>
      <c r="U561" s="317"/>
      <c r="V561" s="204">
        <v>2797256.08</v>
      </c>
      <c r="W561" s="205">
        <v>302345.26</v>
      </c>
      <c r="X561" s="205">
        <v>0</v>
      </c>
      <c r="Y561" s="205">
        <v>0</v>
      </c>
      <c r="Z561" s="206"/>
      <c r="AA561" s="207"/>
      <c r="AB561" s="207"/>
      <c r="AC561" s="207"/>
      <c r="AD561" s="207"/>
      <c r="AE561" s="207"/>
      <c r="AF561" s="208"/>
      <c r="AG561" s="209"/>
    </row>
    <row r="562" spans="1:33" ht="12.75" customHeight="1">
      <c r="A562" s="17"/>
      <c r="B562" s="315" t="s">
        <v>428</v>
      </c>
      <c r="C562" s="315"/>
      <c r="D562" s="315"/>
      <c r="E562" s="315"/>
      <c r="F562" s="315"/>
      <c r="G562" s="315"/>
      <c r="H562" s="315"/>
      <c r="I562" s="315"/>
      <c r="J562" s="316"/>
      <c r="K562" s="35" t="s">
        <v>429</v>
      </c>
      <c r="L562" s="200">
        <v>40</v>
      </c>
      <c r="M562" s="34">
        <v>1</v>
      </c>
      <c r="N562" s="34">
        <v>4</v>
      </c>
      <c r="O562" s="201" t="s">
        <v>414</v>
      </c>
      <c r="P562" s="202" t="s">
        <v>428</v>
      </c>
      <c r="Q562" s="32"/>
      <c r="R562" s="203">
        <v>233.08</v>
      </c>
      <c r="S562" s="317"/>
      <c r="T562" s="317"/>
      <c r="U562" s="317"/>
      <c r="V562" s="204">
        <v>233077.54</v>
      </c>
      <c r="W562" s="205">
        <v>0</v>
      </c>
      <c r="X562" s="205">
        <v>0</v>
      </c>
      <c r="Y562" s="205">
        <v>0</v>
      </c>
      <c r="Z562" s="206"/>
      <c r="AA562" s="207"/>
      <c r="AB562" s="207"/>
      <c r="AC562" s="207"/>
      <c r="AD562" s="207"/>
      <c r="AE562" s="207"/>
      <c r="AF562" s="208"/>
      <c r="AG562" s="209"/>
    </row>
    <row r="563" spans="1:33" ht="21.75" customHeight="1">
      <c r="A563" s="17"/>
      <c r="B563" s="315" t="s">
        <v>545</v>
      </c>
      <c r="C563" s="315"/>
      <c r="D563" s="315"/>
      <c r="E563" s="315"/>
      <c r="F563" s="315"/>
      <c r="G563" s="315"/>
      <c r="H563" s="315"/>
      <c r="I563" s="315"/>
      <c r="J563" s="316"/>
      <c r="K563" s="35" t="s">
        <v>546</v>
      </c>
      <c r="L563" s="200">
        <v>40</v>
      </c>
      <c r="M563" s="34">
        <v>1</v>
      </c>
      <c r="N563" s="34">
        <v>4</v>
      </c>
      <c r="O563" s="201" t="s">
        <v>414</v>
      </c>
      <c r="P563" s="202" t="s">
        <v>545</v>
      </c>
      <c r="Q563" s="32"/>
      <c r="R563" s="203">
        <v>233.08</v>
      </c>
      <c r="S563" s="317"/>
      <c r="T563" s="317"/>
      <c r="U563" s="317"/>
      <c r="V563" s="204">
        <v>233077.54</v>
      </c>
      <c r="W563" s="205">
        <v>0</v>
      </c>
      <c r="X563" s="205">
        <v>0</v>
      </c>
      <c r="Y563" s="205">
        <v>0</v>
      </c>
      <c r="Z563" s="206"/>
      <c r="AA563" s="207"/>
      <c r="AB563" s="207"/>
      <c r="AC563" s="207"/>
      <c r="AD563" s="207"/>
      <c r="AE563" s="207"/>
      <c r="AF563" s="208"/>
      <c r="AG563" s="209"/>
    </row>
    <row r="564" spans="1:33" ht="12.75" customHeight="1">
      <c r="A564" s="17"/>
      <c r="B564" s="315" t="s">
        <v>539</v>
      </c>
      <c r="C564" s="315"/>
      <c r="D564" s="315"/>
      <c r="E564" s="315"/>
      <c r="F564" s="315"/>
      <c r="G564" s="315"/>
      <c r="H564" s="315"/>
      <c r="I564" s="315"/>
      <c r="J564" s="316"/>
      <c r="K564" s="35" t="s">
        <v>540</v>
      </c>
      <c r="L564" s="200">
        <v>40</v>
      </c>
      <c r="M564" s="34">
        <v>1</v>
      </c>
      <c r="N564" s="34">
        <v>4</v>
      </c>
      <c r="O564" s="201" t="s">
        <v>414</v>
      </c>
      <c r="P564" s="202" t="s">
        <v>539</v>
      </c>
      <c r="Q564" s="32"/>
      <c r="R564" s="203">
        <v>197.34</v>
      </c>
      <c r="S564" s="317"/>
      <c r="T564" s="317"/>
      <c r="U564" s="317"/>
      <c r="V564" s="204">
        <v>197340</v>
      </c>
      <c r="W564" s="205">
        <v>0</v>
      </c>
      <c r="X564" s="205">
        <v>0</v>
      </c>
      <c r="Y564" s="205">
        <v>0</v>
      </c>
      <c r="Z564" s="206"/>
      <c r="AA564" s="207"/>
      <c r="AB564" s="207"/>
      <c r="AC564" s="207"/>
      <c r="AD564" s="207"/>
      <c r="AE564" s="207"/>
      <c r="AF564" s="208"/>
      <c r="AG564" s="209"/>
    </row>
    <row r="565" spans="1:33" ht="12.75" customHeight="1">
      <c r="A565" s="17"/>
      <c r="B565" s="315" t="s">
        <v>541</v>
      </c>
      <c r="C565" s="315"/>
      <c r="D565" s="315"/>
      <c r="E565" s="315"/>
      <c r="F565" s="315"/>
      <c r="G565" s="315"/>
      <c r="H565" s="315"/>
      <c r="I565" s="315"/>
      <c r="J565" s="316"/>
      <c r="K565" s="35" t="s">
        <v>542</v>
      </c>
      <c r="L565" s="200">
        <v>40</v>
      </c>
      <c r="M565" s="34">
        <v>1</v>
      </c>
      <c r="N565" s="34">
        <v>4</v>
      </c>
      <c r="O565" s="201" t="s">
        <v>414</v>
      </c>
      <c r="P565" s="202" t="s">
        <v>541</v>
      </c>
      <c r="Q565" s="32"/>
      <c r="R565" s="203">
        <v>197.34</v>
      </c>
      <c r="S565" s="317"/>
      <c r="T565" s="317"/>
      <c r="U565" s="317"/>
      <c r="V565" s="204">
        <v>197340</v>
      </c>
      <c r="W565" s="205">
        <v>0</v>
      </c>
      <c r="X565" s="205">
        <v>0</v>
      </c>
      <c r="Y565" s="205">
        <v>0</v>
      </c>
      <c r="Z565" s="206"/>
      <c r="AA565" s="207"/>
      <c r="AB565" s="207"/>
      <c r="AC565" s="207"/>
      <c r="AD565" s="207"/>
      <c r="AE565" s="207"/>
      <c r="AF565" s="208"/>
      <c r="AG565" s="209"/>
    </row>
    <row r="566" spans="1:33" ht="32.25" customHeight="1">
      <c r="A566" s="17"/>
      <c r="B566" s="315">
        <v>106</v>
      </c>
      <c r="C566" s="315"/>
      <c r="D566" s="315"/>
      <c r="E566" s="315"/>
      <c r="F566" s="315"/>
      <c r="G566" s="315"/>
      <c r="H566" s="315"/>
      <c r="I566" s="315"/>
      <c r="J566" s="316"/>
      <c r="K566" s="35" t="s">
        <v>50</v>
      </c>
      <c r="L566" s="200">
        <v>40</v>
      </c>
      <c r="M566" s="34">
        <v>1</v>
      </c>
      <c r="N566" s="34">
        <v>6</v>
      </c>
      <c r="O566" s="201" t="s">
        <v>1</v>
      </c>
      <c r="P566" s="202" t="s">
        <v>1</v>
      </c>
      <c r="Q566" s="32"/>
      <c r="R566" s="203">
        <v>21146.02</v>
      </c>
      <c r="S566" s="317"/>
      <c r="T566" s="317"/>
      <c r="U566" s="317"/>
      <c r="V566" s="204">
        <v>19353890.28</v>
      </c>
      <c r="W566" s="205">
        <v>1792127.7</v>
      </c>
      <c r="X566" s="205">
        <v>0</v>
      </c>
      <c r="Y566" s="205">
        <v>0</v>
      </c>
      <c r="Z566" s="206"/>
      <c r="AA566" s="207"/>
      <c r="AB566" s="207"/>
      <c r="AC566" s="207"/>
      <c r="AD566" s="207"/>
      <c r="AE566" s="207"/>
      <c r="AF566" s="208">
        <v>533.4</v>
      </c>
      <c r="AG566" s="209">
        <v>533.4</v>
      </c>
    </row>
    <row r="567" spans="1:33" ht="21.75" customHeight="1">
      <c r="A567" s="17"/>
      <c r="B567" s="210"/>
      <c r="C567" s="75"/>
      <c r="D567" s="76"/>
      <c r="E567" s="321" t="s">
        <v>685</v>
      </c>
      <c r="F567" s="321"/>
      <c r="G567" s="321"/>
      <c r="H567" s="321"/>
      <c r="I567" s="321"/>
      <c r="J567" s="322"/>
      <c r="K567" s="35" t="s">
        <v>686</v>
      </c>
      <c r="L567" s="200">
        <v>40</v>
      </c>
      <c r="M567" s="34">
        <v>1</v>
      </c>
      <c r="N567" s="34">
        <v>6</v>
      </c>
      <c r="O567" s="201" t="s">
        <v>685</v>
      </c>
      <c r="P567" s="202" t="s">
        <v>1</v>
      </c>
      <c r="Q567" s="32"/>
      <c r="R567" s="203">
        <v>21146.02</v>
      </c>
      <c r="S567" s="317"/>
      <c r="T567" s="317"/>
      <c r="U567" s="317"/>
      <c r="V567" s="204">
        <v>19353890.28</v>
      </c>
      <c r="W567" s="205">
        <v>1792127.7</v>
      </c>
      <c r="X567" s="205">
        <v>0</v>
      </c>
      <c r="Y567" s="205">
        <v>0</v>
      </c>
      <c r="Z567" s="206"/>
      <c r="AA567" s="207"/>
      <c r="AB567" s="207"/>
      <c r="AC567" s="207"/>
      <c r="AD567" s="207"/>
      <c r="AE567" s="207"/>
      <c r="AF567" s="208">
        <v>533.4</v>
      </c>
      <c r="AG567" s="209">
        <v>533.4</v>
      </c>
    </row>
    <row r="568" spans="1:33" ht="21.75" customHeight="1">
      <c r="A568" s="17"/>
      <c r="B568" s="210"/>
      <c r="C568" s="75"/>
      <c r="D568" s="75"/>
      <c r="E568" s="211"/>
      <c r="F568" s="321" t="s">
        <v>687</v>
      </c>
      <c r="G568" s="321"/>
      <c r="H568" s="321"/>
      <c r="I568" s="321"/>
      <c r="J568" s="322"/>
      <c r="K568" s="35" t="s">
        <v>688</v>
      </c>
      <c r="L568" s="200">
        <v>40</v>
      </c>
      <c r="M568" s="34">
        <v>1</v>
      </c>
      <c r="N568" s="34">
        <v>6</v>
      </c>
      <c r="O568" s="201" t="s">
        <v>687</v>
      </c>
      <c r="P568" s="202" t="s">
        <v>1</v>
      </c>
      <c r="Q568" s="32"/>
      <c r="R568" s="203">
        <v>21146.02</v>
      </c>
      <c r="S568" s="317"/>
      <c r="T568" s="317"/>
      <c r="U568" s="317"/>
      <c r="V568" s="204">
        <v>19353890.28</v>
      </c>
      <c r="W568" s="205">
        <v>1792127.7</v>
      </c>
      <c r="X568" s="205">
        <v>0</v>
      </c>
      <c r="Y568" s="205">
        <v>0</v>
      </c>
      <c r="Z568" s="206"/>
      <c r="AA568" s="207"/>
      <c r="AB568" s="207"/>
      <c r="AC568" s="207"/>
      <c r="AD568" s="207"/>
      <c r="AE568" s="207"/>
      <c r="AF568" s="208">
        <v>533.4</v>
      </c>
      <c r="AG568" s="209">
        <v>533.4</v>
      </c>
    </row>
    <row r="569" spans="1:33" ht="32.25" customHeight="1">
      <c r="A569" s="17"/>
      <c r="B569" s="210"/>
      <c r="C569" s="75"/>
      <c r="D569" s="75"/>
      <c r="E569" s="212"/>
      <c r="F569" s="211"/>
      <c r="G569" s="321" t="s">
        <v>689</v>
      </c>
      <c r="H569" s="321"/>
      <c r="I569" s="321"/>
      <c r="J569" s="322"/>
      <c r="K569" s="35" t="s">
        <v>690</v>
      </c>
      <c r="L569" s="200">
        <v>40</v>
      </c>
      <c r="M569" s="34">
        <v>1</v>
      </c>
      <c r="N569" s="34">
        <v>6</v>
      </c>
      <c r="O569" s="201" t="s">
        <v>689</v>
      </c>
      <c r="P569" s="202" t="s">
        <v>1</v>
      </c>
      <c r="Q569" s="32"/>
      <c r="R569" s="203">
        <v>21146.02</v>
      </c>
      <c r="S569" s="317"/>
      <c r="T569" s="317"/>
      <c r="U569" s="317"/>
      <c r="V569" s="204">
        <v>19353890.28</v>
      </c>
      <c r="W569" s="205">
        <v>1792127.7</v>
      </c>
      <c r="X569" s="205">
        <v>0</v>
      </c>
      <c r="Y569" s="205">
        <v>0</v>
      </c>
      <c r="Z569" s="206"/>
      <c r="AA569" s="207"/>
      <c r="AB569" s="207"/>
      <c r="AC569" s="207"/>
      <c r="AD569" s="207"/>
      <c r="AE569" s="207"/>
      <c r="AF569" s="208">
        <v>533.4</v>
      </c>
      <c r="AG569" s="209">
        <v>533.4</v>
      </c>
    </row>
    <row r="570" spans="1:33" ht="21.75" customHeight="1">
      <c r="A570" s="17"/>
      <c r="B570" s="210"/>
      <c r="C570" s="75"/>
      <c r="D570" s="75"/>
      <c r="E570" s="212"/>
      <c r="F570" s="212"/>
      <c r="G570" s="211"/>
      <c r="H570" s="321" t="s">
        <v>691</v>
      </c>
      <c r="I570" s="321"/>
      <c r="J570" s="322"/>
      <c r="K570" s="35" t="s">
        <v>692</v>
      </c>
      <c r="L570" s="200">
        <v>40</v>
      </c>
      <c r="M570" s="34">
        <v>1</v>
      </c>
      <c r="N570" s="34">
        <v>6</v>
      </c>
      <c r="O570" s="201" t="s">
        <v>691</v>
      </c>
      <c r="P570" s="202" t="s">
        <v>1</v>
      </c>
      <c r="Q570" s="32"/>
      <c r="R570" s="203">
        <v>20612.62</v>
      </c>
      <c r="S570" s="317"/>
      <c r="T570" s="317"/>
      <c r="U570" s="317"/>
      <c r="V570" s="204">
        <v>18842943.12</v>
      </c>
      <c r="W570" s="205">
        <v>1769678.46</v>
      </c>
      <c r="X570" s="205">
        <v>0</v>
      </c>
      <c r="Y570" s="205">
        <v>0</v>
      </c>
      <c r="Z570" s="206"/>
      <c r="AA570" s="207"/>
      <c r="AB570" s="207"/>
      <c r="AC570" s="207"/>
      <c r="AD570" s="207"/>
      <c r="AE570" s="207"/>
      <c r="AF570" s="208"/>
      <c r="AG570" s="209"/>
    </row>
    <row r="571" spans="1:33" ht="42.75" customHeight="1">
      <c r="A571" s="17"/>
      <c r="B571" s="315" t="s">
        <v>416</v>
      </c>
      <c r="C571" s="315"/>
      <c r="D571" s="315"/>
      <c r="E571" s="315"/>
      <c r="F571" s="315"/>
      <c r="G571" s="315"/>
      <c r="H571" s="315"/>
      <c r="I571" s="315"/>
      <c r="J571" s="316"/>
      <c r="K571" s="35" t="s">
        <v>417</v>
      </c>
      <c r="L571" s="200">
        <v>40</v>
      </c>
      <c r="M571" s="34">
        <v>1</v>
      </c>
      <c r="N571" s="34">
        <v>6</v>
      </c>
      <c r="O571" s="201" t="s">
        <v>691</v>
      </c>
      <c r="P571" s="202" t="s">
        <v>416</v>
      </c>
      <c r="Q571" s="32"/>
      <c r="R571" s="203">
        <v>18610.91</v>
      </c>
      <c r="S571" s="317"/>
      <c r="T571" s="317"/>
      <c r="U571" s="317"/>
      <c r="V571" s="204">
        <v>17051728.69</v>
      </c>
      <c r="W571" s="205">
        <v>1559178.46</v>
      </c>
      <c r="X571" s="205">
        <v>0</v>
      </c>
      <c r="Y571" s="205">
        <v>0</v>
      </c>
      <c r="Z571" s="206"/>
      <c r="AA571" s="207"/>
      <c r="AB571" s="207"/>
      <c r="AC571" s="207"/>
      <c r="AD571" s="207"/>
      <c r="AE571" s="207"/>
      <c r="AF571" s="208"/>
      <c r="AG571" s="209"/>
    </row>
    <row r="572" spans="1:33" ht="21.75" customHeight="1">
      <c r="A572" s="17"/>
      <c r="B572" s="315" t="s">
        <v>418</v>
      </c>
      <c r="C572" s="315"/>
      <c r="D572" s="315"/>
      <c r="E572" s="315"/>
      <c r="F572" s="315"/>
      <c r="G572" s="315"/>
      <c r="H572" s="315"/>
      <c r="I572" s="315"/>
      <c r="J572" s="316"/>
      <c r="K572" s="35" t="s">
        <v>419</v>
      </c>
      <c r="L572" s="200">
        <v>40</v>
      </c>
      <c r="M572" s="34">
        <v>1</v>
      </c>
      <c r="N572" s="34">
        <v>6</v>
      </c>
      <c r="O572" s="201" t="s">
        <v>691</v>
      </c>
      <c r="P572" s="202" t="s">
        <v>418</v>
      </c>
      <c r="Q572" s="32"/>
      <c r="R572" s="203">
        <v>18610.91</v>
      </c>
      <c r="S572" s="317"/>
      <c r="T572" s="317"/>
      <c r="U572" s="317"/>
      <c r="V572" s="204">
        <v>17051728.69</v>
      </c>
      <c r="W572" s="205">
        <v>1559178.46</v>
      </c>
      <c r="X572" s="205">
        <v>0</v>
      </c>
      <c r="Y572" s="205">
        <v>0</v>
      </c>
      <c r="Z572" s="206"/>
      <c r="AA572" s="207"/>
      <c r="AB572" s="207"/>
      <c r="AC572" s="207"/>
      <c r="AD572" s="207"/>
      <c r="AE572" s="207"/>
      <c r="AF572" s="208"/>
      <c r="AG572" s="209"/>
    </row>
    <row r="573" spans="1:33" ht="21.75" customHeight="1">
      <c r="A573" s="17"/>
      <c r="B573" s="315" t="s">
        <v>420</v>
      </c>
      <c r="C573" s="315"/>
      <c r="D573" s="315"/>
      <c r="E573" s="315"/>
      <c r="F573" s="315"/>
      <c r="G573" s="315"/>
      <c r="H573" s="315"/>
      <c r="I573" s="315"/>
      <c r="J573" s="316"/>
      <c r="K573" s="35" t="s">
        <v>421</v>
      </c>
      <c r="L573" s="200">
        <v>40</v>
      </c>
      <c r="M573" s="34">
        <v>1</v>
      </c>
      <c r="N573" s="34">
        <v>6</v>
      </c>
      <c r="O573" s="201" t="s">
        <v>691</v>
      </c>
      <c r="P573" s="202" t="s">
        <v>420</v>
      </c>
      <c r="Q573" s="32"/>
      <c r="R573" s="203">
        <v>2001.71</v>
      </c>
      <c r="S573" s="317"/>
      <c r="T573" s="317"/>
      <c r="U573" s="317"/>
      <c r="V573" s="204">
        <v>1791214.43</v>
      </c>
      <c r="W573" s="205">
        <v>210500</v>
      </c>
      <c r="X573" s="205">
        <v>0</v>
      </c>
      <c r="Y573" s="205">
        <v>0</v>
      </c>
      <c r="Z573" s="206"/>
      <c r="AA573" s="207"/>
      <c r="AB573" s="207"/>
      <c r="AC573" s="207"/>
      <c r="AD573" s="207"/>
      <c r="AE573" s="207"/>
      <c r="AF573" s="208"/>
      <c r="AG573" s="209"/>
    </row>
    <row r="574" spans="1:33" ht="21.75" customHeight="1">
      <c r="A574" s="17"/>
      <c r="B574" s="315" t="s">
        <v>422</v>
      </c>
      <c r="C574" s="315"/>
      <c r="D574" s="315"/>
      <c r="E574" s="315"/>
      <c r="F574" s="315"/>
      <c r="G574" s="315"/>
      <c r="H574" s="315"/>
      <c r="I574" s="315"/>
      <c r="J574" s="316"/>
      <c r="K574" s="35" t="s">
        <v>423</v>
      </c>
      <c r="L574" s="200">
        <v>40</v>
      </c>
      <c r="M574" s="34">
        <v>1</v>
      </c>
      <c r="N574" s="34">
        <v>6</v>
      </c>
      <c r="O574" s="201" t="s">
        <v>691</v>
      </c>
      <c r="P574" s="202" t="s">
        <v>422</v>
      </c>
      <c r="Q574" s="32"/>
      <c r="R574" s="203">
        <v>2001.71</v>
      </c>
      <c r="S574" s="317"/>
      <c r="T574" s="317"/>
      <c r="U574" s="317"/>
      <c r="V574" s="204">
        <v>1791214.43</v>
      </c>
      <c r="W574" s="205">
        <v>210500</v>
      </c>
      <c r="X574" s="205">
        <v>0</v>
      </c>
      <c r="Y574" s="205">
        <v>0</v>
      </c>
      <c r="Z574" s="206"/>
      <c r="AA574" s="207"/>
      <c r="AB574" s="207"/>
      <c r="AC574" s="207"/>
      <c r="AD574" s="207"/>
      <c r="AE574" s="207"/>
      <c r="AF574" s="208"/>
      <c r="AG574" s="209"/>
    </row>
    <row r="575" spans="1:33" ht="42.75" customHeight="1">
      <c r="A575" s="17"/>
      <c r="B575" s="210"/>
      <c r="C575" s="75"/>
      <c r="D575" s="75"/>
      <c r="E575" s="212"/>
      <c r="F575" s="212"/>
      <c r="G575" s="211"/>
      <c r="H575" s="321" t="s">
        <v>693</v>
      </c>
      <c r="I575" s="321"/>
      <c r="J575" s="322"/>
      <c r="K575" s="35" t="s">
        <v>694</v>
      </c>
      <c r="L575" s="200">
        <v>40</v>
      </c>
      <c r="M575" s="34">
        <v>1</v>
      </c>
      <c r="N575" s="34">
        <v>6</v>
      </c>
      <c r="O575" s="201" t="s">
        <v>693</v>
      </c>
      <c r="P575" s="202" t="s">
        <v>1</v>
      </c>
      <c r="Q575" s="32"/>
      <c r="R575" s="203">
        <v>533.4</v>
      </c>
      <c r="S575" s="317"/>
      <c r="T575" s="317"/>
      <c r="U575" s="317"/>
      <c r="V575" s="204">
        <v>510947.16</v>
      </c>
      <c r="W575" s="205">
        <v>22449.24</v>
      </c>
      <c r="X575" s="205">
        <v>0</v>
      </c>
      <c r="Y575" s="205">
        <v>0</v>
      </c>
      <c r="Z575" s="206"/>
      <c r="AA575" s="207"/>
      <c r="AB575" s="207"/>
      <c r="AC575" s="207"/>
      <c r="AD575" s="207"/>
      <c r="AE575" s="207"/>
      <c r="AF575" s="208">
        <v>533.4</v>
      </c>
      <c r="AG575" s="209">
        <v>533.4</v>
      </c>
    </row>
    <row r="576" spans="1:33" ht="42.75" customHeight="1">
      <c r="A576" s="17"/>
      <c r="B576" s="315" t="s">
        <v>416</v>
      </c>
      <c r="C576" s="315"/>
      <c r="D576" s="315"/>
      <c r="E576" s="315"/>
      <c r="F576" s="315"/>
      <c r="G576" s="315"/>
      <c r="H576" s="315"/>
      <c r="I576" s="315"/>
      <c r="J576" s="316"/>
      <c r="K576" s="35" t="s">
        <v>417</v>
      </c>
      <c r="L576" s="200">
        <v>40</v>
      </c>
      <c r="M576" s="34">
        <v>1</v>
      </c>
      <c r="N576" s="34">
        <v>6</v>
      </c>
      <c r="O576" s="201" t="s">
        <v>693</v>
      </c>
      <c r="P576" s="202" t="s">
        <v>416</v>
      </c>
      <c r="Q576" s="32"/>
      <c r="R576" s="203">
        <v>533.4</v>
      </c>
      <c r="S576" s="317"/>
      <c r="T576" s="317"/>
      <c r="U576" s="317"/>
      <c r="V576" s="204">
        <v>510947.16</v>
      </c>
      <c r="W576" s="205">
        <v>22449.24</v>
      </c>
      <c r="X576" s="205">
        <v>0</v>
      </c>
      <c r="Y576" s="205">
        <v>0</v>
      </c>
      <c r="Z576" s="206"/>
      <c r="AA576" s="207"/>
      <c r="AB576" s="207"/>
      <c r="AC576" s="207"/>
      <c r="AD576" s="207"/>
      <c r="AE576" s="207"/>
      <c r="AF576" s="208">
        <v>533.4</v>
      </c>
      <c r="AG576" s="209">
        <v>533.4</v>
      </c>
    </row>
    <row r="577" spans="1:33" ht="21.75" customHeight="1">
      <c r="A577" s="17"/>
      <c r="B577" s="315" t="s">
        <v>418</v>
      </c>
      <c r="C577" s="315"/>
      <c r="D577" s="315"/>
      <c r="E577" s="315"/>
      <c r="F577" s="315"/>
      <c r="G577" s="315"/>
      <c r="H577" s="315"/>
      <c r="I577" s="315"/>
      <c r="J577" s="316"/>
      <c r="K577" s="35" t="s">
        <v>419</v>
      </c>
      <c r="L577" s="200">
        <v>40</v>
      </c>
      <c r="M577" s="34">
        <v>1</v>
      </c>
      <c r="N577" s="34">
        <v>6</v>
      </c>
      <c r="O577" s="201" t="s">
        <v>693</v>
      </c>
      <c r="P577" s="202" t="s">
        <v>418</v>
      </c>
      <c r="Q577" s="32"/>
      <c r="R577" s="203">
        <v>533.4</v>
      </c>
      <c r="S577" s="317"/>
      <c r="T577" s="317"/>
      <c r="U577" s="317"/>
      <c r="V577" s="204">
        <v>510947.16</v>
      </c>
      <c r="W577" s="205">
        <v>22449.24</v>
      </c>
      <c r="X577" s="205">
        <v>0</v>
      </c>
      <c r="Y577" s="205">
        <v>0</v>
      </c>
      <c r="Z577" s="206"/>
      <c r="AA577" s="207"/>
      <c r="AB577" s="207"/>
      <c r="AC577" s="207"/>
      <c r="AD577" s="207"/>
      <c r="AE577" s="207"/>
      <c r="AF577" s="208">
        <v>533.4</v>
      </c>
      <c r="AG577" s="209">
        <v>533.4</v>
      </c>
    </row>
    <row r="578" spans="1:33" ht="12.75" customHeight="1">
      <c r="A578" s="17"/>
      <c r="B578" s="315">
        <v>113</v>
      </c>
      <c r="C578" s="315"/>
      <c r="D578" s="315"/>
      <c r="E578" s="315"/>
      <c r="F578" s="315"/>
      <c r="G578" s="315"/>
      <c r="H578" s="315"/>
      <c r="I578" s="315"/>
      <c r="J578" s="316"/>
      <c r="K578" s="35" t="s">
        <v>48</v>
      </c>
      <c r="L578" s="200">
        <v>40</v>
      </c>
      <c r="M578" s="34">
        <v>1</v>
      </c>
      <c r="N578" s="34">
        <v>13</v>
      </c>
      <c r="O578" s="201" t="s">
        <v>1</v>
      </c>
      <c r="P578" s="202" t="s">
        <v>1</v>
      </c>
      <c r="Q578" s="32"/>
      <c r="R578" s="203">
        <v>44200.67</v>
      </c>
      <c r="S578" s="317"/>
      <c r="T578" s="317"/>
      <c r="U578" s="317"/>
      <c r="V578" s="204">
        <v>39842375.41</v>
      </c>
      <c r="W578" s="205">
        <v>4358300.32</v>
      </c>
      <c r="X578" s="205">
        <v>0</v>
      </c>
      <c r="Y578" s="205">
        <v>0</v>
      </c>
      <c r="Z578" s="206"/>
      <c r="AA578" s="207"/>
      <c r="AB578" s="207"/>
      <c r="AC578" s="207"/>
      <c r="AD578" s="207"/>
      <c r="AE578" s="207"/>
      <c r="AF578" s="208">
        <v>8020.1</v>
      </c>
      <c r="AG578" s="209">
        <v>8020.1</v>
      </c>
    </row>
    <row r="579" spans="1:33" ht="32.25" customHeight="1">
      <c r="A579" s="17"/>
      <c r="B579" s="210"/>
      <c r="C579" s="75"/>
      <c r="D579" s="76"/>
      <c r="E579" s="321" t="s">
        <v>556</v>
      </c>
      <c r="F579" s="321"/>
      <c r="G579" s="321"/>
      <c r="H579" s="321"/>
      <c r="I579" s="321"/>
      <c r="J579" s="322"/>
      <c r="K579" s="35" t="s">
        <v>557</v>
      </c>
      <c r="L579" s="200">
        <v>40</v>
      </c>
      <c r="M579" s="34">
        <v>1</v>
      </c>
      <c r="N579" s="34">
        <v>13</v>
      </c>
      <c r="O579" s="201" t="s">
        <v>556</v>
      </c>
      <c r="P579" s="202" t="s">
        <v>1</v>
      </c>
      <c r="Q579" s="32"/>
      <c r="R579" s="203">
        <v>377.95</v>
      </c>
      <c r="S579" s="317"/>
      <c r="T579" s="317"/>
      <c r="U579" s="317"/>
      <c r="V579" s="204">
        <v>377955</v>
      </c>
      <c r="W579" s="205">
        <v>0</v>
      </c>
      <c r="X579" s="205">
        <v>0</v>
      </c>
      <c r="Y579" s="205">
        <v>0</v>
      </c>
      <c r="Z579" s="206"/>
      <c r="AA579" s="207"/>
      <c r="AB579" s="207"/>
      <c r="AC579" s="207"/>
      <c r="AD579" s="207"/>
      <c r="AE579" s="207"/>
      <c r="AF579" s="208">
        <v>378</v>
      </c>
      <c r="AG579" s="209">
        <v>378</v>
      </c>
    </row>
    <row r="580" spans="1:33" ht="53.25" customHeight="1">
      <c r="A580" s="17"/>
      <c r="B580" s="210"/>
      <c r="C580" s="75"/>
      <c r="D580" s="75"/>
      <c r="E580" s="211"/>
      <c r="F580" s="321" t="s">
        <v>695</v>
      </c>
      <c r="G580" s="321"/>
      <c r="H580" s="321"/>
      <c r="I580" s="321"/>
      <c r="J580" s="322"/>
      <c r="K580" s="35" t="s">
        <v>696</v>
      </c>
      <c r="L580" s="200">
        <v>40</v>
      </c>
      <c r="M580" s="34">
        <v>1</v>
      </c>
      <c r="N580" s="34">
        <v>13</v>
      </c>
      <c r="O580" s="201" t="s">
        <v>695</v>
      </c>
      <c r="P580" s="202" t="s">
        <v>1</v>
      </c>
      <c r="Q580" s="32"/>
      <c r="R580" s="203">
        <v>377.95</v>
      </c>
      <c r="S580" s="317"/>
      <c r="T580" s="317"/>
      <c r="U580" s="317"/>
      <c r="V580" s="204">
        <v>377955</v>
      </c>
      <c r="W580" s="205">
        <v>0</v>
      </c>
      <c r="X580" s="205">
        <v>0</v>
      </c>
      <c r="Y580" s="205">
        <v>0</v>
      </c>
      <c r="Z580" s="206"/>
      <c r="AA580" s="207"/>
      <c r="AB580" s="207"/>
      <c r="AC580" s="207"/>
      <c r="AD580" s="207"/>
      <c r="AE580" s="207"/>
      <c r="AF580" s="208">
        <v>378</v>
      </c>
      <c r="AG580" s="209">
        <v>378</v>
      </c>
    </row>
    <row r="581" spans="1:33" ht="32.25" customHeight="1">
      <c r="A581" s="17"/>
      <c r="B581" s="210"/>
      <c r="C581" s="75"/>
      <c r="D581" s="75"/>
      <c r="E581" s="212"/>
      <c r="F581" s="211"/>
      <c r="G581" s="321" t="s">
        <v>697</v>
      </c>
      <c r="H581" s="321"/>
      <c r="I581" s="321"/>
      <c r="J581" s="322"/>
      <c r="K581" s="35" t="s">
        <v>698</v>
      </c>
      <c r="L581" s="200">
        <v>40</v>
      </c>
      <c r="M581" s="34">
        <v>1</v>
      </c>
      <c r="N581" s="34">
        <v>13</v>
      </c>
      <c r="O581" s="201" t="s">
        <v>697</v>
      </c>
      <c r="P581" s="202" t="s">
        <v>1</v>
      </c>
      <c r="Q581" s="32"/>
      <c r="R581" s="203">
        <v>377.95</v>
      </c>
      <c r="S581" s="317"/>
      <c r="T581" s="317"/>
      <c r="U581" s="317"/>
      <c r="V581" s="204">
        <v>377955</v>
      </c>
      <c r="W581" s="205">
        <v>0</v>
      </c>
      <c r="X581" s="205">
        <v>0</v>
      </c>
      <c r="Y581" s="205">
        <v>0</v>
      </c>
      <c r="Z581" s="206"/>
      <c r="AA581" s="207"/>
      <c r="AB581" s="207"/>
      <c r="AC581" s="207"/>
      <c r="AD581" s="207"/>
      <c r="AE581" s="207"/>
      <c r="AF581" s="208">
        <v>378</v>
      </c>
      <c r="AG581" s="209">
        <v>378</v>
      </c>
    </row>
    <row r="582" spans="1:33" ht="84.75" customHeight="1">
      <c r="A582" s="17"/>
      <c r="B582" s="210"/>
      <c r="C582" s="75"/>
      <c r="D582" s="75"/>
      <c r="E582" s="212"/>
      <c r="F582" s="212"/>
      <c r="G582" s="211"/>
      <c r="H582" s="321" t="s">
        <v>699</v>
      </c>
      <c r="I582" s="321"/>
      <c r="J582" s="322"/>
      <c r="K582" s="35" t="s">
        <v>700</v>
      </c>
      <c r="L582" s="200">
        <v>40</v>
      </c>
      <c r="M582" s="34">
        <v>1</v>
      </c>
      <c r="N582" s="34">
        <v>13</v>
      </c>
      <c r="O582" s="201" t="s">
        <v>699</v>
      </c>
      <c r="P582" s="202" t="s">
        <v>1</v>
      </c>
      <c r="Q582" s="32"/>
      <c r="R582" s="203">
        <v>377.95</v>
      </c>
      <c r="S582" s="317"/>
      <c r="T582" s="317"/>
      <c r="U582" s="317"/>
      <c r="V582" s="204">
        <v>377955</v>
      </c>
      <c r="W582" s="205">
        <v>0</v>
      </c>
      <c r="X582" s="205">
        <v>0</v>
      </c>
      <c r="Y582" s="205">
        <v>0</v>
      </c>
      <c r="Z582" s="206"/>
      <c r="AA582" s="207"/>
      <c r="AB582" s="207"/>
      <c r="AC582" s="207"/>
      <c r="AD582" s="207"/>
      <c r="AE582" s="207"/>
      <c r="AF582" s="208">
        <v>378</v>
      </c>
      <c r="AG582" s="209">
        <v>378</v>
      </c>
    </row>
    <row r="583" spans="1:33" ht="42.75" customHeight="1">
      <c r="A583" s="17"/>
      <c r="B583" s="315" t="s">
        <v>416</v>
      </c>
      <c r="C583" s="315"/>
      <c r="D583" s="315"/>
      <c r="E583" s="315"/>
      <c r="F583" s="315"/>
      <c r="G583" s="315"/>
      <c r="H583" s="315"/>
      <c r="I583" s="315"/>
      <c r="J583" s="316"/>
      <c r="K583" s="35" t="s">
        <v>417</v>
      </c>
      <c r="L583" s="200">
        <v>40</v>
      </c>
      <c r="M583" s="34">
        <v>1</v>
      </c>
      <c r="N583" s="34">
        <v>13</v>
      </c>
      <c r="O583" s="201" t="s">
        <v>699</v>
      </c>
      <c r="P583" s="202" t="s">
        <v>416</v>
      </c>
      <c r="Q583" s="32"/>
      <c r="R583" s="203">
        <v>66.7</v>
      </c>
      <c r="S583" s="317"/>
      <c r="T583" s="317"/>
      <c r="U583" s="317"/>
      <c r="V583" s="204">
        <v>66700</v>
      </c>
      <c r="W583" s="205">
        <v>0</v>
      </c>
      <c r="X583" s="205">
        <v>0</v>
      </c>
      <c r="Y583" s="205">
        <v>0</v>
      </c>
      <c r="Z583" s="206"/>
      <c r="AA583" s="207"/>
      <c r="AB583" s="207"/>
      <c r="AC583" s="207"/>
      <c r="AD583" s="207"/>
      <c r="AE583" s="207"/>
      <c r="AF583" s="208">
        <v>66.7</v>
      </c>
      <c r="AG583" s="209">
        <v>66.7</v>
      </c>
    </row>
    <row r="584" spans="1:33" ht="21.75" customHeight="1">
      <c r="A584" s="17"/>
      <c r="B584" s="315" t="s">
        <v>418</v>
      </c>
      <c r="C584" s="315"/>
      <c r="D584" s="315"/>
      <c r="E584" s="315"/>
      <c r="F584" s="315"/>
      <c r="G584" s="315"/>
      <c r="H584" s="315"/>
      <c r="I584" s="315"/>
      <c r="J584" s="316"/>
      <c r="K584" s="35" t="s">
        <v>419</v>
      </c>
      <c r="L584" s="200">
        <v>40</v>
      </c>
      <c r="M584" s="34">
        <v>1</v>
      </c>
      <c r="N584" s="34">
        <v>13</v>
      </c>
      <c r="O584" s="201" t="s">
        <v>699</v>
      </c>
      <c r="P584" s="202" t="s">
        <v>418</v>
      </c>
      <c r="Q584" s="32"/>
      <c r="R584" s="203">
        <v>66.7</v>
      </c>
      <c r="S584" s="317"/>
      <c r="T584" s="317"/>
      <c r="U584" s="317"/>
      <c r="V584" s="204">
        <v>66700</v>
      </c>
      <c r="W584" s="205">
        <v>0</v>
      </c>
      <c r="X584" s="205">
        <v>0</v>
      </c>
      <c r="Y584" s="205">
        <v>0</v>
      </c>
      <c r="Z584" s="206"/>
      <c r="AA584" s="207"/>
      <c r="AB584" s="207"/>
      <c r="AC584" s="207"/>
      <c r="AD584" s="207"/>
      <c r="AE584" s="207"/>
      <c r="AF584" s="208">
        <v>66.7</v>
      </c>
      <c r="AG584" s="209">
        <v>66.7</v>
      </c>
    </row>
    <row r="585" spans="1:33" ht="12.75" customHeight="1">
      <c r="A585" s="17"/>
      <c r="B585" s="315" t="s">
        <v>428</v>
      </c>
      <c r="C585" s="315"/>
      <c r="D585" s="315"/>
      <c r="E585" s="315"/>
      <c r="F585" s="315"/>
      <c r="G585" s="315"/>
      <c r="H585" s="315"/>
      <c r="I585" s="315"/>
      <c r="J585" s="316"/>
      <c r="K585" s="35" t="s">
        <v>429</v>
      </c>
      <c r="L585" s="200">
        <v>40</v>
      </c>
      <c r="M585" s="34">
        <v>1</v>
      </c>
      <c r="N585" s="34">
        <v>13</v>
      </c>
      <c r="O585" s="201" t="s">
        <v>699</v>
      </c>
      <c r="P585" s="202" t="s">
        <v>428</v>
      </c>
      <c r="Q585" s="32"/>
      <c r="R585" s="203">
        <v>311.25</v>
      </c>
      <c r="S585" s="317"/>
      <c r="T585" s="317"/>
      <c r="U585" s="317"/>
      <c r="V585" s="204">
        <v>311255</v>
      </c>
      <c r="W585" s="205">
        <v>0</v>
      </c>
      <c r="X585" s="205">
        <v>0</v>
      </c>
      <c r="Y585" s="205">
        <v>0</v>
      </c>
      <c r="Z585" s="206"/>
      <c r="AA585" s="207"/>
      <c r="AB585" s="207"/>
      <c r="AC585" s="207"/>
      <c r="AD585" s="207"/>
      <c r="AE585" s="207"/>
      <c r="AF585" s="208">
        <v>311.3</v>
      </c>
      <c r="AG585" s="209">
        <v>311.3</v>
      </c>
    </row>
    <row r="586" spans="1:33" ht="21.75" customHeight="1">
      <c r="A586" s="17"/>
      <c r="B586" s="315" t="s">
        <v>545</v>
      </c>
      <c r="C586" s="315"/>
      <c r="D586" s="315"/>
      <c r="E586" s="315"/>
      <c r="F586" s="315"/>
      <c r="G586" s="315"/>
      <c r="H586" s="315"/>
      <c r="I586" s="315"/>
      <c r="J586" s="316"/>
      <c r="K586" s="35" t="s">
        <v>546</v>
      </c>
      <c r="L586" s="200">
        <v>40</v>
      </c>
      <c r="M586" s="34">
        <v>1</v>
      </c>
      <c r="N586" s="34">
        <v>13</v>
      </c>
      <c r="O586" s="201" t="s">
        <v>699</v>
      </c>
      <c r="P586" s="202" t="s">
        <v>545</v>
      </c>
      <c r="Q586" s="32"/>
      <c r="R586" s="203">
        <v>311.25</v>
      </c>
      <c r="S586" s="317"/>
      <c r="T586" s="317"/>
      <c r="U586" s="317"/>
      <c r="V586" s="204">
        <v>311255</v>
      </c>
      <c r="W586" s="205">
        <v>0</v>
      </c>
      <c r="X586" s="205">
        <v>0</v>
      </c>
      <c r="Y586" s="205">
        <v>0</v>
      </c>
      <c r="Z586" s="206"/>
      <c r="AA586" s="207"/>
      <c r="AB586" s="207"/>
      <c r="AC586" s="207"/>
      <c r="AD586" s="207"/>
      <c r="AE586" s="207"/>
      <c r="AF586" s="208">
        <v>311.3</v>
      </c>
      <c r="AG586" s="209">
        <v>311.3</v>
      </c>
    </row>
    <row r="587" spans="1:33" ht="21.75" customHeight="1">
      <c r="A587" s="17"/>
      <c r="B587" s="210"/>
      <c r="C587" s="75"/>
      <c r="D587" s="76"/>
      <c r="E587" s="321" t="s">
        <v>410</v>
      </c>
      <c r="F587" s="321"/>
      <c r="G587" s="321"/>
      <c r="H587" s="321"/>
      <c r="I587" s="321"/>
      <c r="J587" s="322"/>
      <c r="K587" s="35" t="s">
        <v>411</v>
      </c>
      <c r="L587" s="200">
        <v>40</v>
      </c>
      <c r="M587" s="34">
        <v>1</v>
      </c>
      <c r="N587" s="34">
        <v>13</v>
      </c>
      <c r="O587" s="201" t="s">
        <v>410</v>
      </c>
      <c r="P587" s="202" t="s">
        <v>1</v>
      </c>
      <c r="Q587" s="32"/>
      <c r="R587" s="203">
        <v>7093.97</v>
      </c>
      <c r="S587" s="317"/>
      <c r="T587" s="317"/>
      <c r="U587" s="317"/>
      <c r="V587" s="204">
        <v>6697385.56</v>
      </c>
      <c r="W587" s="205">
        <v>396586.88</v>
      </c>
      <c r="X587" s="205">
        <v>0</v>
      </c>
      <c r="Y587" s="205">
        <v>0</v>
      </c>
      <c r="Z587" s="206"/>
      <c r="AA587" s="207"/>
      <c r="AB587" s="207"/>
      <c r="AC587" s="207"/>
      <c r="AD587" s="207"/>
      <c r="AE587" s="207"/>
      <c r="AF587" s="208">
        <v>6541.8</v>
      </c>
      <c r="AG587" s="209">
        <v>6541.8</v>
      </c>
    </row>
    <row r="588" spans="1:33" ht="21.75" customHeight="1">
      <c r="A588" s="17"/>
      <c r="B588" s="210"/>
      <c r="C588" s="75"/>
      <c r="D588" s="75"/>
      <c r="E588" s="211"/>
      <c r="F588" s="321" t="s">
        <v>410</v>
      </c>
      <c r="G588" s="321"/>
      <c r="H588" s="321"/>
      <c r="I588" s="321"/>
      <c r="J588" s="322"/>
      <c r="K588" s="35" t="s">
        <v>411</v>
      </c>
      <c r="L588" s="200">
        <v>40</v>
      </c>
      <c r="M588" s="34">
        <v>1</v>
      </c>
      <c r="N588" s="34">
        <v>13</v>
      </c>
      <c r="O588" s="201" t="s">
        <v>410</v>
      </c>
      <c r="P588" s="202" t="s">
        <v>1</v>
      </c>
      <c r="Q588" s="32"/>
      <c r="R588" s="203">
        <v>7093.97</v>
      </c>
      <c r="S588" s="317"/>
      <c r="T588" s="317"/>
      <c r="U588" s="317"/>
      <c r="V588" s="204">
        <v>6697385.56</v>
      </c>
      <c r="W588" s="205">
        <v>396586.88</v>
      </c>
      <c r="X588" s="205">
        <v>0</v>
      </c>
      <c r="Y588" s="205">
        <v>0</v>
      </c>
      <c r="Z588" s="206"/>
      <c r="AA588" s="207"/>
      <c r="AB588" s="207"/>
      <c r="AC588" s="207"/>
      <c r="AD588" s="207"/>
      <c r="AE588" s="207"/>
      <c r="AF588" s="208">
        <v>6541.8</v>
      </c>
      <c r="AG588" s="209">
        <v>6541.8</v>
      </c>
    </row>
    <row r="589" spans="1:33" ht="32.25" customHeight="1">
      <c r="A589" s="17"/>
      <c r="B589" s="210"/>
      <c r="C589" s="75"/>
      <c r="D589" s="75"/>
      <c r="E589" s="212"/>
      <c r="F589" s="211"/>
      <c r="G589" s="321" t="s">
        <v>701</v>
      </c>
      <c r="H589" s="321"/>
      <c r="I589" s="321"/>
      <c r="J589" s="322"/>
      <c r="K589" s="35" t="s">
        <v>702</v>
      </c>
      <c r="L589" s="200">
        <v>40</v>
      </c>
      <c r="M589" s="34">
        <v>1</v>
      </c>
      <c r="N589" s="34">
        <v>13</v>
      </c>
      <c r="O589" s="201" t="s">
        <v>701</v>
      </c>
      <c r="P589" s="202" t="s">
        <v>1</v>
      </c>
      <c r="Q589" s="32"/>
      <c r="R589" s="203">
        <v>140.7</v>
      </c>
      <c r="S589" s="317"/>
      <c r="T589" s="317"/>
      <c r="U589" s="317"/>
      <c r="V589" s="204">
        <v>140700</v>
      </c>
      <c r="W589" s="205">
        <v>0</v>
      </c>
      <c r="X589" s="205">
        <v>0</v>
      </c>
      <c r="Y589" s="205">
        <v>0</v>
      </c>
      <c r="Z589" s="206"/>
      <c r="AA589" s="207"/>
      <c r="AB589" s="207"/>
      <c r="AC589" s="207"/>
      <c r="AD589" s="207"/>
      <c r="AE589" s="207"/>
      <c r="AF589" s="208"/>
      <c r="AG589" s="209"/>
    </row>
    <row r="590" spans="1:33" ht="21.75" customHeight="1">
      <c r="A590" s="17"/>
      <c r="B590" s="210"/>
      <c r="C590" s="75"/>
      <c r="D590" s="75"/>
      <c r="E590" s="212"/>
      <c r="F590" s="212"/>
      <c r="G590" s="211"/>
      <c r="H590" s="321" t="s">
        <v>703</v>
      </c>
      <c r="I590" s="321"/>
      <c r="J590" s="322"/>
      <c r="K590" s="35" t="s">
        <v>704</v>
      </c>
      <c r="L590" s="200">
        <v>40</v>
      </c>
      <c r="M590" s="34">
        <v>1</v>
      </c>
      <c r="N590" s="34">
        <v>13</v>
      </c>
      <c r="O590" s="201" t="s">
        <v>703</v>
      </c>
      <c r="P590" s="202" t="s">
        <v>1</v>
      </c>
      <c r="Q590" s="32"/>
      <c r="R590" s="203">
        <v>140.7</v>
      </c>
      <c r="S590" s="317"/>
      <c r="T590" s="317"/>
      <c r="U590" s="317"/>
      <c r="V590" s="204">
        <v>140700</v>
      </c>
      <c r="W590" s="205">
        <v>0</v>
      </c>
      <c r="X590" s="205">
        <v>0</v>
      </c>
      <c r="Y590" s="205">
        <v>0</v>
      </c>
      <c r="Z590" s="206"/>
      <c r="AA590" s="207"/>
      <c r="AB590" s="207"/>
      <c r="AC590" s="207"/>
      <c r="AD590" s="207"/>
      <c r="AE590" s="207"/>
      <c r="AF590" s="208"/>
      <c r="AG590" s="209"/>
    </row>
    <row r="591" spans="1:33" ht="21.75" customHeight="1">
      <c r="A591" s="17"/>
      <c r="B591" s="315" t="s">
        <v>420</v>
      </c>
      <c r="C591" s="315"/>
      <c r="D591" s="315"/>
      <c r="E591" s="315"/>
      <c r="F591" s="315"/>
      <c r="G591" s="315"/>
      <c r="H591" s="315"/>
      <c r="I591" s="315"/>
      <c r="J591" s="316"/>
      <c r="K591" s="35" t="s">
        <v>421</v>
      </c>
      <c r="L591" s="200">
        <v>40</v>
      </c>
      <c r="M591" s="34">
        <v>1</v>
      </c>
      <c r="N591" s="34">
        <v>13</v>
      </c>
      <c r="O591" s="201" t="s">
        <v>703</v>
      </c>
      <c r="P591" s="202" t="s">
        <v>420</v>
      </c>
      <c r="Q591" s="32"/>
      <c r="R591" s="203">
        <v>140.7</v>
      </c>
      <c r="S591" s="317"/>
      <c r="T591" s="317"/>
      <c r="U591" s="317"/>
      <c r="V591" s="204">
        <v>140700</v>
      </c>
      <c r="W591" s="205">
        <v>0</v>
      </c>
      <c r="X591" s="205">
        <v>0</v>
      </c>
      <c r="Y591" s="205">
        <v>0</v>
      </c>
      <c r="Z591" s="206"/>
      <c r="AA591" s="207"/>
      <c r="AB591" s="207"/>
      <c r="AC591" s="207"/>
      <c r="AD591" s="207"/>
      <c r="AE591" s="207"/>
      <c r="AF591" s="208"/>
      <c r="AG591" s="209"/>
    </row>
    <row r="592" spans="1:33" ht="21.75" customHeight="1">
      <c r="A592" s="17"/>
      <c r="B592" s="315" t="s">
        <v>422</v>
      </c>
      <c r="C592" s="315"/>
      <c r="D592" s="315"/>
      <c r="E592" s="315"/>
      <c r="F592" s="315"/>
      <c r="G592" s="315"/>
      <c r="H592" s="315"/>
      <c r="I592" s="315"/>
      <c r="J592" s="316"/>
      <c r="K592" s="35" t="s">
        <v>423</v>
      </c>
      <c r="L592" s="200">
        <v>40</v>
      </c>
      <c r="M592" s="34">
        <v>1</v>
      </c>
      <c r="N592" s="34">
        <v>13</v>
      </c>
      <c r="O592" s="201" t="s">
        <v>703</v>
      </c>
      <c r="P592" s="202" t="s">
        <v>422</v>
      </c>
      <c r="Q592" s="32"/>
      <c r="R592" s="203">
        <v>140.7</v>
      </c>
      <c r="S592" s="317"/>
      <c r="T592" s="317"/>
      <c r="U592" s="317"/>
      <c r="V592" s="204">
        <v>140700</v>
      </c>
      <c r="W592" s="205">
        <v>0</v>
      </c>
      <c r="X592" s="205">
        <v>0</v>
      </c>
      <c r="Y592" s="205">
        <v>0</v>
      </c>
      <c r="Z592" s="206"/>
      <c r="AA592" s="207"/>
      <c r="AB592" s="207"/>
      <c r="AC592" s="207"/>
      <c r="AD592" s="207"/>
      <c r="AE592" s="207"/>
      <c r="AF592" s="208"/>
      <c r="AG592" s="209"/>
    </row>
    <row r="593" spans="1:33" ht="21.75" customHeight="1">
      <c r="A593" s="17"/>
      <c r="B593" s="210"/>
      <c r="C593" s="75"/>
      <c r="D593" s="75"/>
      <c r="E593" s="212"/>
      <c r="F593" s="211"/>
      <c r="G593" s="321" t="s">
        <v>705</v>
      </c>
      <c r="H593" s="321"/>
      <c r="I593" s="321"/>
      <c r="J593" s="322"/>
      <c r="K593" s="35" t="s">
        <v>706</v>
      </c>
      <c r="L593" s="200">
        <v>40</v>
      </c>
      <c r="M593" s="34">
        <v>1</v>
      </c>
      <c r="N593" s="34">
        <v>13</v>
      </c>
      <c r="O593" s="201" t="s">
        <v>705</v>
      </c>
      <c r="P593" s="202" t="s">
        <v>1</v>
      </c>
      <c r="Q593" s="32"/>
      <c r="R593" s="203">
        <v>36.04</v>
      </c>
      <c r="S593" s="317"/>
      <c r="T593" s="317"/>
      <c r="U593" s="317"/>
      <c r="V593" s="204">
        <v>36040</v>
      </c>
      <c r="W593" s="205">
        <v>0</v>
      </c>
      <c r="X593" s="205">
        <v>0</v>
      </c>
      <c r="Y593" s="205">
        <v>0</v>
      </c>
      <c r="Z593" s="206"/>
      <c r="AA593" s="207"/>
      <c r="AB593" s="207"/>
      <c r="AC593" s="207"/>
      <c r="AD593" s="207"/>
      <c r="AE593" s="207"/>
      <c r="AF593" s="208"/>
      <c r="AG593" s="209"/>
    </row>
    <row r="594" spans="1:33" ht="21.75" customHeight="1">
      <c r="A594" s="17"/>
      <c r="B594" s="210"/>
      <c r="C594" s="75"/>
      <c r="D594" s="75"/>
      <c r="E594" s="212"/>
      <c r="F594" s="212"/>
      <c r="G594" s="211"/>
      <c r="H594" s="321" t="s">
        <v>707</v>
      </c>
      <c r="I594" s="321"/>
      <c r="J594" s="322"/>
      <c r="K594" s="35" t="s">
        <v>704</v>
      </c>
      <c r="L594" s="200">
        <v>40</v>
      </c>
      <c r="M594" s="34">
        <v>1</v>
      </c>
      <c r="N594" s="34">
        <v>13</v>
      </c>
      <c r="O594" s="201" t="s">
        <v>707</v>
      </c>
      <c r="P594" s="202" t="s">
        <v>1</v>
      </c>
      <c r="Q594" s="32"/>
      <c r="R594" s="203">
        <v>36.04</v>
      </c>
      <c r="S594" s="317"/>
      <c r="T594" s="317"/>
      <c r="U594" s="317"/>
      <c r="V594" s="204">
        <v>36040</v>
      </c>
      <c r="W594" s="205">
        <v>0</v>
      </c>
      <c r="X594" s="205">
        <v>0</v>
      </c>
      <c r="Y594" s="205">
        <v>0</v>
      </c>
      <c r="Z594" s="206"/>
      <c r="AA594" s="207"/>
      <c r="AB594" s="207"/>
      <c r="AC594" s="207"/>
      <c r="AD594" s="207"/>
      <c r="AE594" s="207"/>
      <c r="AF594" s="208"/>
      <c r="AG594" s="209"/>
    </row>
    <row r="595" spans="1:33" ht="12.75" customHeight="1">
      <c r="A595" s="17"/>
      <c r="B595" s="315" t="s">
        <v>428</v>
      </c>
      <c r="C595" s="315"/>
      <c r="D595" s="315"/>
      <c r="E595" s="315"/>
      <c r="F595" s="315"/>
      <c r="G595" s="315"/>
      <c r="H595" s="315"/>
      <c r="I595" s="315"/>
      <c r="J595" s="316"/>
      <c r="K595" s="35" t="s">
        <v>429</v>
      </c>
      <c r="L595" s="200">
        <v>40</v>
      </c>
      <c r="M595" s="34">
        <v>1</v>
      </c>
      <c r="N595" s="34">
        <v>13</v>
      </c>
      <c r="O595" s="201" t="s">
        <v>707</v>
      </c>
      <c r="P595" s="202" t="s">
        <v>428</v>
      </c>
      <c r="Q595" s="32"/>
      <c r="R595" s="203">
        <v>36.04</v>
      </c>
      <c r="S595" s="317"/>
      <c r="T595" s="317"/>
      <c r="U595" s="317"/>
      <c r="V595" s="204">
        <v>36040</v>
      </c>
      <c r="W595" s="205">
        <v>0</v>
      </c>
      <c r="X595" s="205">
        <v>0</v>
      </c>
      <c r="Y595" s="205">
        <v>0</v>
      </c>
      <c r="Z595" s="206"/>
      <c r="AA595" s="207"/>
      <c r="AB595" s="207"/>
      <c r="AC595" s="207"/>
      <c r="AD595" s="207"/>
      <c r="AE595" s="207"/>
      <c r="AF595" s="208"/>
      <c r="AG595" s="209"/>
    </row>
    <row r="596" spans="1:33" ht="12.75" customHeight="1">
      <c r="A596" s="17"/>
      <c r="B596" s="315" t="s">
        <v>511</v>
      </c>
      <c r="C596" s="315"/>
      <c r="D596" s="315"/>
      <c r="E596" s="315"/>
      <c r="F596" s="315"/>
      <c r="G596" s="315"/>
      <c r="H596" s="315"/>
      <c r="I596" s="315"/>
      <c r="J596" s="316"/>
      <c r="K596" s="35" t="s">
        <v>512</v>
      </c>
      <c r="L596" s="200">
        <v>40</v>
      </c>
      <c r="M596" s="34">
        <v>1</v>
      </c>
      <c r="N596" s="34">
        <v>13</v>
      </c>
      <c r="O596" s="201" t="s">
        <v>707</v>
      </c>
      <c r="P596" s="202" t="s">
        <v>511</v>
      </c>
      <c r="Q596" s="32"/>
      <c r="R596" s="203">
        <v>36.04</v>
      </c>
      <c r="S596" s="317"/>
      <c r="T596" s="317"/>
      <c r="U596" s="317"/>
      <c r="V596" s="204">
        <v>36040</v>
      </c>
      <c r="W596" s="205">
        <v>0</v>
      </c>
      <c r="X596" s="205">
        <v>0</v>
      </c>
      <c r="Y596" s="205">
        <v>0</v>
      </c>
      <c r="Z596" s="206"/>
      <c r="AA596" s="207"/>
      <c r="AB596" s="207"/>
      <c r="AC596" s="207"/>
      <c r="AD596" s="207"/>
      <c r="AE596" s="207"/>
      <c r="AF596" s="208"/>
      <c r="AG596" s="209"/>
    </row>
    <row r="597" spans="1:33" ht="32.25" customHeight="1">
      <c r="A597" s="17"/>
      <c r="B597" s="210"/>
      <c r="C597" s="75"/>
      <c r="D597" s="75"/>
      <c r="E597" s="212"/>
      <c r="F597" s="211"/>
      <c r="G597" s="321" t="s">
        <v>412</v>
      </c>
      <c r="H597" s="321"/>
      <c r="I597" s="321"/>
      <c r="J597" s="322"/>
      <c r="K597" s="35" t="s">
        <v>413</v>
      </c>
      <c r="L597" s="200">
        <v>40</v>
      </c>
      <c r="M597" s="34">
        <v>1</v>
      </c>
      <c r="N597" s="34">
        <v>13</v>
      </c>
      <c r="O597" s="201" t="s">
        <v>412</v>
      </c>
      <c r="P597" s="202" t="s">
        <v>1</v>
      </c>
      <c r="Q597" s="32"/>
      <c r="R597" s="203">
        <v>375.46</v>
      </c>
      <c r="S597" s="317"/>
      <c r="T597" s="317"/>
      <c r="U597" s="317"/>
      <c r="V597" s="204">
        <v>368847.35</v>
      </c>
      <c r="W597" s="205">
        <v>6615.95</v>
      </c>
      <c r="X597" s="205">
        <v>0</v>
      </c>
      <c r="Y597" s="205">
        <v>0</v>
      </c>
      <c r="Z597" s="206"/>
      <c r="AA597" s="207"/>
      <c r="AB597" s="207"/>
      <c r="AC597" s="207"/>
      <c r="AD597" s="207"/>
      <c r="AE597" s="207"/>
      <c r="AF597" s="208"/>
      <c r="AG597" s="209"/>
    </row>
    <row r="598" spans="1:33" ht="21.75" customHeight="1">
      <c r="A598" s="17"/>
      <c r="B598" s="210"/>
      <c r="C598" s="75"/>
      <c r="D598" s="75"/>
      <c r="E598" s="212"/>
      <c r="F598" s="212"/>
      <c r="G598" s="211"/>
      <c r="H598" s="321" t="s">
        <v>414</v>
      </c>
      <c r="I598" s="321"/>
      <c r="J598" s="322"/>
      <c r="K598" s="35" t="s">
        <v>415</v>
      </c>
      <c r="L598" s="200">
        <v>40</v>
      </c>
      <c r="M598" s="34">
        <v>1</v>
      </c>
      <c r="N598" s="34">
        <v>13</v>
      </c>
      <c r="O598" s="201" t="s">
        <v>414</v>
      </c>
      <c r="P598" s="202" t="s">
        <v>1</v>
      </c>
      <c r="Q598" s="32"/>
      <c r="R598" s="203">
        <v>60.91</v>
      </c>
      <c r="S598" s="317"/>
      <c r="T598" s="317"/>
      <c r="U598" s="317"/>
      <c r="V598" s="204">
        <v>60912.79</v>
      </c>
      <c r="W598" s="205">
        <v>0</v>
      </c>
      <c r="X598" s="205">
        <v>0</v>
      </c>
      <c r="Y598" s="205">
        <v>0</v>
      </c>
      <c r="Z598" s="206"/>
      <c r="AA598" s="207"/>
      <c r="AB598" s="207"/>
      <c r="AC598" s="207"/>
      <c r="AD598" s="207"/>
      <c r="AE598" s="207"/>
      <c r="AF598" s="208"/>
      <c r="AG598" s="209"/>
    </row>
    <row r="599" spans="1:33" ht="21.75" customHeight="1">
      <c r="A599" s="17"/>
      <c r="B599" s="315" t="s">
        <v>420</v>
      </c>
      <c r="C599" s="315"/>
      <c r="D599" s="315"/>
      <c r="E599" s="315"/>
      <c r="F599" s="315"/>
      <c r="G599" s="315"/>
      <c r="H599" s="315"/>
      <c r="I599" s="315"/>
      <c r="J599" s="316"/>
      <c r="K599" s="35" t="s">
        <v>421</v>
      </c>
      <c r="L599" s="200">
        <v>40</v>
      </c>
      <c r="M599" s="34">
        <v>1</v>
      </c>
      <c r="N599" s="34">
        <v>13</v>
      </c>
      <c r="O599" s="201" t="s">
        <v>414</v>
      </c>
      <c r="P599" s="202" t="s">
        <v>420</v>
      </c>
      <c r="Q599" s="32"/>
      <c r="R599" s="203">
        <v>60.91</v>
      </c>
      <c r="S599" s="317"/>
      <c r="T599" s="317"/>
      <c r="U599" s="317"/>
      <c r="V599" s="204">
        <v>60912.79</v>
      </c>
      <c r="W599" s="205">
        <v>0</v>
      </c>
      <c r="X599" s="205">
        <v>0</v>
      </c>
      <c r="Y599" s="205">
        <v>0</v>
      </c>
      <c r="Z599" s="206"/>
      <c r="AA599" s="207"/>
      <c r="AB599" s="207"/>
      <c r="AC599" s="207"/>
      <c r="AD599" s="207"/>
      <c r="AE599" s="207"/>
      <c r="AF599" s="208"/>
      <c r="AG599" s="209"/>
    </row>
    <row r="600" spans="1:33" ht="21.75" customHeight="1">
      <c r="A600" s="17"/>
      <c r="B600" s="315" t="s">
        <v>422</v>
      </c>
      <c r="C600" s="315"/>
      <c r="D600" s="315"/>
      <c r="E600" s="315"/>
      <c r="F600" s="315"/>
      <c r="G600" s="315"/>
      <c r="H600" s="315"/>
      <c r="I600" s="315"/>
      <c r="J600" s="316"/>
      <c r="K600" s="35" t="s">
        <v>423</v>
      </c>
      <c r="L600" s="200">
        <v>40</v>
      </c>
      <c r="M600" s="34">
        <v>1</v>
      </c>
      <c r="N600" s="34">
        <v>13</v>
      </c>
      <c r="O600" s="201" t="s">
        <v>414</v>
      </c>
      <c r="P600" s="202" t="s">
        <v>422</v>
      </c>
      <c r="Q600" s="32"/>
      <c r="R600" s="203">
        <v>60.91</v>
      </c>
      <c r="S600" s="317"/>
      <c r="T600" s="317"/>
      <c r="U600" s="317"/>
      <c r="V600" s="204">
        <v>60912.79</v>
      </c>
      <c r="W600" s="205">
        <v>0</v>
      </c>
      <c r="X600" s="205">
        <v>0</v>
      </c>
      <c r="Y600" s="205">
        <v>0</v>
      </c>
      <c r="Z600" s="206"/>
      <c r="AA600" s="207"/>
      <c r="AB600" s="207"/>
      <c r="AC600" s="207"/>
      <c r="AD600" s="207"/>
      <c r="AE600" s="207"/>
      <c r="AF600" s="208"/>
      <c r="AG600" s="209"/>
    </row>
    <row r="601" spans="1:33" ht="12.75" customHeight="1">
      <c r="A601" s="17"/>
      <c r="B601" s="210"/>
      <c r="C601" s="75"/>
      <c r="D601" s="75"/>
      <c r="E601" s="212"/>
      <c r="F601" s="212"/>
      <c r="G601" s="211"/>
      <c r="H601" s="321" t="s">
        <v>426</v>
      </c>
      <c r="I601" s="321"/>
      <c r="J601" s="322"/>
      <c r="K601" s="35" t="s">
        <v>427</v>
      </c>
      <c r="L601" s="200">
        <v>40</v>
      </c>
      <c r="M601" s="34">
        <v>1</v>
      </c>
      <c r="N601" s="34">
        <v>13</v>
      </c>
      <c r="O601" s="201" t="s">
        <v>426</v>
      </c>
      <c r="P601" s="202" t="s">
        <v>1</v>
      </c>
      <c r="Q601" s="32"/>
      <c r="R601" s="203">
        <v>314.55</v>
      </c>
      <c r="S601" s="317"/>
      <c r="T601" s="317"/>
      <c r="U601" s="317"/>
      <c r="V601" s="204">
        <v>307934.56</v>
      </c>
      <c r="W601" s="205">
        <v>6615.95</v>
      </c>
      <c r="X601" s="205">
        <v>0</v>
      </c>
      <c r="Y601" s="205">
        <v>0</v>
      </c>
      <c r="Z601" s="206"/>
      <c r="AA601" s="207"/>
      <c r="AB601" s="207"/>
      <c r="AC601" s="207"/>
      <c r="AD601" s="207"/>
      <c r="AE601" s="207"/>
      <c r="AF601" s="208"/>
      <c r="AG601" s="209"/>
    </row>
    <row r="602" spans="1:33" ht="12.75" customHeight="1">
      <c r="A602" s="17"/>
      <c r="B602" s="315" t="s">
        <v>428</v>
      </c>
      <c r="C602" s="315"/>
      <c r="D602" s="315"/>
      <c r="E602" s="315"/>
      <c r="F602" s="315"/>
      <c r="G602" s="315"/>
      <c r="H602" s="315"/>
      <c r="I602" s="315"/>
      <c r="J602" s="316"/>
      <c r="K602" s="35" t="s">
        <v>429</v>
      </c>
      <c r="L602" s="200">
        <v>40</v>
      </c>
      <c r="M602" s="34">
        <v>1</v>
      </c>
      <c r="N602" s="34">
        <v>13</v>
      </c>
      <c r="O602" s="201" t="s">
        <v>426</v>
      </c>
      <c r="P602" s="202" t="s">
        <v>428</v>
      </c>
      <c r="Q602" s="32"/>
      <c r="R602" s="203">
        <v>199.88</v>
      </c>
      <c r="S602" s="317"/>
      <c r="T602" s="317"/>
      <c r="U602" s="317"/>
      <c r="V602" s="204">
        <v>193267.56</v>
      </c>
      <c r="W602" s="205">
        <v>6615.95</v>
      </c>
      <c r="X602" s="205">
        <v>0</v>
      </c>
      <c r="Y602" s="205">
        <v>0</v>
      </c>
      <c r="Z602" s="206"/>
      <c r="AA602" s="207"/>
      <c r="AB602" s="207"/>
      <c r="AC602" s="207"/>
      <c r="AD602" s="207"/>
      <c r="AE602" s="207"/>
      <c r="AF602" s="208"/>
      <c r="AG602" s="209"/>
    </row>
    <row r="603" spans="1:33" ht="12.75" customHeight="1">
      <c r="A603" s="17"/>
      <c r="B603" s="315" t="s">
        <v>430</v>
      </c>
      <c r="C603" s="315"/>
      <c r="D603" s="315"/>
      <c r="E603" s="315"/>
      <c r="F603" s="315"/>
      <c r="G603" s="315"/>
      <c r="H603" s="315"/>
      <c r="I603" s="315"/>
      <c r="J603" s="316"/>
      <c r="K603" s="35" t="s">
        <v>431</v>
      </c>
      <c r="L603" s="200">
        <v>40</v>
      </c>
      <c r="M603" s="34">
        <v>1</v>
      </c>
      <c r="N603" s="34">
        <v>13</v>
      </c>
      <c r="O603" s="201" t="s">
        <v>426</v>
      </c>
      <c r="P603" s="202" t="s">
        <v>430</v>
      </c>
      <c r="Q603" s="32"/>
      <c r="R603" s="203">
        <v>199.88</v>
      </c>
      <c r="S603" s="317"/>
      <c r="T603" s="317"/>
      <c r="U603" s="317"/>
      <c r="V603" s="204">
        <v>193267.56</v>
      </c>
      <c r="W603" s="205">
        <v>6615.95</v>
      </c>
      <c r="X603" s="205">
        <v>0</v>
      </c>
      <c r="Y603" s="205">
        <v>0</v>
      </c>
      <c r="Z603" s="206"/>
      <c r="AA603" s="207"/>
      <c r="AB603" s="207"/>
      <c r="AC603" s="207"/>
      <c r="AD603" s="207"/>
      <c r="AE603" s="207"/>
      <c r="AF603" s="208"/>
      <c r="AG603" s="209"/>
    </row>
    <row r="604" spans="1:33" ht="12.75" customHeight="1">
      <c r="A604" s="17"/>
      <c r="B604" s="315" t="s">
        <v>539</v>
      </c>
      <c r="C604" s="315"/>
      <c r="D604" s="315"/>
      <c r="E604" s="315"/>
      <c r="F604" s="315"/>
      <c r="G604" s="315"/>
      <c r="H604" s="315"/>
      <c r="I604" s="315"/>
      <c r="J604" s="316"/>
      <c r="K604" s="35" t="s">
        <v>540</v>
      </c>
      <c r="L604" s="200">
        <v>40</v>
      </c>
      <c r="M604" s="34">
        <v>1</v>
      </c>
      <c r="N604" s="34">
        <v>13</v>
      </c>
      <c r="O604" s="201" t="s">
        <v>426</v>
      </c>
      <c r="P604" s="202" t="s">
        <v>539</v>
      </c>
      <c r="Q604" s="32"/>
      <c r="R604" s="203">
        <v>114.67</v>
      </c>
      <c r="S604" s="317"/>
      <c r="T604" s="317"/>
      <c r="U604" s="317"/>
      <c r="V604" s="204">
        <v>114667</v>
      </c>
      <c r="W604" s="205">
        <v>0</v>
      </c>
      <c r="X604" s="205">
        <v>0</v>
      </c>
      <c r="Y604" s="205">
        <v>0</v>
      </c>
      <c r="Z604" s="206"/>
      <c r="AA604" s="207"/>
      <c r="AB604" s="207"/>
      <c r="AC604" s="207"/>
      <c r="AD604" s="207"/>
      <c r="AE604" s="207"/>
      <c r="AF604" s="208"/>
      <c r="AG604" s="209"/>
    </row>
    <row r="605" spans="1:33" ht="12.75" customHeight="1">
      <c r="A605" s="17"/>
      <c r="B605" s="315" t="s">
        <v>708</v>
      </c>
      <c r="C605" s="315"/>
      <c r="D605" s="315"/>
      <c r="E605" s="315"/>
      <c r="F605" s="315"/>
      <c r="G605" s="315"/>
      <c r="H605" s="315"/>
      <c r="I605" s="315"/>
      <c r="J605" s="316"/>
      <c r="K605" s="35" t="s">
        <v>709</v>
      </c>
      <c r="L605" s="200">
        <v>40</v>
      </c>
      <c r="M605" s="34">
        <v>1</v>
      </c>
      <c r="N605" s="34">
        <v>13</v>
      </c>
      <c r="O605" s="201" t="s">
        <v>426</v>
      </c>
      <c r="P605" s="202" t="s">
        <v>708</v>
      </c>
      <c r="Q605" s="32"/>
      <c r="R605" s="203">
        <v>114.67</v>
      </c>
      <c r="S605" s="317"/>
      <c r="T605" s="317"/>
      <c r="U605" s="317"/>
      <c r="V605" s="204">
        <v>114667</v>
      </c>
      <c r="W605" s="205">
        <v>0</v>
      </c>
      <c r="X605" s="205">
        <v>0</v>
      </c>
      <c r="Y605" s="205">
        <v>0</v>
      </c>
      <c r="Z605" s="206"/>
      <c r="AA605" s="207"/>
      <c r="AB605" s="207"/>
      <c r="AC605" s="207"/>
      <c r="AD605" s="207"/>
      <c r="AE605" s="207"/>
      <c r="AF605" s="208"/>
      <c r="AG605" s="209"/>
    </row>
    <row r="606" spans="1:33" ht="32.25" customHeight="1">
      <c r="A606" s="17"/>
      <c r="B606" s="210"/>
      <c r="C606" s="75"/>
      <c r="D606" s="75"/>
      <c r="E606" s="212"/>
      <c r="F606" s="211"/>
      <c r="G606" s="321" t="s">
        <v>710</v>
      </c>
      <c r="H606" s="321"/>
      <c r="I606" s="321"/>
      <c r="J606" s="322"/>
      <c r="K606" s="35" t="s">
        <v>711</v>
      </c>
      <c r="L606" s="200">
        <v>40</v>
      </c>
      <c r="M606" s="34">
        <v>1</v>
      </c>
      <c r="N606" s="34">
        <v>13</v>
      </c>
      <c r="O606" s="201" t="s">
        <v>710</v>
      </c>
      <c r="P606" s="202" t="s">
        <v>1</v>
      </c>
      <c r="Q606" s="32"/>
      <c r="R606" s="203">
        <v>6541.77</v>
      </c>
      <c r="S606" s="317"/>
      <c r="T606" s="317"/>
      <c r="U606" s="317"/>
      <c r="V606" s="204">
        <v>6151798.21</v>
      </c>
      <c r="W606" s="205">
        <v>389970.93</v>
      </c>
      <c r="X606" s="205">
        <v>0</v>
      </c>
      <c r="Y606" s="205">
        <v>0</v>
      </c>
      <c r="Z606" s="206"/>
      <c r="AA606" s="207"/>
      <c r="AB606" s="207"/>
      <c r="AC606" s="207"/>
      <c r="AD606" s="207"/>
      <c r="AE606" s="207"/>
      <c r="AF606" s="208">
        <v>6541.8</v>
      </c>
      <c r="AG606" s="209">
        <v>6541.8</v>
      </c>
    </row>
    <row r="607" spans="1:33" ht="42.75" customHeight="1">
      <c r="A607" s="17"/>
      <c r="B607" s="210"/>
      <c r="C607" s="75"/>
      <c r="D607" s="75"/>
      <c r="E607" s="212"/>
      <c r="F607" s="212"/>
      <c r="G607" s="211"/>
      <c r="H607" s="321" t="s">
        <v>712</v>
      </c>
      <c r="I607" s="321"/>
      <c r="J607" s="322"/>
      <c r="K607" s="35" t="s">
        <v>713</v>
      </c>
      <c r="L607" s="200">
        <v>40</v>
      </c>
      <c r="M607" s="34">
        <v>1</v>
      </c>
      <c r="N607" s="34">
        <v>13</v>
      </c>
      <c r="O607" s="201" t="s">
        <v>712</v>
      </c>
      <c r="P607" s="202" t="s">
        <v>1</v>
      </c>
      <c r="Q607" s="32"/>
      <c r="R607" s="203">
        <v>6541.77</v>
      </c>
      <c r="S607" s="317"/>
      <c r="T607" s="317"/>
      <c r="U607" s="317"/>
      <c r="V607" s="204">
        <v>6151798.21</v>
      </c>
      <c r="W607" s="205">
        <v>389970.93</v>
      </c>
      <c r="X607" s="205">
        <v>0</v>
      </c>
      <c r="Y607" s="205">
        <v>0</v>
      </c>
      <c r="Z607" s="206"/>
      <c r="AA607" s="207"/>
      <c r="AB607" s="207"/>
      <c r="AC607" s="207"/>
      <c r="AD607" s="207"/>
      <c r="AE607" s="207"/>
      <c r="AF607" s="208">
        <v>6541.8</v>
      </c>
      <c r="AG607" s="209">
        <v>6541.8</v>
      </c>
    </row>
    <row r="608" spans="1:33" ht="42.75" customHeight="1">
      <c r="A608" s="17"/>
      <c r="B608" s="315" t="s">
        <v>416</v>
      </c>
      <c r="C608" s="315"/>
      <c r="D608" s="315"/>
      <c r="E608" s="315"/>
      <c r="F608" s="315"/>
      <c r="G608" s="315"/>
      <c r="H608" s="315"/>
      <c r="I608" s="315"/>
      <c r="J608" s="316"/>
      <c r="K608" s="35" t="s">
        <v>417</v>
      </c>
      <c r="L608" s="200">
        <v>40</v>
      </c>
      <c r="M608" s="34">
        <v>1</v>
      </c>
      <c r="N608" s="34">
        <v>13</v>
      </c>
      <c r="O608" s="201" t="s">
        <v>712</v>
      </c>
      <c r="P608" s="202" t="s">
        <v>416</v>
      </c>
      <c r="Q608" s="32"/>
      <c r="R608" s="203">
        <v>5883.77</v>
      </c>
      <c r="S608" s="317"/>
      <c r="T608" s="317"/>
      <c r="U608" s="317"/>
      <c r="V608" s="204">
        <v>5499843.61</v>
      </c>
      <c r="W608" s="205">
        <v>383930.36</v>
      </c>
      <c r="X608" s="205">
        <v>0</v>
      </c>
      <c r="Y608" s="205">
        <v>0</v>
      </c>
      <c r="Z608" s="206"/>
      <c r="AA608" s="207"/>
      <c r="AB608" s="207"/>
      <c r="AC608" s="207"/>
      <c r="AD608" s="207"/>
      <c r="AE608" s="207"/>
      <c r="AF608" s="208">
        <v>5883.8</v>
      </c>
      <c r="AG608" s="209">
        <v>5883.8</v>
      </c>
    </row>
    <row r="609" spans="1:33" ht="21.75" customHeight="1">
      <c r="A609" s="17"/>
      <c r="B609" s="315" t="s">
        <v>418</v>
      </c>
      <c r="C609" s="315"/>
      <c r="D609" s="315"/>
      <c r="E609" s="315"/>
      <c r="F609" s="315"/>
      <c r="G609" s="315"/>
      <c r="H609" s="315"/>
      <c r="I609" s="315"/>
      <c r="J609" s="316"/>
      <c r="K609" s="35" t="s">
        <v>419</v>
      </c>
      <c r="L609" s="200">
        <v>40</v>
      </c>
      <c r="M609" s="34">
        <v>1</v>
      </c>
      <c r="N609" s="34">
        <v>13</v>
      </c>
      <c r="O609" s="201" t="s">
        <v>712</v>
      </c>
      <c r="P609" s="202" t="s">
        <v>418</v>
      </c>
      <c r="Q609" s="32"/>
      <c r="R609" s="203">
        <v>5883.77</v>
      </c>
      <c r="S609" s="317"/>
      <c r="T609" s="317"/>
      <c r="U609" s="317"/>
      <c r="V609" s="204">
        <v>5499843.61</v>
      </c>
      <c r="W609" s="205">
        <v>383930.36</v>
      </c>
      <c r="X609" s="205">
        <v>0</v>
      </c>
      <c r="Y609" s="205">
        <v>0</v>
      </c>
      <c r="Z609" s="206"/>
      <c r="AA609" s="207"/>
      <c r="AB609" s="207"/>
      <c r="AC609" s="207"/>
      <c r="AD609" s="207"/>
      <c r="AE609" s="207"/>
      <c r="AF609" s="208">
        <v>5883.8</v>
      </c>
      <c r="AG609" s="209">
        <v>5883.8</v>
      </c>
    </row>
    <row r="610" spans="1:33" ht="21.75" customHeight="1">
      <c r="A610" s="17"/>
      <c r="B610" s="315" t="s">
        <v>420</v>
      </c>
      <c r="C610" s="315"/>
      <c r="D610" s="315"/>
      <c r="E610" s="315"/>
      <c r="F610" s="315"/>
      <c r="G610" s="315"/>
      <c r="H610" s="315"/>
      <c r="I610" s="315"/>
      <c r="J610" s="316"/>
      <c r="K610" s="35" t="s">
        <v>421</v>
      </c>
      <c r="L610" s="200">
        <v>40</v>
      </c>
      <c r="M610" s="34">
        <v>1</v>
      </c>
      <c r="N610" s="34">
        <v>13</v>
      </c>
      <c r="O610" s="201" t="s">
        <v>712</v>
      </c>
      <c r="P610" s="202" t="s">
        <v>420</v>
      </c>
      <c r="Q610" s="32"/>
      <c r="R610" s="203">
        <v>658</v>
      </c>
      <c r="S610" s="317"/>
      <c r="T610" s="317"/>
      <c r="U610" s="317"/>
      <c r="V610" s="204">
        <v>651954.6</v>
      </c>
      <c r="W610" s="205">
        <v>6040.57</v>
      </c>
      <c r="X610" s="205">
        <v>0</v>
      </c>
      <c r="Y610" s="205">
        <v>0</v>
      </c>
      <c r="Z610" s="206"/>
      <c r="AA610" s="207"/>
      <c r="AB610" s="207"/>
      <c r="AC610" s="207"/>
      <c r="AD610" s="207"/>
      <c r="AE610" s="207"/>
      <c r="AF610" s="208">
        <v>658</v>
      </c>
      <c r="AG610" s="209">
        <v>658</v>
      </c>
    </row>
    <row r="611" spans="1:33" ht="21.75" customHeight="1">
      <c r="A611" s="17"/>
      <c r="B611" s="315" t="s">
        <v>422</v>
      </c>
      <c r="C611" s="315"/>
      <c r="D611" s="315"/>
      <c r="E611" s="315"/>
      <c r="F611" s="315"/>
      <c r="G611" s="315"/>
      <c r="H611" s="315"/>
      <c r="I611" s="315"/>
      <c r="J611" s="316"/>
      <c r="K611" s="35" t="s">
        <v>423</v>
      </c>
      <c r="L611" s="200">
        <v>40</v>
      </c>
      <c r="M611" s="34">
        <v>1</v>
      </c>
      <c r="N611" s="34">
        <v>13</v>
      </c>
      <c r="O611" s="201" t="s">
        <v>712</v>
      </c>
      <c r="P611" s="202" t="s">
        <v>422</v>
      </c>
      <c r="Q611" s="32"/>
      <c r="R611" s="203">
        <v>658</v>
      </c>
      <c r="S611" s="317"/>
      <c r="T611" s="317"/>
      <c r="U611" s="317"/>
      <c r="V611" s="204">
        <v>651954.6</v>
      </c>
      <c r="W611" s="205">
        <v>6040.57</v>
      </c>
      <c r="X611" s="205">
        <v>0</v>
      </c>
      <c r="Y611" s="205">
        <v>0</v>
      </c>
      <c r="Z611" s="206"/>
      <c r="AA611" s="207"/>
      <c r="AB611" s="207"/>
      <c r="AC611" s="207"/>
      <c r="AD611" s="207"/>
      <c r="AE611" s="207"/>
      <c r="AF611" s="208">
        <v>658</v>
      </c>
      <c r="AG611" s="209">
        <v>658</v>
      </c>
    </row>
    <row r="612" spans="1:33" ht="32.25" customHeight="1">
      <c r="A612" s="17"/>
      <c r="B612" s="210"/>
      <c r="C612" s="75"/>
      <c r="D612" s="76"/>
      <c r="E612" s="321" t="s">
        <v>564</v>
      </c>
      <c r="F612" s="321"/>
      <c r="G612" s="321"/>
      <c r="H612" s="321"/>
      <c r="I612" s="321"/>
      <c r="J612" s="322"/>
      <c r="K612" s="35" t="s">
        <v>565</v>
      </c>
      <c r="L612" s="200">
        <v>40</v>
      </c>
      <c r="M612" s="34">
        <v>1</v>
      </c>
      <c r="N612" s="34">
        <v>13</v>
      </c>
      <c r="O612" s="201" t="s">
        <v>564</v>
      </c>
      <c r="P612" s="202" t="s">
        <v>1</v>
      </c>
      <c r="Q612" s="32"/>
      <c r="R612" s="203">
        <v>1100.32</v>
      </c>
      <c r="S612" s="317"/>
      <c r="T612" s="317"/>
      <c r="U612" s="317"/>
      <c r="V612" s="204">
        <v>976737.81</v>
      </c>
      <c r="W612" s="205">
        <v>123585.1</v>
      </c>
      <c r="X612" s="205">
        <v>0</v>
      </c>
      <c r="Y612" s="205">
        <v>0</v>
      </c>
      <c r="Z612" s="206"/>
      <c r="AA612" s="207"/>
      <c r="AB612" s="207"/>
      <c r="AC612" s="207"/>
      <c r="AD612" s="207"/>
      <c r="AE612" s="207"/>
      <c r="AF612" s="208">
        <v>1100.3</v>
      </c>
      <c r="AG612" s="209">
        <v>100.3</v>
      </c>
    </row>
    <row r="613" spans="1:33" ht="21.75" customHeight="1">
      <c r="A613" s="17"/>
      <c r="B613" s="210"/>
      <c r="C613" s="75"/>
      <c r="D613" s="75"/>
      <c r="E613" s="211"/>
      <c r="F613" s="321" t="s">
        <v>566</v>
      </c>
      <c r="G613" s="321"/>
      <c r="H613" s="321"/>
      <c r="I613" s="321"/>
      <c r="J613" s="322"/>
      <c r="K613" s="35" t="s">
        <v>567</v>
      </c>
      <c r="L613" s="200">
        <v>40</v>
      </c>
      <c r="M613" s="34">
        <v>1</v>
      </c>
      <c r="N613" s="34">
        <v>13</v>
      </c>
      <c r="O613" s="201" t="s">
        <v>566</v>
      </c>
      <c r="P613" s="202" t="s">
        <v>1</v>
      </c>
      <c r="Q613" s="32"/>
      <c r="R613" s="203">
        <v>1100.32</v>
      </c>
      <c r="S613" s="317"/>
      <c r="T613" s="317"/>
      <c r="U613" s="317"/>
      <c r="V613" s="204">
        <v>976737.81</v>
      </c>
      <c r="W613" s="205">
        <v>123585.1</v>
      </c>
      <c r="X613" s="205">
        <v>0</v>
      </c>
      <c r="Y613" s="205">
        <v>0</v>
      </c>
      <c r="Z613" s="206"/>
      <c r="AA613" s="207"/>
      <c r="AB613" s="207"/>
      <c r="AC613" s="207"/>
      <c r="AD613" s="207"/>
      <c r="AE613" s="207"/>
      <c r="AF613" s="208">
        <v>1100.3</v>
      </c>
      <c r="AG613" s="209">
        <v>100.3</v>
      </c>
    </row>
    <row r="614" spans="1:33" ht="21.75" customHeight="1">
      <c r="A614" s="17"/>
      <c r="B614" s="210"/>
      <c r="C614" s="75"/>
      <c r="D614" s="75"/>
      <c r="E614" s="212"/>
      <c r="F614" s="211"/>
      <c r="G614" s="321" t="s">
        <v>568</v>
      </c>
      <c r="H614" s="321"/>
      <c r="I614" s="321"/>
      <c r="J614" s="322"/>
      <c r="K614" s="35" t="s">
        <v>569</v>
      </c>
      <c r="L614" s="200">
        <v>40</v>
      </c>
      <c r="M614" s="34">
        <v>1</v>
      </c>
      <c r="N614" s="34">
        <v>13</v>
      </c>
      <c r="O614" s="201" t="s">
        <v>568</v>
      </c>
      <c r="P614" s="202" t="s">
        <v>1</v>
      </c>
      <c r="Q614" s="32"/>
      <c r="R614" s="203">
        <v>1100.32</v>
      </c>
      <c r="S614" s="317"/>
      <c r="T614" s="317"/>
      <c r="U614" s="317"/>
      <c r="V614" s="204">
        <v>976737.81</v>
      </c>
      <c r="W614" s="205">
        <v>123585.1</v>
      </c>
      <c r="X614" s="205">
        <v>0</v>
      </c>
      <c r="Y614" s="205">
        <v>0</v>
      </c>
      <c r="Z614" s="206"/>
      <c r="AA614" s="207"/>
      <c r="AB614" s="207"/>
      <c r="AC614" s="207"/>
      <c r="AD614" s="207"/>
      <c r="AE614" s="207"/>
      <c r="AF614" s="208">
        <v>1100.3</v>
      </c>
      <c r="AG614" s="209">
        <v>1100.3</v>
      </c>
    </row>
    <row r="615" spans="1:33" ht="84.75" customHeight="1">
      <c r="A615" s="17"/>
      <c r="B615" s="210"/>
      <c r="C615" s="75"/>
      <c r="D615" s="75"/>
      <c r="E615" s="212"/>
      <c r="F615" s="212"/>
      <c r="G615" s="211"/>
      <c r="H615" s="321" t="s">
        <v>714</v>
      </c>
      <c r="I615" s="321"/>
      <c r="J615" s="322"/>
      <c r="K615" s="35" t="s">
        <v>715</v>
      </c>
      <c r="L615" s="200">
        <v>40</v>
      </c>
      <c r="M615" s="34">
        <v>1</v>
      </c>
      <c r="N615" s="34">
        <v>13</v>
      </c>
      <c r="O615" s="201" t="s">
        <v>714</v>
      </c>
      <c r="P615" s="202" t="s">
        <v>1</v>
      </c>
      <c r="Q615" s="32"/>
      <c r="R615" s="203">
        <v>1100.32</v>
      </c>
      <c r="S615" s="317"/>
      <c r="T615" s="317"/>
      <c r="U615" s="317"/>
      <c r="V615" s="204">
        <v>976737.81</v>
      </c>
      <c r="W615" s="205">
        <v>123585.1</v>
      </c>
      <c r="X615" s="205">
        <v>0</v>
      </c>
      <c r="Y615" s="205">
        <v>0</v>
      </c>
      <c r="Z615" s="206"/>
      <c r="AA615" s="207"/>
      <c r="AB615" s="207"/>
      <c r="AC615" s="207"/>
      <c r="AD615" s="207"/>
      <c r="AE615" s="207"/>
      <c r="AF615" s="208">
        <v>1100.3</v>
      </c>
      <c r="AG615" s="209">
        <v>1100.3</v>
      </c>
    </row>
    <row r="616" spans="1:33" ht="42.75" customHeight="1">
      <c r="A616" s="17"/>
      <c r="B616" s="315" t="s">
        <v>416</v>
      </c>
      <c r="C616" s="315"/>
      <c r="D616" s="315"/>
      <c r="E616" s="315"/>
      <c r="F616" s="315"/>
      <c r="G616" s="315"/>
      <c r="H616" s="315"/>
      <c r="I616" s="315"/>
      <c r="J616" s="316"/>
      <c r="K616" s="35" t="s">
        <v>417</v>
      </c>
      <c r="L616" s="200">
        <v>40</v>
      </c>
      <c r="M616" s="34">
        <v>1</v>
      </c>
      <c r="N616" s="34">
        <v>13</v>
      </c>
      <c r="O616" s="201" t="s">
        <v>714</v>
      </c>
      <c r="P616" s="202" t="s">
        <v>416</v>
      </c>
      <c r="Q616" s="32"/>
      <c r="R616" s="203">
        <v>1004.99</v>
      </c>
      <c r="S616" s="317"/>
      <c r="T616" s="317"/>
      <c r="U616" s="317"/>
      <c r="V616" s="204">
        <v>881410.14</v>
      </c>
      <c r="W616" s="205">
        <v>123585.1</v>
      </c>
      <c r="X616" s="205">
        <v>0</v>
      </c>
      <c r="Y616" s="205">
        <v>0</v>
      </c>
      <c r="Z616" s="206"/>
      <c r="AA616" s="207"/>
      <c r="AB616" s="207"/>
      <c r="AC616" s="207"/>
      <c r="AD616" s="207"/>
      <c r="AE616" s="207"/>
      <c r="AF616" s="208">
        <v>1005</v>
      </c>
      <c r="AG616" s="209">
        <v>1005</v>
      </c>
    </row>
    <row r="617" spans="1:33" ht="21.75" customHeight="1">
      <c r="A617" s="17"/>
      <c r="B617" s="315" t="s">
        <v>418</v>
      </c>
      <c r="C617" s="315"/>
      <c r="D617" s="315"/>
      <c r="E617" s="315"/>
      <c r="F617" s="315"/>
      <c r="G617" s="315"/>
      <c r="H617" s="315"/>
      <c r="I617" s="315"/>
      <c r="J617" s="316"/>
      <c r="K617" s="35" t="s">
        <v>419</v>
      </c>
      <c r="L617" s="200">
        <v>40</v>
      </c>
      <c r="M617" s="34">
        <v>1</v>
      </c>
      <c r="N617" s="34">
        <v>13</v>
      </c>
      <c r="O617" s="201" t="s">
        <v>714</v>
      </c>
      <c r="P617" s="202" t="s">
        <v>418</v>
      </c>
      <c r="Q617" s="32"/>
      <c r="R617" s="203">
        <v>1004.99</v>
      </c>
      <c r="S617" s="317"/>
      <c r="T617" s="317"/>
      <c r="U617" s="317"/>
      <c r="V617" s="204">
        <v>881410.14</v>
      </c>
      <c r="W617" s="205">
        <v>123585.1</v>
      </c>
      <c r="X617" s="205">
        <v>0</v>
      </c>
      <c r="Y617" s="205">
        <v>0</v>
      </c>
      <c r="Z617" s="206"/>
      <c r="AA617" s="207"/>
      <c r="AB617" s="207"/>
      <c r="AC617" s="207"/>
      <c r="AD617" s="207"/>
      <c r="AE617" s="207"/>
      <c r="AF617" s="208">
        <v>1005</v>
      </c>
      <c r="AG617" s="209">
        <v>1005</v>
      </c>
    </row>
    <row r="618" spans="1:33" ht="21.75" customHeight="1">
      <c r="A618" s="17"/>
      <c r="B618" s="315" t="s">
        <v>420</v>
      </c>
      <c r="C618" s="315"/>
      <c r="D618" s="315"/>
      <c r="E618" s="315"/>
      <c r="F618" s="315"/>
      <c r="G618" s="315"/>
      <c r="H618" s="315"/>
      <c r="I618" s="315"/>
      <c r="J618" s="316"/>
      <c r="K618" s="35" t="s">
        <v>421</v>
      </c>
      <c r="L618" s="200">
        <v>40</v>
      </c>
      <c r="M618" s="34">
        <v>1</v>
      </c>
      <c r="N618" s="34">
        <v>13</v>
      </c>
      <c r="O618" s="201" t="s">
        <v>714</v>
      </c>
      <c r="P618" s="202" t="s">
        <v>420</v>
      </c>
      <c r="Q618" s="32"/>
      <c r="R618" s="203">
        <v>95.33</v>
      </c>
      <c r="S618" s="317"/>
      <c r="T618" s="317"/>
      <c r="U618" s="317"/>
      <c r="V618" s="204">
        <v>95327.67</v>
      </c>
      <c r="W618" s="205">
        <v>0</v>
      </c>
      <c r="X618" s="205">
        <v>0</v>
      </c>
      <c r="Y618" s="205">
        <v>0</v>
      </c>
      <c r="Z618" s="206"/>
      <c r="AA618" s="207"/>
      <c r="AB618" s="207"/>
      <c r="AC618" s="207"/>
      <c r="AD618" s="207"/>
      <c r="AE618" s="207"/>
      <c r="AF618" s="208">
        <v>95.3</v>
      </c>
      <c r="AG618" s="209">
        <v>95.3</v>
      </c>
    </row>
    <row r="619" spans="1:33" ht="21.75" customHeight="1">
      <c r="A619" s="17"/>
      <c r="B619" s="315" t="s">
        <v>422</v>
      </c>
      <c r="C619" s="315"/>
      <c r="D619" s="315"/>
      <c r="E619" s="315"/>
      <c r="F619" s="315"/>
      <c r="G619" s="315"/>
      <c r="H619" s="315"/>
      <c r="I619" s="315"/>
      <c r="J619" s="316"/>
      <c r="K619" s="35" t="s">
        <v>423</v>
      </c>
      <c r="L619" s="200">
        <v>40</v>
      </c>
      <c r="M619" s="34">
        <v>1</v>
      </c>
      <c r="N619" s="34">
        <v>13</v>
      </c>
      <c r="O619" s="201" t="s">
        <v>714</v>
      </c>
      <c r="P619" s="202" t="s">
        <v>422</v>
      </c>
      <c r="Q619" s="32"/>
      <c r="R619" s="203">
        <v>95.33</v>
      </c>
      <c r="S619" s="317"/>
      <c r="T619" s="317"/>
      <c r="U619" s="317"/>
      <c r="V619" s="204">
        <v>95327.67</v>
      </c>
      <c r="W619" s="205">
        <v>0</v>
      </c>
      <c r="X619" s="205">
        <v>0</v>
      </c>
      <c r="Y619" s="205">
        <v>0</v>
      </c>
      <c r="Z619" s="206"/>
      <c r="AA619" s="207"/>
      <c r="AB619" s="207"/>
      <c r="AC619" s="207"/>
      <c r="AD619" s="207"/>
      <c r="AE619" s="207"/>
      <c r="AF619" s="208">
        <v>95.3</v>
      </c>
      <c r="AG619" s="209">
        <v>95.3</v>
      </c>
    </row>
    <row r="620" spans="1:33" ht="32.25" customHeight="1">
      <c r="A620" s="17"/>
      <c r="B620" s="210"/>
      <c r="C620" s="75"/>
      <c r="D620" s="76"/>
      <c r="E620" s="321" t="s">
        <v>716</v>
      </c>
      <c r="F620" s="321"/>
      <c r="G620" s="321"/>
      <c r="H620" s="321"/>
      <c r="I620" s="321"/>
      <c r="J620" s="322"/>
      <c r="K620" s="35" t="s">
        <v>717</v>
      </c>
      <c r="L620" s="200">
        <v>40</v>
      </c>
      <c r="M620" s="34">
        <v>1</v>
      </c>
      <c r="N620" s="34">
        <v>13</v>
      </c>
      <c r="O620" s="201" t="s">
        <v>716</v>
      </c>
      <c r="P620" s="202" t="s">
        <v>1</v>
      </c>
      <c r="Q620" s="32"/>
      <c r="R620" s="203">
        <v>34958.43</v>
      </c>
      <c r="S620" s="317"/>
      <c r="T620" s="317"/>
      <c r="U620" s="317"/>
      <c r="V620" s="204">
        <v>31120297.04</v>
      </c>
      <c r="W620" s="205">
        <v>3838128.34</v>
      </c>
      <c r="X620" s="205">
        <v>0</v>
      </c>
      <c r="Y620" s="205">
        <v>0</v>
      </c>
      <c r="Z620" s="206"/>
      <c r="AA620" s="207"/>
      <c r="AB620" s="207"/>
      <c r="AC620" s="207"/>
      <c r="AD620" s="207"/>
      <c r="AE620" s="207"/>
      <c r="AF620" s="208"/>
      <c r="AG620" s="209"/>
    </row>
    <row r="621" spans="1:33" ht="32.25" customHeight="1">
      <c r="A621" s="17"/>
      <c r="B621" s="210"/>
      <c r="C621" s="75"/>
      <c r="D621" s="75"/>
      <c r="E621" s="211"/>
      <c r="F621" s="321" t="s">
        <v>716</v>
      </c>
      <c r="G621" s="321"/>
      <c r="H621" s="321"/>
      <c r="I621" s="321"/>
      <c r="J621" s="322"/>
      <c r="K621" s="35" t="s">
        <v>717</v>
      </c>
      <c r="L621" s="200">
        <v>40</v>
      </c>
      <c r="M621" s="34">
        <v>1</v>
      </c>
      <c r="N621" s="34">
        <v>13</v>
      </c>
      <c r="O621" s="201" t="s">
        <v>716</v>
      </c>
      <c r="P621" s="202" t="s">
        <v>1</v>
      </c>
      <c r="Q621" s="32"/>
      <c r="R621" s="203">
        <v>34958.43</v>
      </c>
      <c r="S621" s="317"/>
      <c r="T621" s="317"/>
      <c r="U621" s="317"/>
      <c r="V621" s="204">
        <v>31120297.04</v>
      </c>
      <c r="W621" s="205">
        <v>3838128.34</v>
      </c>
      <c r="X621" s="205">
        <v>0</v>
      </c>
      <c r="Y621" s="205">
        <v>0</v>
      </c>
      <c r="Z621" s="206"/>
      <c r="AA621" s="207"/>
      <c r="AB621" s="207"/>
      <c r="AC621" s="207"/>
      <c r="AD621" s="207"/>
      <c r="AE621" s="207"/>
      <c r="AF621" s="208"/>
      <c r="AG621" s="209"/>
    </row>
    <row r="622" spans="1:33" ht="32.25" customHeight="1">
      <c r="A622" s="17"/>
      <c r="B622" s="210"/>
      <c r="C622" s="75"/>
      <c r="D622" s="75"/>
      <c r="E622" s="212"/>
      <c r="F622" s="211"/>
      <c r="G622" s="321" t="s">
        <v>718</v>
      </c>
      <c r="H622" s="321"/>
      <c r="I622" s="321"/>
      <c r="J622" s="322"/>
      <c r="K622" s="35" t="s">
        <v>719</v>
      </c>
      <c r="L622" s="200">
        <v>40</v>
      </c>
      <c r="M622" s="34">
        <v>1</v>
      </c>
      <c r="N622" s="34">
        <v>13</v>
      </c>
      <c r="O622" s="201" t="s">
        <v>718</v>
      </c>
      <c r="P622" s="202" t="s">
        <v>1</v>
      </c>
      <c r="Q622" s="32"/>
      <c r="R622" s="203">
        <v>410.38</v>
      </c>
      <c r="S622" s="317"/>
      <c r="T622" s="317"/>
      <c r="U622" s="317"/>
      <c r="V622" s="204">
        <v>396344.25</v>
      </c>
      <c r="W622" s="205">
        <v>14036.44</v>
      </c>
      <c r="X622" s="205">
        <v>0</v>
      </c>
      <c r="Y622" s="205">
        <v>0</v>
      </c>
      <c r="Z622" s="206"/>
      <c r="AA622" s="207"/>
      <c r="AB622" s="207"/>
      <c r="AC622" s="207"/>
      <c r="AD622" s="207"/>
      <c r="AE622" s="207"/>
      <c r="AF622" s="208"/>
      <c r="AG622" s="209"/>
    </row>
    <row r="623" spans="1:33" ht="12.75" customHeight="1">
      <c r="A623" s="17"/>
      <c r="B623" s="210"/>
      <c r="C623" s="75"/>
      <c r="D623" s="75"/>
      <c r="E623" s="212"/>
      <c r="F623" s="212"/>
      <c r="G623" s="211"/>
      <c r="H623" s="321" t="s">
        <v>720</v>
      </c>
      <c r="I623" s="321"/>
      <c r="J623" s="322"/>
      <c r="K623" s="35" t="s">
        <v>555</v>
      </c>
      <c r="L623" s="200">
        <v>40</v>
      </c>
      <c r="M623" s="34">
        <v>1</v>
      </c>
      <c r="N623" s="34">
        <v>13</v>
      </c>
      <c r="O623" s="201" t="s">
        <v>720</v>
      </c>
      <c r="P623" s="202" t="s">
        <v>1</v>
      </c>
      <c r="Q623" s="32"/>
      <c r="R623" s="203">
        <v>410.38</v>
      </c>
      <c r="S623" s="317"/>
      <c r="T623" s="317"/>
      <c r="U623" s="317"/>
      <c r="V623" s="204">
        <v>396344.25</v>
      </c>
      <c r="W623" s="205">
        <v>14036.44</v>
      </c>
      <c r="X623" s="205">
        <v>0</v>
      </c>
      <c r="Y623" s="205">
        <v>0</v>
      </c>
      <c r="Z623" s="206"/>
      <c r="AA623" s="207"/>
      <c r="AB623" s="207"/>
      <c r="AC623" s="207"/>
      <c r="AD623" s="207"/>
      <c r="AE623" s="207"/>
      <c r="AF623" s="208"/>
      <c r="AG623" s="209"/>
    </row>
    <row r="624" spans="1:33" ht="21.75" customHeight="1">
      <c r="A624" s="17"/>
      <c r="B624" s="315" t="s">
        <v>420</v>
      </c>
      <c r="C624" s="315"/>
      <c r="D624" s="315"/>
      <c r="E624" s="315"/>
      <c r="F624" s="315"/>
      <c r="G624" s="315"/>
      <c r="H624" s="315"/>
      <c r="I624" s="315"/>
      <c r="J624" s="316"/>
      <c r="K624" s="35" t="s">
        <v>421</v>
      </c>
      <c r="L624" s="200">
        <v>40</v>
      </c>
      <c r="M624" s="34">
        <v>1</v>
      </c>
      <c r="N624" s="34">
        <v>13</v>
      </c>
      <c r="O624" s="201" t="s">
        <v>720</v>
      </c>
      <c r="P624" s="202" t="s">
        <v>420</v>
      </c>
      <c r="Q624" s="32"/>
      <c r="R624" s="203">
        <v>410.38</v>
      </c>
      <c r="S624" s="317"/>
      <c r="T624" s="317"/>
      <c r="U624" s="317"/>
      <c r="V624" s="204">
        <v>396344.25</v>
      </c>
      <c r="W624" s="205">
        <v>14036.44</v>
      </c>
      <c r="X624" s="205">
        <v>0</v>
      </c>
      <c r="Y624" s="205">
        <v>0</v>
      </c>
      <c r="Z624" s="206"/>
      <c r="AA624" s="207"/>
      <c r="AB624" s="207"/>
      <c r="AC624" s="207"/>
      <c r="AD624" s="207"/>
      <c r="AE624" s="207"/>
      <c r="AF624" s="208"/>
      <c r="AG624" s="209"/>
    </row>
    <row r="625" spans="1:33" ht="21.75" customHeight="1">
      <c r="A625" s="17"/>
      <c r="B625" s="315" t="s">
        <v>422</v>
      </c>
      <c r="C625" s="315"/>
      <c r="D625" s="315"/>
      <c r="E625" s="315"/>
      <c r="F625" s="315"/>
      <c r="G625" s="315"/>
      <c r="H625" s="315"/>
      <c r="I625" s="315"/>
      <c r="J625" s="316"/>
      <c r="K625" s="35" t="s">
        <v>423</v>
      </c>
      <c r="L625" s="200">
        <v>40</v>
      </c>
      <c r="M625" s="34">
        <v>1</v>
      </c>
      <c r="N625" s="34">
        <v>13</v>
      </c>
      <c r="O625" s="201" t="s">
        <v>720</v>
      </c>
      <c r="P625" s="202" t="s">
        <v>422</v>
      </c>
      <c r="Q625" s="32"/>
      <c r="R625" s="203">
        <v>410.38</v>
      </c>
      <c r="S625" s="317"/>
      <c r="T625" s="317"/>
      <c r="U625" s="317"/>
      <c r="V625" s="204">
        <v>396344.25</v>
      </c>
      <c r="W625" s="205">
        <v>14036.44</v>
      </c>
      <c r="X625" s="205">
        <v>0</v>
      </c>
      <c r="Y625" s="205">
        <v>0</v>
      </c>
      <c r="Z625" s="206"/>
      <c r="AA625" s="207"/>
      <c r="AB625" s="207"/>
      <c r="AC625" s="207"/>
      <c r="AD625" s="207"/>
      <c r="AE625" s="207"/>
      <c r="AF625" s="208"/>
      <c r="AG625" s="209"/>
    </row>
    <row r="626" spans="1:33" ht="32.25" customHeight="1">
      <c r="A626" s="17"/>
      <c r="B626" s="210"/>
      <c r="C626" s="75"/>
      <c r="D626" s="75"/>
      <c r="E626" s="212"/>
      <c r="F626" s="211"/>
      <c r="G626" s="321" t="s">
        <v>721</v>
      </c>
      <c r="H626" s="321"/>
      <c r="I626" s="321"/>
      <c r="J626" s="322"/>
      <c r="K626" s="35" t="s">
        <v>722</v>
      </c>
      <c r="L626" s="200">
        <v>40</v>
      </c>
      <c r="M626" s="34">
        <v>1</v>
      </c>
      <c r="N626" s="34">
        <v>13</v>
      </c>
      <c r="O626" s="201" t="s">
        <v>721</v>
      </c>
      <c r="P626" s="202" t="s">
        <v>1</v>
      </c>
      <c r="Q626" s="32"/>
      <c r="R626" s="203">
        <v>34548.05</v>
      </c>
      <c r="S626" s="317"/>
      <c r="T626" s="317"/>
      <c r="U626" s="317"/>
      <c r="V626" s="204">
        <v>30723952.79</v>
      </c>
      <c r="W626" s="205">
        <v>3824091.9</v>
      </c>
      <c r="X626" s="205">
        <v>0</v>
      </c>
      <c r="Y626" s="205">
        <v>0</v>
      </c>
      <c r="Z626" s="206"/>
      <c r="AA626" s="207"/>
      <c r="AB626" s="207"/>
      <c r="AC626" s="207"/>
      <c r="AD626" s="207"/>
      <c r="AE626" s="207"/>
      <c r="AF626" s="208"/>
      <c r="AG626" s="209"/>
    </row>
    <row r="627" spans="1:33" ht="21.75" customHeight="1">
      <c r="A627" s="17"/>
      <c r="B627" s="210"/>
      <c r="C627" s="75"/>
      <c r="D627" s="75"/>
      <c r="E627" s="212"/>
      <c r="F627" s="212"/>
      <c r="G627" s="211"/>
      <c r="H627" s="321" t="s">
        <v>723</v>
      </c>
      <c r="I627" s="321"/>
      <c r="J627" s="322"/>
      <c r="K627" s="35" t="s">
        <v>724</v>
      </c>
      <c r="L627" s="200">
        <v>40</v>
      </c>
      <c r="M627" s="34">
        <v>1</v>
      </c>
      <c r="N627" s="34">
        <v>13</v>
      </c>
      <c r="O627" s="201" t="s">
        <v>723</v>
      </c>
      <c r="P627" s="202" t="s">
        <v>1</v>
      </c>
      <c r="Q627" s="32"/>
      <c r="R627" s="203">
        <v>34548.05</v>
      </c>
      <c r="S627" s="317"/>
      <c r="T627" s="317"/>
      <c r="U627" s="317"/>
      <c r="V627" s="204">
        <v>30723952.79</v>
      </c>
      <c r="W627" s="205">
        <v>3824091.9</v>
      </c>
      <c r="X627" s="205">
        <v>0</v>
      </c>
      <c r="Y627" s="205">
        <v>0</v>
      </c>
      <c r="Z627" s="206"/>
      <c r="AA627" s="207"/>
      <c r="AB627" s="207"/>
      <c r="AC627" s="207"/>
      <c r="AD627" s="207"/>
      <c r="AE627" s="207"/>
      <c r="AF627" s="208"/>
      <c r="AG627" s="209"/>
    </row>
    <row r="628" spans="1:33" ht="42.75" customHeight="1">
      <c r="A628" s="17"/>
      <c r="B628" s="315" t="s">
        <v>416</v>
      </c>
      <c r="C628" s="315"/>
      <c r="D628" s="315"/>
      <c r="E628" s="315"/>
      <c r="F628" s="315"/>
      <c r="G628" s="315"/>
      <c r="H628" s="315"/>
      <c r="I628" s="315"/>
      <c r="J628" s="316"/>
      <c r="K628" s="35" t="s">
        <v>417</v>
      </c>
      <c r="L628" s="200">
        <v>40</v>
      </c>
      <c r="M628" s="34">
        <v>1</v>
      </c>
      <c r="N628" s="34">
        <v>13</v>
      </c>
      <c r="O628" s="201" t="s">
        <v>723</v>
      </c>
      <c r="P628" s="202" t="s">
        <v>416</v>
      </c>
      <c r="Q628" s="32"/>
      <c r="R628" s="203">
        <v>22231.82</v>
      </c>
      <c r="S628" s="317"/>
      <c r="T628" s="317"/>
      <c r="U628" s="317"/>
      <c r="V628" s="204">
        <v>19783977.44</v>
      </c>
      <c r="W628" s="205">
        <v>2447840.91</v>
      </c>
      <c r="X628" s="205">
        <v>0</v>
      </c>
      <c r="Y628" s="205">
        <v>0</v>
      </c>
      <c r="Z628" s="206"/>
      <c r="AA628" s="207"/>
      <c r="AB628" s="207"/>
      <c r="AC628" s="207"/>
      <c r="AD628" s="207"/>
      <c r="AE628" s="207"/>
      <c r="AF628" s="208"/>
      <c r="AG628" s="209"/>
    </row>
    <row r="629" spans="1:33" ht="12.75" customHeight="1">
      <c r="A629" s="17"/>
      <c r="B629" s="315" t="s">
        <v>516</v>
      </c>
      <c r="C629" s="315"/>
      <c r="D629" s="315"/>
      <c r="E629" s="315"/>
      <c r="F629" s="315"/>
      <c r="G629" s="315"/>
      <c r="H629" s="315"/>
      <c r="I629" s="315"/>
      <c r="J629" s="316"/>
      <c r="K629" s="35" t="s">
        <v>517</v>
      </c>
      <c r="L629" s="200">
        <v>40</v>
      </c>
      <c r="M629" s="34">
        <v>1</v>
      </c>
      <c r="N629" s="34">
        <v>13</v>
      </c>
      <c r="O629" s="201" t="s">
        <v>723</v>
      </c>
      <c r="P629" s="202" t="s">
        <v>516</v>
      </c>
      <c r="Q629" s="32"/>
      <c r="R629" s="203">
        <v>22231.82</v>
      </c>
      <c r="S629" s="317"/>
      <c r="T629" s="317"/>
      <c r="U629" s="317"/>
      <c r="V629" s="204">
        <v>19783977.44</v>
      </c>
      <c r="W629" s="205">
        <v>2447840.91</v>
      </c>
      <c r="X629" s="205">
        <v>0</v>
      </c>
      <c r="Y629" s="205">
        <v>0</v>
      </c>
      <c r="Z629" s="206"/>
      <c r="AA629" s="207"/>
      <c r="AB629" s="207"/>
      <c r="AC629" s="207"/>
      <c r="AD629" s="207"/>
      <c r="AE629" s="207"/>
      <c r="AF629" s="208"/>
      <c r="AG629" s="209"/>
    </row>
    <row r="630" spans="1:33" ht="21.75" customHeight="1">
      <c r="A630" s="17"/>
      <c r="B630" s="315" t="s">
        <v>420</v>
      </c>
      <c r="C630" s="315"/>
      <c r="D630" s="315"/>
      <c r="E630" s="315"/>
      <c r="F630" s="315"/>
      <c r="G630" s="315"/>
      <c r="H630" s="315"/>
      <c r="I630" s="315"/>
      <c r="J630" s="316"/>
      <c r="K630" s="35" t="s">
        <v>421</v>
      </c>
      <c r="L630" s="200">
        <v>40</v>
      </c>
      <c r="M630" s="34">
        <v>1</v>
      </c>
      <c r="N630" s="34">
        <v>13</v>
      </c>
      <c r="O630" s="201" t="s">
        <v>723</v>
      </c>
      <c r="P630" s="202" t="s">
        <v>420</v>
      </c>
      <c r="Q630" s="32"/>
      <c r="R630" s="203">
        <v>12113.1</v>
      </c>
      <c r="S630" s="317"/>
      <c r="T630" s="317"/>
      <c r="U630" s="317"/>
      <c r="V630" s="204">
        <v>10736850.12</v>
      </c>
      <c r="W630" s="205">
        <v>1376250.99</v>
      </c>
      <c r="X630" s="205">
        <v>0</v>
      </c>
      <c r="Y630" s="205">
        <v>0</v>
      </c>
      <c r="Z630" s="206"/>
      <c r="AA630" s="207"/>
      <c r="AB630" s="207"/>
      <c r="AC630" s="207"/>
      <c r="AD630" s="207"/>
      <c r="AE630" s="207"/>
      <c r="AF630" s="208"/>
      <c r="AG630" s="209"/>
    </row>
    <row r="631" spans="1:33" ht="21.75" customHeight="1">
      <c r="A631" s="17"/>
      <c r="B631" s="315" t="s">
        <v>422</v>
      </c>
      <c r="C631" s="315"/>
      <c r="D631" s="315"/>
      <c r="E631" s="315"/>
      <c r="F631" s="315"/>
      <c r="G631" s="315"/>
      <c r="H631" s="315"/>
      <c r="I631" s="315"/>
      <c r="J631" s="316"/>
      <c r="K631" s="35" t="s">
        <v>423</v>
      </c>
      <c r="L631" s="200">
        <v>40</v>
      </c>
      <c r="M631" s="34">
        <v>1</v>
      </c>
      <c r="N631" s="34">
        <v>13</v>
      </c>
      <c r="O631" s="201" t="s">
        <v>723</v>
      </c>
      <c r="P631" s="202" t="s">
        <v>422</v>
      </c>
      <c r="Q631" s="32"/>
      <c r="R631" s="203">
        <v>12113.1</v>
      </c>
      <c r="S631" s="317"/>
      <c r="T631" s="317"/>
      <c r="U631" s="317"/>
      <c r="V631" s="204">
        <v>10736850.12</v>
      </c>
      <c r="W631" s="205">
        <v>1376250.99</v>
      </c>
      <c r="X631" s="205">
        <v>0</v>
      </c>
      <c r="Y631" s="205">
        <v>0</v>
      </c>
      <c r="Z631" s="206"/>
      <c r="AA631" s="207"/>
      <c r="AB631" s="207"/>
      <c r="AC631" s="207"/>
      <c r="AD631" s="207"/>
      <c r="AE631" s="207"/>
      <c r="AF631" s="208"/>
      <c r="AG631" s="209"/>
    </row>
    <row r="632" spans="1:33" ht="12.75" customHeight="1">
      <c r="A632" s="17"/>
      <c r="B632" s="315" t="s">
        <v>539</v>
      </c>
      <c r="C632" s="315"/>
      <c r="D632" s="315"/>
      <c r="E632" s="315"/>
      <c r="F632" s="315"/>
      <c r="G632" s="315"/>
      <c r="H632" s="315"/>
      <c r="I632" s="315"/>
      <c r="J632" s="316"/>
      <c r="K632" s="35" t="s">
        <v>540</v>
      </c>
      <c r="L632" s="200">
        <v>40</v>
      </c>
      <c r="M632" s="34">
        <v>1</v>
      </c>
      <c r="N632" s="34">
        <v>13</v>
      </c>
      <c r="O632" s="201" t="s">
        <v>723</v>
      </c>
      <c r="P632" s="202" t="s">
        <v>539</v>
      </c>
      <c r="Q632" s="32"/>
      <c r="R632" s="203">
        <v>203.13</v>
      </c>
      <c r="S632" s="317"/>
      <c r="T632" s="317"/>
      <c r="U632" s="317"/>
      <c r="V632" s="204">
        <v>203125.23</v>
      </c>
      <c r="W632" s="205">
        <v>0</v>
      </c>
      <c r="X632" s="205">
        <v>0</v>
      </c>
      <c r="Y632" s="205">
        <v>0</v>
      </c>
      <c r="Z632" s="206"/>
      <c r="AA632" s="207"/>
      <c r="AB632" s="207"/>
      <c r="AC632" s="207"/>
      <c r="AD632" s="207"/>
      <c r="AE632" s="207"/>
      <c r="AF632" s="208"/>
      <c r="AG632" s="209"/>
    </row>
    <row r="633" spans="1:33" ht="12.75" customHeight="1">
      <c r="A633" s="17"/>
      <c r="B633" s="315" t="s">
        <v>541</v>
      </c>
      <c r="C633" s="315"/>
      <c r="D633" s="315"/>
      <c r="E633" s="315"/>
      <c r="F633" s="315"/>
      <c r="G633" s="315"/>
      <c r="H633" s="315"/>
      <c r="I633" s="315"/>
      <c r="J633" s="316"/>
      <c r="K633" s="35" t="s">
        <v>542</v>
      </c>
      <c r="L633" s="200">
        <v>40</v>
      </c>
      <c r="M633" s="34">
        <v>1</v>
      </c>
      <c r="N633" s="34">
        <v>13</v>
      </c>
      <c r="O633" s="201" t="s">
        <v>723</v>
      </c>
      <c r="P633" s="202" t="s">
        <v>541</v>
      </c>
      <c r="Q633" s="32"/>
      <c r="R633" s="203">
        <v>203.13</v>
      </c>
      <c r="S633" s="317"/>
      <c r="T633" s="317"/>
      <c r="U633" s="317"/>
      <c r="V633" s="204">
        <v>203125.23</v>
      </c>
      <c r="W633" s="205">
        <v>0</v>
      </c>
      <c r="X633" s="205">
        <v>0</v>
      </c>
      <c r="Y633" s="205">
        <v>0</v>
      </c>
      <c r="Z633" s="206"/>
      <c r="AA633" s="207"/>
      <c r="AB633" s="207"/>
      <c r="AC633" s="207"/>
      <c r="AD633" s="207"/>
      <c r="AE633" s="207"/>
      <c r="AF633" s="208"/>
      <c r="AG633" s="209"/>
    </row>
    <row r="634" spans="1:33" ht="32.25" customHeight="1">
      <c r="A634" s="17"/>
      <c r="B634" s="210"/>
      <c r="C634" s="75"/>
      <c r="D634" s="76"/>
      <c r="E634" s="321" t="s">
        <v>584</v>
      </c>
      <c r="F634" s="321"/>
      <c r="G634" s="321"/>
      <c r="H634" s="321"/>
      <c r="I634" s="321"/>
      <c r="J634" s="322"/>
      <c r="K634" s="35" t="s">
        <v>585</v>
      </c>
      <c r="L634" s="200">
        <v>40</v>
      </c>
      <c r="M634" s="34">
        <v>1</v>
      </c>
      <c r="N634" s="34">
        <v>13</v>
      </c>
      <c r="O634" s="201" t="s">
        <v>584</v>
      </c>
      <c r="P634" s="202" t="s">
        <v>1</v>
      </c>
      <c r="Q634" s="32"/>
      <c r="R634" s="203">
        <v>70</v>
      </c>
      <c r="S634" s="317"/>
      <c r="T634" s="317"/>
      <c r="U634" s="317"/>
      <c r="V634" s="204">
        <v>70000</v>
      </c>
      <c r="W634" s="205">
        <v>0</v>
      </c>
      <c r="X634" s="205">
        <v>0</v>
      </c>
      <c r="Y634" s="205">
        <v>0</v>
      </c>
      <c r="Z634" s="206"/>
      <c r="AA634" s="207"/>
      <c r="AB634" s="207"/>
      <c r="AC634" s="207"/>
      <c r="AD634" s="207"/>
      <c r="AE634" s="207"/>
      <c r="AF634" s="208"/>
      <c r="AG634" s="209"/>
    </row>
    <row r="635" spans="1:33" ht="32.25" customHeight="1">
      <c r="A635" s="17"/>
      <c r="B635" s="210"/>
      <c r="C635" s="75"/>
      <c r="D635" s="75"/>
      <c r="E635" s="211"/>
      <c r="F635" s="321" t="s">
        <v>584</v>
      </c>
      <c r="G635" s="321"/>
      <c r="H635" s="321"/>
      <c r="I635" s="321"/>
      <c r="J635" s="322"/>
      <c r="K635" s="35" t="s">
        <v>585</v>
      </c>
      <c r="L635" s="200">
        <v>40</v>
      </c>
      <c r="M635" s="34">
        <v>1</v>
      </c>
      <c r="N635" s="34">
        <v>13</v>
      </c>
      <c r="O635" s="201" t="s">
        <v>584</v>
      </c>
      <c r="P635" s="202" t="s">
        <v>1</v>
      </c>
      <c r="Q635" s="32"/>
      <c r="R635" s="203">
        <v>70</v>
      </c>
      <c r="S635" s="317"/>
      <c r="T635" s="317"/>
      <c r="U635" s="317"/>
      <c r="V635" s="204">
        <v>70000</v>
      </c>
      <c r="W635" s="205">
        <v>0</v>
      </c>
      <c r="X635" s="205">
        <v>0</v>
      </c>
      <c r="Y635" s="205">
        <v>0</v>
      </c>
      <c r="Z635" s="206"/>
      <c r="AA635" s="207"/>
      <c r="AB635" s="207"/>
      <c r="AC635" s="207"/>
      <c r="AD635" s="207"/>
      <c r="AE635" s="207"/>
      <c r="AF635" s="208"/>
      <c r="AG635" s="209"/>
    </row>
    <row r="636" spans="1:33" ht="32.25" customHeight="1">
      <c r="A636" s="17"/>
      <c r="B636" s="210"/>
      <c r="C636" s="75"/>
      <c r="D636" s="75"/>
      <c r="E636" s="212"/>
      <c r="F636" s="211"/>
      <c r="G636" s="321" t="s">
        <v>586</v>
      </c>
      <c r="H636" s="321"/>
      <c r="I636" s="321"/>
      <c r="J636" s="322"/>
      <c r="K636" s="35" t="s">
        <v>587</v>
      </c>
      <c r="L636" s="200">
        <v>40</v>
      </c>
      <c r="M636" s="34">
        <v>1</v>
      </c>
      <c r="N636" s="34">
        <v>13</v>
      </c>
      <c r="O636" s="201" t="s">
        <v>586</v>
      </c>
      <c r="P636" s="202" t="s">
        <v>1</v>
      </c>
      <c r="Q636" s="32"/>
      <c r="R636" s="203">
        <v>70</v>
      </c>
      <c r="S636" s="317"/>
      <c r="T636" s="317"/>
      <c r="U636" s="317"/>
      <c r="V636" s="204">
        <v>70000</v>
      </c>
      <c r="W636" s="205">
        <v>0</v>
      </c>
      <c r="X636" s="205">
        <v>0</v>
      </c>
      <c r="Y636" s="205">
        <v>0</v>
      </c>
      <c r="Z636" s="206"/>
      <c r="AA636" s="207"/>
      <c r="AB636" s="207"/>
      <c r="AC636" s="207"/>
      <c r="AD636" s="207"/>
      <c r="AE636" s="207"/>
      <c r="AF636" s="208"/>
      <c r="AG636" s="209"/>
    </row>
    <row r="637" spans="1:33" ht="21.75" customHeight="1">
      <c r="A637" s="17"/>
      <c r="B637" s="210"/>
      <c r="C637" s="75"/>
      <c r="D637" s="75"/>
      <c r="E637" s="212"/>
      <c r="F637" s="212"/>
      <c r="G637" s="211"/>
      <c r="H637" s="321" t="s">
        <v>725</v>
      </c>
      <c r="I637" s="321"/>
      <c r="J637" s="322"/>
      <c r="K637" s="35" t="s">
        <v>464</v>
      </c>
      <c r="L637" s="200">
        <v>40</v>
      </c>
      <c r="M637" s="34">
        <v>1</v>
      </c>
      <c r="N637" s="34">
        <v>13</v>
      </c>
      <c r="O637" s="201" t="s">
        <v>725</v>
      </c>
      <c r="P637" s="202" t="s">
        <v>1</v>
      </c>
      <c r="Q637" s="32"/>
      <c r="R637" s="203">
        <v>70</v>
      </c>
      <c r="S637" s="317"/>
      <c r="T637" s="317"/>
      <c r="U637" s="317"/>
      <c r="V637" s="204">
        <v>70000</v>
      </c>
      <c r="W637" s="205">
        <v>0</v>
      </c>
      <c r="X637" s="205">
        <v>0</v>
      </c>
      <c r="Y637" s="205">
        <v>0</v>
      </c>
      <c r="Z637" s="206"/>
      <c r="AA637" s="207"/>
      <c r="AB637" s="207"/>
      <c r="AC637" s="207"/>
      <c r="AD637" s="207"/>
      <c r="AE637" s="207"/>
      <c r="AF637" s="208"/>
      <c r="AG637" s="209"/>
    </row>
    <row r="638" spans="1:33" ht="21.75" customHeight="1">
      <c r="A638" s="17"/>
      <c r="B638" s="315" t="s">
        <v>443</v>
      </c>
      <c r="C638" s="315"/>
      <c r="D638" s="315"/>
      <c r="E638" s="315"/>
      <c r="F638" s="315"/>
      <c r="G638" s="315"/>
      <c r="H638" s="315"/>
      <c r="I638" s="315"/>
      <c r="J638" s="316"/>
      <c r="K638" s="35" t="s">
        <v>444</v>
      </c>
      <c r="L638" s="200">
        <v>40</v>
      </c>
      <c r="M638" s="34">
        <v>1</v>
      </c>
      <c r="N638" s="34">
        <v>13</v>
      </c>
      <c r="O638" s="201" t="s">
        <v>725</v>
      </c>
      <c r="P638" s="202" t="s">
        <v>443</v>
      </c>
      <c r="Q638" s="32"/>
      <c r="R638" s="203">
        <v>70</v>
      </c>
      <c r="S638" s="317"/>
      <c r="T638" s="317"/>
      <c r="U638" s="317"/>
      <c r="V638" s="204">
        <v>70000</v>
      </c>
      <c r="W638" s="205">
        <v>0</v>
      </c>
      <c r="X638" s="205">
        <v>0</v>
      </c>
      <c r="Y638" s="205">
        <v>0</v>
      </c>
      <c r="Z638" s="206"/>
      <c r="AA638" s="207"/>
      <c r="AB638" s="207"/>
      <c r="AC638" s="207"/>
      <c r="AD638" s="207"/>
      <c r="AE638" s="207"/>
      <c r="AF638" s="208"/>
      <c r="AG638" s="209"/>
    </row>
    <row r="639" spans="1:33" ht="21.75" customHeight="1">
      <c r="A639" s="17"/>
      <c r="B639" s="315" t="s">
        <v>465</v>
      </c>
      <c r="C639" s="315"/>
      <c r="D639" s="315"/>
      <c r="E639" s="315"/>
      <c r="F639" s="315"/>
      <c r="G639" s="315"/>
      <c r="H639" s="315"/>
      <c r="I639" s="315"/>
      <c r="J639" s="316"/>
      <c r="K639" s="35" t="s">
        <v>466</v>
      </c>
      <c r="L639" s="200">
        <v>40</v>
      </c>
      <c r="M639" s="34">
        <v>1</v>
      </c>
      <c r="N639" s="34">
        <v>13</v>
      </c>
      <c r="O639" s="201" t="s">
        <v>725</v>
      </c>
      <c r="P639" s="202" t="s">
        <v>465</v>
      </c>
      <c r="Q639" s="32"/>
      <c r="R639" s="203">
        <v>70</v>
      </c>
      <c r="S639" s="317"/>
      <c r="T639" s="317"/>
      <c r="U639" s="317"/>
      <c r="V639" s="204">
        <v>70000</v>
      </c>
      <c r="W639" s="205">
        <v>0</v>
      </c>
      <c r="X639" s="205">
        <v>0</v>
      </c>
      <c r="Y639" s="205">
        <v>0</v>
      </c>
      <c r="Z639" s="206"/>
      <c r="AA639" s="207"/>
      <c r="AB639" s="207"/>
      <c r="AC639" s="207"/>
      <c r="AD639" s="207"/>
      <c r="AE639" s="207"/>
      <c r="AF639" s="208"/>
      <c r="AG639" s="209"/>
    </row>
    <row r="640" spans="1:33" ht="21.75" customHeight="1">
      <c r="A640" s="17"/>
      <c r="B640" s="210"/>
      <c r="C640" s="75"/>
      <c r="D640" s="76"/>
      <c r="E640" s="321" t="s">
        <v>597</v>
      </c>
      <c r="F640" s="321"/>
      <c r="G640" s="321"/>
      <c r="H640" s="321"/>
      <c r="I640" s="321"/>
      <c r="J640" s="322"/>
      <c r="K640" s="35" t="s">
        <v>598</v>
      </c>
      <c r="L640" s="200">
        <v>40</v>
      </c>
      <c r="M640" s="34">
        <v>1</v>
      </c>
      <c r="N640" s="34">
        <v>13</v>
      </c>
      <c r="O640" s="201" t="s">
        <v>597</v>
      </c>
      <c r="P640" s="202" t="s">
        <v>1</v>
      </c>
      <c r="Q640" s="32"/>
      <c r="R640" s="203">
        <v>600</v>
      </c>
      <c r="S640" s="317"/>
      <c r="T640" s="317"/>
      <c r="U640" s="317"/>
      <c r="V640" s="204">
        <v>600000</v>
      </c>
      <c r="W640" s="205">
        <v>0</v>
      </c>
      <c r="X640" s="205">
        <v>0</v>
      </c>
      <c r="Y640" s="205">
        <v>0</v>
      </c>
      <c r="Z640" s="206"/>
      <c r="AA640" s="207"/>
      <c r="AB640" s="207"/>
      <c r="AC640" s="207"/>
      <c r="AD640" s="207"/>
      <c r="AE640" s="207"/>
      <c r="AF640" s="208"/>
      <c r="AG640" s="209"/>
    </row>
    <row r="641" spans="1:33" ht="21.75" customHeight="1">
      <c r="A641" s="17"/>
      <c r="B641" s="210"/>
      <c r="C641" s="75"/>
      <c r="D641" s="75"/>
      <c r="E641" s="211"/>
      <c r="F641" s="321" t="s">
        <v>597</v>
      </c>
      <c r="G641" s="321"/>
      <c r="H641" s="321"/>
      <c r="I641" s="321"/>
      <c r="J641" s="322"/>
      <c r="K641" s="35" t="s">
        <v>598</v>
      </c>
      <c r="L641" s="200">
        <v>40</v>
      </c>
      <c r="M641" s="34">
        <v>1</v>
      </c>
      <c r="N641" s="34">
        <v>13</v>
      </c>
      <c r="O641" s="201" t="s">
        <v>597</v>
      </c>
      <c r="P641" s="202" t="s">
        <v>1</v>
      </c>
      <c r="Q641" s="32"/>
      <c r="R641" s="203">
        <v>600</v>
      </c>
      <c r="S641" s="317"/>
      <c r="T641" s="317"/>
      <c r="U641" s="317"/>
      <c r="V641" s="204">
        <v>600000</v>
      </c>
      <c r="W641" s="205">
        <v>0</v>
      </c>
      <c r="X641" s="205">
        <v>0</v>
      </c>
      <c r="Y641" s="205">
        <v>0</v>
      </c>
      <c r="Z641" s="206"/>
      <c r="AA641" s="207"/>
      <c r="AB641" s="207"/>
      <c r="AC641" s="207"/>
      <c r="AD641" s="207"/>
      <c r="AE641" s="207"/>
      <c r="AF641" s="208"/>
      <c r="AG641" s="209"/>
    </row>
    <row r="642" spans="1:33" ht="32.25" customHeight="1">
      <c r="A642" s="17"/>
      <c r="B642" s="210"/>
      <c r="C642" s="75"/>
      <c r="D642" s="75"/>
      <c r="E642" s="212"/>
      <c r="F642" s="211"/>
      <c r="G642" s="321" t="s">
        <v>726</v>
      </c>
      <c r="H642" s="321"/>
      <c r="I642" s="321"/>
      <c r="J642" s="322"/>
      <c r="K642" s="35" t="s">
        <v>727</v>
      </c>
      <c r="L642" s="200">
        <v>40</v>
      </c>
      <c r="M642" s="34">
        <v>1</v>
      </c>
      <c r="N642" s="34">
        <v>13</v>
      </c>
      <c r="O642" s="201" t="s">
        <v>726</v>
      </c>
      <c r="P642" s="202" t="s">
        <v>1</v>
      </c>
      <c r="Q642" s="32"/>
      <c r="R642" s="203">
        <v>600</v>
      </c>
      <c r="S642" s="317"/>
      <c r="T642" s="317"/>
      <c r="U642" s="317"/>
      <c r="V642" s="204">
        <v>600000</v>
      </c>
      <c r="W642" s="205">
        <v>0</v>
      </c>
      <c r="X642" s="205">
        <v>0</v>
      </c>
      <c r="Y642" s="205">
        <v>0</v>
      </c>
      <c r="Z642" s="206"/>
      <c r="AA642" s="207"/>
      <c r="AB642" s="207"/>
      <c r="AC642" s="207"/>
      <c r="AD642" s="207"/>
      <c r="AE642" s="207"/>
      <c r="AF642" s="208"/>
      <c r="AG642" s="209"/>
    </row>
    <row r="643" spans="1:33" ht="21.75" customHeight="1">
      <c r="A643" s="17"/>
      <c r="B643" s="210"/>
      <c r="C643" s="75"/>
      <c r="D643" s="75"/>
      <c r="E643" s="212"/>
      <c r="F643" s="212"/>
      <c r="G643" s="211"/>
      <c r="H643" s="321" t="s">
        <v>728</v>
      </c>
      <c r="I643" s="321"/>
      <c r="J643" s="322"/>
      <c r="K643" s="35" t="s">
        <v>464</v>
      </c>
      <c r="L643" s="200">
        <v>40</v>
      </c>
      <c r="M643" s="34">
        <v>1</v>
      </c>
      <c r="N643" s="34">
        <v>13</v>
      </c>
      <c r="O643" s="201" t="s">
        <v>728</v>
      </c>
      <c r="P643" s="202" t="s">
        <v>1</v>
      </c>
      <c r="Q643" s="32"/>
      <c r="R643" s="203">
        <v>600</v>
      </c>
      <c r="S643" s="317"/>
      <c r="T643" s="317"/>
      <c r="U643" s="317"/>
      <c r="V643" s="204">
        <v>600000</v>
      </c>
      <c r="W643" s="205">
        <v>0</v>
      </c>
      <c r="X643" s="205">
        <v>0</v>
      </c>
      <c r="Y643" s="205">
        <v>0</v>
      </c>
      <c r="Z643" s="206"/>
      <c r="AA643" s="207"/>
      <c r="AB643" s="207"/>
      <c r="AC643" s="207"/>
      <c r="AD643" s="207"/>
      <c r="AE643" s="207"/>
      <c r="AF643" s="208"/>
      <c r="AG643" s="209"/>
    </row>
    <row r="644" spans="1:33" ht="21.75" customHeight="1">
      <c r="A644" s="17"/>
      <c r="B644" s="315" t="s">
        <v>443</v>
      </c>
      <c r="C644" s="315"/>
      <c r="D644" s="315"/>
      <c r="E644" s="315"/>
      <c r="F644" s="315"/>
      <c r="G644" s="315"/>
      <c r="H644" s="315"/>
      <c r="I644" s="315"/>
      <c r="J644" s="316"/>
      <c r="K644" s="35" t="s">
        <v>444</v>
      </c>
      <c r="L644" s="200">
        <v>40</v>
      </c>
      <c r="M644" s="34">
        <v>1</v>
      </c>
      <c r="N644" s="34">
        <v>13</v>
      </c>
      <c r="O644" s="201" t="s">
        <v>728</v>
      </c>
      <c r="P644" s="202" t="s">
        <v>443</v>
      </c>
      <c r="Q644" s="32"/>
      <c r="R644" s="203">
        <v>600</v>
      </c>
      <c r="S644" s="317"/>
      <c r="T644" s="317"/>
      <c r="U644" s="317"/>
      <c r="V644" s="204">
        <v>600000</v>
      </c>
      <c r="W644" s="205">
        <v>0</v>
      </c>
      <c r="X644" s="205">
        <v>0</v>
      </c>
      <c r="Y644" s="205">
        <v>0</v>
      </c>
      <c r="Z644" s="206"/>
      <c r="AA644" s="207"/>
      <c r="AB644" s="207"/>
      <c r="AC644" s="207"/>
      <c r="AD644" s="207"/>
      <c r="AE644" s="207"/>
      <c r="AF644" s="208"/>
      <c r="AG644" s="209"/>
    </row>
    <row r="645" spans="1:33" ht="21.75" customHeight="1">
      <c r="A645" s="17"/>
      <c r="B645" s="315" t="s">
        <v>465</v>
      </c>
      <c r="C645" s="315"/>
      <c r="D645" s="315"/>
      <c r="E645" s="315"/>
      <c r="F645" s="315"/>
      <c r="G645" s="315"/>
      <c r="H645" s="315"/>
      <c r="I645" s="315"/>
      <c r="J645" s="316"/>
      <c r="K645" s="35" t="s">
        <v>466</v>
      </c>
      <c r="L645" s="200">
        <v>40</v>
      </c>
      <c r="M645" s="34">
        <v>1</v>
      </c>
      <c r="N645" s="34">
        <v>13</v>
      </c>
      <c r="O645" s="201" t="s">
        <v>728</v>
      </c>
      <c r="P645" s="202" t="s">
        <v>465</v>
      </c>
      <c r="Q645" s="32"/>
      <c r="R645" s="203">
        <v>600</v>
      </c>
      <c r="S645" s="317"/>
      <c r="T645" s="317"/>
      <c r="U645" s="317"/>
      <c r="V645" s="204">
        <v>600000</v>
      </c>
      <c r="W645" s="205">
        <v>0</v>
      </c>
      <c r="X645" s="205">
        <v>0</v>
      </c>
      <c r="Y645" s="205">
        <v>0</v>
      </c>
      <c r="Z645" s="206"/>
      <c r="AA645" s="207"/>
      <c r="AB645" s="207"/>
      <c r="AC645" s="207"/>
      <c r="AD645" s="207"/>
      <c r="AE645" s="207"/>
      <c r="AF645" s="208"/>
      <c r="AG645" s="209"/>
    </row>
    <row r="646" spans="1:33" ht="12.75" customHeight="1">
      <c r="A646" s="17"/>
      <c r="B646" s="315">
        <v>300</v>
      </c>
      <c r="C646" s="315"/>
      <c r="D646" s="315"/>
      <c r="E646" s="315"/>
      <c r="F646" s="315"/>
      <c r="G646" s="315"/>
      <c r="H646" s="315"/>
      <c r="I646" s="315"/>
      <c r="J646" s="316"/>
      <c r="K646" s="187" t="s">
        <v>45</v>
      </c>
      <c r="L646" s="188">
        <v>40</v>
      </c>
      <c r="M646" s="189">
        <v>3</v>
      </c>
      <c r="N646" s="189">
        <v>0</v>
      </c>
      <c r="O646" s="190" t="s">
        <v>1</v>
      </c>
      <c r="P646" s="191" t="s">
        <v>1</v>
      </c>
      <c r="Q646" s="192"/>
      <c r="R646" s="193">
        <v>9300.42</v>
      </c>
      <c r="S646" s="323"/>
      <c r="T646" s="323"/>
      <c r="U646" s="323"/>
      <c r="V646" s="194">
        <v>8765445.99</v>
      </c>
      <c r="W646" s="195">
        <v>534972.36</v>
      </c>
      <c r="X646" s="195">
        <v>0</v>
      </c>
      <c r="Y646" s="195">
        <v>0</v>
      </c>
      <c r="Z646" s="196"/>
      <c r="AA646" s="197"/>
      <c r="AB646" s="197"/>
      <c r="AC646" s="197"/>
      <c r="AD646" s="197"/>
      <c r="AE646" s="197"/>
      <c r="AF646" s="198">
        <v>4550.1</v>
      </c>
      <c r="AG646" s="199">
        <v>4550.1</v>
      </c>
    </row>
    <row r="647" spans="1:33" ht="12.75" customHeight="1">
      <c r="A647" s="17"/>
      <c r="B647" s="315">
        <v>304</v>
      </c>
      <c r="C647" s="315"/>
      <c r="D647" s="315"/>
      <c r="E647" s="315"/>
      <c r="F647" s="315"/>
      <c r="G647" s="315"/>
      <c r="H647" s="315"/>
      <c r="I647" s="315"/>
      <c r="J647" s="316"/>
      <c r="K647" s="35" t="s">
        <v>44</v>
      </c>
      <c r="L647" s="200">
        <v>40</v>
      </c>
      <c r="M647" s="34">
        <v>3</v>
      </c>
      <c r="N647" s="34">
        <v>4</v>
      </c>
      <c r="O647" s="201" t="s">
        <v>1</v>
      </c>
      <c r="P647" s="202" t="s">
        <v>1</v>
      </c>
      <c r="Q647" s="32"/>
      <c r="R647" s="203">
        <v>4550.08</v>
      </c>
      <c r="S647" s="317"/>
      <c r="T647" s="317"/>
      <c r="U647" s="317"/>
      <c r="V647" s="204">
        <v>4187565.2</v>
      </c>
      <c r="W647" s="205">
        <v>362510.38</v>
      </c>
      <c r="X647" s="205">
        <v>0</v>
      </c>
      <c r="Y647" s="205">
        <v>0</v>
      </c>
      <c r="Z647" s="206"/>
      <c r="AA647" s="207"/>
      <c r="AB647" s="207"/>
      <c r="AC647" s="207"/>
      <c r="AD647" s="207"/>
      <c r="AE647" s="207"/>
      <c r="AF647" s="208">
        <v>4550.1</v>
      </c>
      <c r="AG647" s="209">
        <v>4550.1</v>
      </c>
    </row>
    <row r="648" spans="1:33" ht="21.75" customHeight="1">
      <c r="A648" s="17"/>
      <c r="B648" s="210"/>
      <c r="C648" s="75"/>
      <c r="D648" s="76"/>
      <c r="E648" s="321" t="s">
        <v>410</v>
      </c>
      <c r="F648" s="321"/>
      <c r="G648" s="321"/>
      <c r="H648" s="321"/>
      <c r="I648" s="321"/>
      <c r="J648" s="322"/>
      <c r="K648" s="35" t="s">
        <v>411</v>
      </c>
      <c r="L648" s="200">
        <v>40</v>
      </c>
      <c r="M648" s="34">
        <v>3</v>
      </c>
      <c r="N648" s="34">
        <v>4</v>
      </c>
      <c r="O648" s="201" t="s">
        <v>410</v>
      </c>
      <c r="P648" s="202" t="s">
        <v>1</v>
      </c>
      <c r="Q648" s="32"/>
      <c r="R648" s="203">
        <v>4550.08</v>
      </c>
      <c r="S648" s="317"/>
      <c r="T648" s="317"/>
      <c r="U648" s="317"/>
      <c r="V648" s="204">
        <v>4187565.2</v>
      </c>
      <c r="W648" s="205">
        <v>362510.38</v>
      </c>
      <c r="X648" s="205">
        <v>0</v>
      </c>
      <c r="Y648" s="205">
        <v>0</v>
      </c>
      <c r="Z648" s="206"/>
      <c r="AA648" s="207"/>
      <c r="AB648" s="207"/>
      <c r="AC648" s="207"/>
      <c r="AD648" s="207"/>
      <c r="AE648" s="207"/>
      <c r="AF648" s="208">
        <v>4550.1</v>
      </c>
      <c r="AG648" s="209">
        <v>4550.1</v>
      </c>
    </row>
    <row r="649" spans="1:33" ht="21.75" customHeight="1">
      <c r="A649" s="17"/>
      <c r="B649" s="210"/>
      <c r="C649" s="75"/>
      <c r="D649" s="75"/>
      <c r="E649" s="211"/>
      <c r="F649" s="321" t="s">
        <v>410</v>
      </c>
      <c r="G649" s="321"/>
      <c r="H649" s="321"/>
      <c r="I649" s="321"/>
      <c r="J649" s="322"/>
      <c r="K649" s="35" t="s">
        <v>411</v>
      </c>
      <c r="L649" s="200">
        <v>40</v>
      </c>
      <c r="M649" s="34">
        <v>3</v>
      </c>
      <c r="N649" s="34">
        <v>4</v>
      </c>
      <c r="O649" s="201" t="s">
        <v>410</v>
      </c>
      <c r="P649" s="202" t="s">
        <v>1</v>
      </c>
      <c r="Q649" s="32"/>
      <c r="R649" s="203">
        <v>4550.08</v>
      </c>
      <c r="S649" s="317"/>
      <c r="T649" s="317"/>
      <c r="U649" s="317"/>
      <c r="V649" s="204">
        <v>4187565.2</v>
      </c>
      <c r="W649" s="205">
        <v>362510.38</v>
      </c>
      <c r="X649" s="205">
        <v>0</v>
      </c>
      <c r="Y649" s="205">
        <v>0</v>
      </c>
      <c r="Z649" s="206"/>
      <c r="AA649" s="207"/>
      <c r="AB649" s="207"/>
      <c r="AC649" s="207"/>
      <c r="AD649" s="207"/>
      <c r="AE649" s="207"/>
      <c r="AF649" s="208">
        <v>4550.1</v>
      </c>
      <c r="AG649" s="209">
        <v>4550.1</v>
      </c>
    </row>
    <row r="650" spans="1:33" ht="32.25" customHeight="1">
      <c r="A650" s="17"/>
      <c r="B650" s="210"/>
      <c r="C650" s="75"/>
      <c r="D650" s="75"/>
      <c r="E650" s="212"/>
      <c r="F650" s="211"/>
      <c r="G650" s="321" t="s">
        <v>729</v>
      </c>
      <c r="H650" s="321"/>
      <c r="I650" s="321"/>
      <c r="J650" s="322"/>
      <c r="K650" s="35" t="s">
        <v>730</v>
      </c>
      <c r="L650" s="200">
        <v>40</v>
      </c>
      <c r="M650" s="34">
        <v>3</v>
      </c>
      <c r="N650" s="34">
        <v>4</v>
      </c>
      <c r="O650" s="201" t="s">
        <v>729</v>
      </c>
      <c r="P650" s="202" t="s">
        <v>1</v>
      </c>
      <c r="Q650" s="32"/>
      <c r="R650" s="203">
        <v>4550.08</v>
      </c>
      <c r="S650" s="317"/>
      <c r="T650" s="317"/>
      <c r="U650" s="317"/>
      <c r="V650" s="204">
        <v>4187565.2</v>
      </c>
      <c r="W650" s="205">
        <v>362510.38</v>
      </c>
      <c r="X650" s="205">
        <v>0</v>
      </c>
      <c r="Y650" s="205">
        <v>0</v>
      </c>
      <c r="Z650" s="206"/>
      <c r="AA650" s="207"/>
      <c r="AB650" s="207"/>
      <c r="AC650" s="207"/>
      <c r="AD650" s="207"/>
      <c r="AE650" s="207"/>
      <c r="AF650" s="208">
        <v>4550.1</v>
      </c>
      <c r="AG650" s="209">
        <v>4550.1</v>
      </c>
    </row>
    <row r="651" spans="1:33" ht="21.75" customHeight="1">
      <c r="A651" s="17"/>
      <c r="B651" s="210"/>
      <c r="C651" s="75"/>
      <c r="D651" s="75"/>
      <c r="E651" s="212"/>
      <c r="F651" s="212"/>
      <c r="G651" s="211"/>
      <c r="H651" s="321" t="s">
        <v>731</v>
      </c>
      <c r="I651" s="321"/>
      <c r="J651" s="322"/>
      <c r="K651" s="35" t="s">
        <v>732</v>
      </c>
      <c r="L651" s="200">
        <v>40</v>
      </c>
      <c r="M651" s="34">
        <v>3</v>
      </c>
      <c r="N651" s="34">
        <v>4</v>
      </c>
      <c r="O651" s="201" t="s">
        <v>731</v>
      </c>
      <c r="P651" s="202" t="s">
        <v>1</v>
      </c>
      <c r="Q651" s="32"/>
      <c r="R651" s="203">
        <v>3489.19</v>
      </c>
      <c r="S651" s="317"/>
      <c r="T651" s="317"/>
      <c r="U651" s="317"/>
      <c r="V651" s="204">
        <v>3130549.26</v>
      </c>
      <c r="W651" s="205">
        <v>358638.38</v>
      </c>
      <c r="X651" s="205">
        <v>0</v>
      </c>
      <c r="Y651" s="205">
        <v>0</v>
      </c>
      <c r="Z651" s="206"/>
      <c r="AA651" s="207"/>
      <c r="AB651" s="207"/>
      <c r="AC651" s="207"/>
      <c r="AD651" s="207"/>
      <c r="AE651" s="207"/>
      <c r="AF651" s="208">
        <v>3489.2</v>
      </c>
      <c r="AG651" s="209">
        <v>3489.2</v>
      </c>
    </row>
    <row r="652" spans="1:33" ht="42.75" customHeight="1">
      <c r="A652" s="17"/>
      <c r="B652" s="315" t="s">
        <v>416</v>
      </c>
      <c r="C652" s="315"/>
      <c r="D652" s="315"/>
      <c r="E652" s="315"/>
      <c r="F652" s="315"/>
      <c r="G652" s="315"/>
      <c r="H652" s="315"/>
      <c r="I652" s="315"/>
      <c r="J652" s="316"/>
      <c r="K652" s="35" t="s">
        <v>417</v>
      </c>
      <c r="L652" s="200">
        <v>40</v>
      </c>
      <c r="M652" s="34">
        <v>3</v>
      </c>
      <c r="N652" s="34">
        <v>4</v>
      </c>
      <c r="O652" s="201" t="s">
        <v>731</v>
      </c>
      <c r="P652" s="202" t="s">
        <v>416</v>
      </c>
      <c r="Q652" s="32"/>
      <c r="R652" s="203">
        <v>3463.33</v>
      </c>
      <c r="S652" s="317"/>
      <c r="T652" s="317"/>
      <c r="U652" s="317"/>
      <c r="V652" s="204">
        <v>3104692.78</v>
      </c>
      <c r="W652" s="205">
        <v>358638.38</v>
      </c>
      <c r="X652" s="205">
        <v>0</v>
      </c>
      <c r="Y652" s="205">
        <v>0</v>
      </c>
      <c r="Z652" s="206"/>
      <c r="AA652" s="207"/>
      <c r="AB652" s="207"/>
      <c r="AC652" s="207"/>
      <c r="AD652" s="207"/>
      <c r="AE652" s="207"/>
      <c r="AF652" s="208">
        <v>3463.3</v>
      </c>
      <c r="AG652" s="209">
        <v>3463.3</v>
      </c>
    </row>
    <row r="653" spans="1:33" ht="21.75" customHeight="1">
      <c r="A653" s="17"/>
      <c r="B653" s="315" t="s">
        <v>418</v>
      </c>
      <c r="C653" s="315"/>
      <c r="D653" s="315"/>
      <c r="E653" s="315"/>
      <c r="F653" s="315"/>
      <c r="G653" s="315"/>
      <c r="H653" s="315"/>
      <c r="I653" s="315"/>
      <c r="J653" s="316"/>
      <c r="K653" s="35" t="s">
        <v>419</v>
      </c>
      <c r="L653" s="200">
        <v>40</v>
      </c>
      <c r="M653" s="34">
        <v>3</v>
      </c>
      <c r="N653" s="34">
        <v>4</v>
      </c>
      <c r="O653" s="201" t="s">
        <v>731</v>
      </c>
      <c r="P653" s="202" t="s">
        <v>418</v>
      </c>
      <c r="Q653" s="32"/>
      <c r="R653" s="203">
        <v>3463.33</v>
      </c>
      <c r="S653" s="317"/>
      <c r="T653" s="317"/>
      <c r="U653" s="317"/>
      <c r="V653" s="204">
        <v>3104692.78</v>
      </c>
      <c r="W653" s="205">
        <v>358638.38</v>
      </c>
      <c r="X653" s="205">
        <v>0</v>
      </c>
      <c r="Y653" s="205">
        <v>0</v>
      </c>
      <c r="Z653" s="206"/>
      <c r="AA653" s="207"/>
      <c r="AB653" s="207"/>
      <c r="AC653" s="207"/>
      <c r="AD653" s="207"/>
      <c r="AE653" s="207"/>
      <c r="AF653" s="208">
        <v>3463.3</v>
      </c>
      <c r="AG653" s="209">
        <v>3463.3</v>
      </c>
    </row>
    <row r="654" spans="1:33" ht="21.75" customHeight="1">
      <c r="A654" s="17"/>
      <c r="B654" s="315" t="s">
        <v>420</v>
      </c>
      <c r="C654" s="315"/>
      <c r="D654" s="315"/>
      <c r="E654" s="315"/>
      <c r="F654" s="315"/>
      <c r="G654" s="315"/>
      <c r="H654" s="315"/>
      <c r="I654" s="315"/>
      <c r="J654" s="316"/>
      <c r="K654" s="35" t="s">
        <v>421</v>
      </c>
      <c r="L654" s="200">
        <v>40</v>
      </c>
      <c r="M654" s="34">
        <v>3</v>
      </c>
      <c r="N654" s="34">
        <v>4</v>
      </c>
      <c r="O654" s="201" t="s">
        <v>731</v>
      </c>
      <c r="P654" s="202" t="s">
        <v>420</v>
      </c>
      <c r="Q654" s="32"/>
      <c r="R654" s="203">
        <v>25.86</v>
      </c>
      <c r="S654" s="317"/>
      <c r="T654" s="317"/>
      <c r="U654" s="317"/>
      <c r="V654" s="204">
        <v>25856.48</v>
      </c>
      <c r="W654" s="205">
        <v>0</v>
      </c>
      <c r="X654" s="205">
        <v>0</v>
      </c>
      <c r="Y654" s="205">
        <v>0</v>
      </c>
      <c r="Z654" s="206"/>
      <c r="AA654" s="207"/>
      <c r="AB654" s="207"/>
      <c r="AC654" s="207"/>
      <c r="AD654" s="207"/>
      <c r="AE654" s="207"/>
      <c r="AF654" s="208">
        <v>25.9</v>
      </c>
      <c r="AG654" s="209">
        <v>25.9</v>
      </c>
    </row>
    <row r="655" spans="1:33" ht="21.75" customHeight="1">
      <c r="A655" s="17"/>
      <c r="B655" s="315" t="s">
        <v>422</v>
      </c>
      <c r="C655" s="315"/>
      <c r="D655" s="315"/>
      <c r="E655" s="315"/>
      <c r="F655" s="315"/>
      <c r="G655" s="315"/>
      <c r="H655" s="315"/>
      <c r="I655" s="315"/>
      <c r="J655" s="316"/>
      <c r="K655" s="35" t="s">
        <v>423</v>
      </c>
      <c r="L655" s="200">
        <v>40</v>
      </c>
      <c r="M655" s="34">
        <v>3</v>
      </c>
      <c r="N655" s="34">
        <v>4</v>
      </c>
      <c r="O655" s="201" t="s">
        <v>731</v>
      </c>
      <c r="P655" s="202" t="s">
        <v>422</v>
      </c>
      <c r="Q655" s="32"/>
      <c r="R655" s="203">
        <v>25.86</v>
      </c>
      <c r="S655" s="317"/>
      <c r="T655" s="317"/>
      <c r="U655" s="317"/>
      <c r="V655" s="204">
        <v>25856.48</v>
      </c>
      <c r="W655" s="205">
        <v>0</v>
      </c>
      <c r="X655" s="205">
        <v>0</v>
      </c>
      <c r="Y655" s="205">
        <v>0</v>
      </c>
      <c r="Z655" s="206"/>
      <c r="AA655" s="207"/>
      <c r="AB655" s="207"/>
      <c r="AC655" s="207"/>
      <c r="AD655" s="207"/>
      <c r="AE655" s="207"/>
      <c r="AF655" s="208">
        <v>25.9</v>
      </c>
      <c r="AG655" s="209">
        <v>25.9</v>
      </c>
    </row>
    <row r="656" spans="1:33" ht="42.75" customHeight="1">
      <c r="A656" s="17"/>
      <c r="B656" s="210"/>
      <c r="C656" s="75"/>
      <c r="D656" s="75"/>
      <c r="E656" s="212"/>
      <c r="F656" s="212"/>
      <c r="G656" s="211"/>
      <c r="H656" s="321" t="s">
        <v>733</v>
      </c>
      <c r="I656" s="321"/>
      <c r="J656" s="322"/>
      <c r="K656" s="35" t="s">
        <v>734</v>
      </c>
      <c r="L656" s="200">
        <v>40</v>
      </c>
      <c r="M656" s="34">
        <v>3</v>
      </c>
      <c r="N656" s="34">
        <v>4</v>
      </c>
      <c r="O656" s="201" t="s">
        <v>733</v>
      </c>
      <c r="P656" s="202" t="s">
        <v>1</v>
      </c>
      <c r="Q656" s="32"/>
      <c r="R656" s="203">
        <v>1060.89</v>
      </c>
      <c r="S656" s="317"/>
      <c r="T656" s="317"/>
      <c r="U656" s="317"/>
      <c r="V656" s="204">
        <v>1057015.94</v>
      </c>
      <c r="W656" s="205">
        <v>3872</v>
      </c>
      <c r="X656" s="205">
        <v>0</v>
      </c>
      <c r="Y656" s="205">
        <v>0</v>
      </c>
      <c r="Z656" s="206"/>
      <c r="AA656" s="207"/>
      <c r="AB656" s="207"/>
      <c r="AC656" s="207"/>
      <c r="AD656" s="207"/>
      <c r="AE656" s="207"/>
      <c r="AF656" s="208">
        <v>1060.9</v>
      </c>
      <c r="AG656" s="209">
        <v>1060.9</v>
      </c>
    </row>
    <row r="657" spans="1:33" ht="42.75" customHeight="1">
      <c r="A657" s="17"/>
      <c r="B657" s="315" t="s">
        <v>416</v>
      </c>
      <c r="C657" s="315"/>
      <c r="D657" s="315"/>
      <c r="E657" s="315"/>
      <c r="F657" s="315"/>
      <c r="G657" s="315"/>
      <c r="H657" s="315"/>
      <c r="I657" s="315"/>
      <c r="J657" s="316"/>
      <c r="K657" s="35" t="s">
        <v>417</v>
      </c>
      <c r="L657" s="200">
        <v>40</v>
      </c>
      <c r="M657" s="34">
        <v>3</v>
      </c>
      <c r="N657" s="34">
        <v>4</v>
      </c>
      <c r="O657" s="201" t="s">
        <v>733</v>
      </c>
      <c r="P657" s="202" t="s">
        <v>416</v>
      </c>
      <c r="Q657" s="32"/>
      <c r="R657" s="203">
        <v>837.02</v>
      </c>
      <c r="S657" s="317"/>
      <c r="T657" s="317"/>
      <c r="U657" s="317"/>
      <c r="V657" s="204">
        <v>833142.93</v>
      </c>
      <c r="W657" s="205">
        <v>3872</v>
      </c>
      <c r="X657" s="205">
        <v>0</v>
      </c>
      <c r="Y657" s="205">
        <v>0</v>
      </c>
      <c r="Z657" s="206"/>
      <c r="AA657" s="207"/>
      <c r="AB657" s="207"/>
      <c r="AC657" s="207"/>
      <c r="AD657" s="207"/>
      <c r="AE657" s="207"/>
      <c r="AF657" s="208">
        <v>837</v>
      </c>
      <c r="AG657" s="209">
        <v>837</v>
      </c>
    </row>
    <row r="658" spans="1:33" ht="21.75" customHeight="1">
      <c r="A658" s="17"/>
      <c r="B658" s="315" t="s">
        <v>418</v>
      </c>
      <c r="C658" s="315"/>
      <c r="D658" s="315"/>
      <c r="E658" s="315"/>
      <c r="F658" s="315"/>
      <c r="G658" s="315"/>
      <c r="H658" s="315"/>
      <c r="I658" s="315"/>
      <c r="J658" s="316"/>
      <c r="K658" s="35" t="s">
        <v>419</v>
      </c>
      <c r="L658" s="200">
        <v>40</v>
      </c>
      <c r="M658" s="34">
        <v>3</v>
      </c>
      <c r="N658" s="34">
        <v>4</v>
      </c>
      <c r="O658" s="201" t="s">
        <v>733</v>
      </c>
      <c r="P658" s="202" t="s">
        <v>418</v>
      </c>
      <c r="Q658" s="32"/>
      <c r="R658" s="203">
        <v>837.02</v>
      </c>
      <c r="S658" s="317"/>
      <c r="T658" s="317"/>
      <c r="U658" s="317"/>
      <c r="V658" s="204">
        <v>833142.93</v>
      </c>
      <c r="W658" s="205">
        <v>3872</v>
      </c>
      <c r="X658" s="205">
        <v>0</v>
      </c>
      <c r="Y658" s="205">
        <v>0</v>
      </c>
      <c r="Z658" s="206"/>
      <c r="AA658" s="207"/>
      <c r="AB658" s="207"/>
      <c r="AC658" s="207"/>
      <c r="AD658" s="207"/>
      <c r="AE658" s="207"/>
      <c r="AF658" s="208">
        <v>837</v>
      </c>
      <c r="AG658" s="209">
        <v>837</v>
      </c>
    </row>
    <row r="659" spans="1:33" ht="21.75" customHeight="1">
      <c r="A659" s="17"/>
      <c r="B659" s="315" t="s">
        <v>420</v>
      </c>
      <c r="C659" s="315"/>
      <c r="D659" s="315"/>
      <c r="E659" s="315"/>
      <c r="F659" s="315"/>
      <c r="G659" s="315"/>
      <c r="H659" s="315"/>
      <c r="I659" s="315"/>
      <c r="J659" s="316"/>
      <c r="K659" s="35" t="s">
        <v>421</v>
      </c>
      <c r="L659" s="200">
        <v>40</v>
      </c>
      <c r="M659" s="34">
        <v>3</v>
      </c>
      <c r="N659" s="34">
        <v>4</v>
      </c>
      <c r="O659" s="201" t="s">
        <v>733</v>
      </c>
      <c r="P659" s="202" t="s">
        <v>420</v>
      </c>
      <c r="Q659" s="32"/>
      <c r="R659" s="203">
        <v>223.87</v>
      </c>
      <c r="S659" s="317"/>
      <c r="T659" s="317"/>
      <c r="U659" s="317"/>
      <c r="V659" s="204">
        <v>223873.01</v>
      </c>
      <c r="W659" s="205">
        <v>0</v>
      </c>
      <c r="X659" s="205">
        <v>0</v>
      </c>
      <c r="Y659" s="205">
        <v>0</v>
      </c>
      <c r="Z659" s="206"/>
      <c r="AA659" s="207"/>
      <c r="AB659" s="207"/>
      <c r="AC659" s="207"/>
      <c r="AD659" s="207"/>
      <c r="AE659" s="207"/>
      <c r="AF659" s="208">
        <v>223.9</v>
      </c>
      <c r="AG659" s="209">
        <v>223.9</v>
      </c>
    </row>
    <row r="660" spans="1:33" ht="21.75" customHeight="1">
      <c r="A660" s="17"/>
      <c r="B660" s="315" t="s">
        <v>422</v>
      </c>
      <c r="C660" s="315"/>
      <c r="D660" s="315"/>
      <c r="E660" s="315"/>
      <c r="F660" s="315"/>
      <c r="G660" s="315"/>
      <c r="H660" s="315"/>
      <c r="I660" s="315"/>
      <c r="J660" s="316"/>
      <c r="K660" s="35" t="s">
        <v>423</v>
      </c>
      <c r="L660" s="200">
        <v>40</v>
      </c>
      <c r="M660" s="34">
        <v>3</v>
      </c>
      <c r="N660" s="34">
        <v>4</v>
      </c>
      <c r="O660" s="201" t="s">
        <v>733</v>
      </c>
      <c r="P660" s="202" t="s">
        <v>422</v>
      </c>
      <c r="Q660" s="32"/>
      <c r="R660" s="203">
        <v>223.87</v>
      </c>
      <c r="S660" s="317"/>
      <c r="T660" s="317"/>
      <c r="U660" s="317"/>
      <c r="V660" s="204">
        <v>223873.01</v>
      </c>
      <c r="W660" s="205">
        <v>0</v>
      </c>
      <c r="X660" s="205">
        <v>0</v>
      </c>
      <c r="Y660" s="205">
        <v>0</v>
      </c>
      <c r="Z660" s="206"/>
      <c r="AA660" s="207"/>
      <c r="AB660" s="207"/>
      <c r="AC660" s="207"/>
      <c r="AD660" s="207"/>
      <c r="AE660" s="207"/>
      <c r="AF660" s="208">
        <v>223.9</v>
      </c>
      <c r="AG660" s="209">
        <v>223.9</v>
      </c>
    </row>
    <row r="661" spans="1:33" ht="21.75" customHeight="1">
      <c r="A661" s="17"/>
      <c r="B661" s="315">
        <v>310</v>
      </c>
      <c r="C661" s="315"/>
      <c r="D661" s="315"/>
      <c r="E661" s="315"/>
      <c r="F661" s="315"/>
      <c r="G661" s="315"/>
      <c r="H661" s="315"/>
      <c r="I661" s="315"/>
      <c r="J661" s="316"/>
      <c r="K661" s="35" t="s">
        <v>43</v>
      </c>
      <c r="L661" s="200">
        <v>40</v>
      </c>
      <c r="M661" s="34">
        <v>3</v>
      </c>
      <c r="N661" s="34">
        <v>10</v>
      </c>
      <c r="O661" s="201" t="s">
        <v>1</v>
      </c>
      <c r="P661" s="202" t="s">
        <v>1</v>
      </c>
      <c r="Q661" s="32"/>
      <c r="R661" s="203">
        <v>4750.34</v>
      </c>
      <c r="S661" s="317"/>
      <c r="T661" s="317"/>
      <c r="U661" s="317"/>
      <c r="V661" s="204">
        <v>4577880.79</v>
      </c>
      <c r="W661" s="205">
        <v>172461.98</v>
      </c>
      <c r="X661" s="205">
        <v>0</v>
      </c>
      <c r="Y661" s="205">
        <v>0</v>
      </c>
      <c r="Z661" s="206"/>
      <c r="AA661" s="207"/>
      <c r="AB661" s="207"/>
      <c r="AC661" s="207"/>
      <c r="AD661" s="207"/>
      <c r="AE661" s="207"/>
      <c r="AF661" s="208"/>
      <c r="AG661" s="209"/>
    </row>
    <row r="662" spans="1:33" ht="21.75" customHeight="1">
      <c r="A662" s="17"/>
      <c r="B662" s="210"/>
      <c r="C662" s="75"/>
      <c r="D662" s="76"/>
      <c r="E662" s="321" t="s">
        <v>735</v>
      </c>
      <c r="F662" s="321"/>
      <c r="G662" s="321"/>
      <c r="H662" s="321"/>
      <c r="I662" s="321"/>
      <c r="J662" s="322"/>
      <c r="K662" s="35" t="s">
        <v>736</v>
      </c>
      <c r="L662" s="200">
        <v>40</v>
      </c>
      <c r="M662" s="34">
        <v>3</v>
      </c>
      <c r="N662" s="34">
        <v>10</v>
      </c>
      <c r="O662" s="201" t="s">
        <v>735</v>
      </c>
      <c r="P662" s="202" t="s">
        <v>1</v>
      </c>
      <c r="Q662" s="32"/>
      <c r="R662" s="203">
        <v>4750.34</v>
      </c>
      <c r="S662" s="317"/>
      <c r="T662" s="317"/>
      <c r="U662" s="317"/>
      <c r="V662" s="204">
        <v>4577880.79</v>
      </c>
      <c r="W662" s="205">
        <v>172461.98</v>
      </c>
      <c r="X662" s="205">
        <v>0</v>
      </c>
      <c r="Y662" s="205">
        <v>0</v>
      </c>
      <c r="Z662" s="206"/>
      <c r="AA662" s="207"/>
      <c r="AB662" s="207"/>
      <c r="AC662" s="207"/>
      <c r="AD662" s="207"/>
      <c r="AE662" s="207"/>
      <c r="AF662" s="208"/>
      <c r="AG662" s="209"/>
    </row>
    <row r="663" spans="1:33" ht="32.25" customHeight="1">
      <c r="A663" s="17"/>
      <c r="B663" s="210"/>
      <c r="C663" s="75"/>
      <c r="D663" s="75"/>
      <c r="E663" s="211"/>
      <c r="F663" s="321" t="s">
        <v>737</v>
      </c>
      <c r="G663" s="321"/>
      <c r="H663" s="321"/>
      <c r="I663" s="321"/>
      <c r="J663" s="322"/>
      <c r="K663" s="35" t="s">
        <v>738</v>
      </c>
      <c r="L663" s="200">
        <v>40</v>
      </c>
      <c r="M663" s="34">
        <v>3</v>
      </c>
      <c r="N663" s="34">
        <v>10</v>
      </c>
      <c r="O663" s="201" t="s">
        <v>737</v>
      </c>
      <c r="P663" s="202" t="s">
        <v>1</v>
      </c>
      <c r="Q663" s="32"/>
      <c r="R663" s="203">
        <v>4750.34</v>
      </c>
      <c r="S663" s="317"/>
      <c r="T663" s="317"/>
      <c r="U663" s="317"/>
      <c r="V663" s="204">
        <v>4577880.79</v>
      </c>
      <c r="W663" s="205">
        <v>172461.98</v>
      </c>
      <c r="X663" s="205">
        <v>0</v>
      </c>
      <c r="Y663" s="205">
        <v>0</v>
      </c>
      <c r="Z663" s="206"/>
      <c r="AA663" s="207"/>
      <c r="AB663" s="207"/>
      <c r="AC663" s="207"/>
      <c r="AD663" s="207"/>
      <c r="AE663" s="207"/>
      <c r="AF663" s="208"/>
      <c r="AG663" s="209"/>
    </row>
    <row r="664" spans="1:33" ht="32.25" customHeight="1">
      <c r="A664" s="17"/>
      <c r="B664" s="210"/>
      <c r="C664" s="75"/>
      <c r="D664" s="75"/>
      <c r="E664" s="212"/>
      <c r="F664" s="211"/>
      <c r="G664" s="321" t="s">
        <v>739</v>
      </c>
      <c r="H664" s="321"/>
      <c r="I664" s="321"/>
      <c r="J664" s="322"/>
      <c r="K664" s="35" t="s">
        <v>740</v>
      </c>
      <c r="L664" s="200">
        <v>40</v>
      </c>
      <c r="M664" s="34">
        <v>3</v>
      </c>
      <c r="N664" s="34">
        <v>10</v>
      </c>
      <c r="O664" s="201" t="s">
        <v>739</v>
      </c>
      <c r="P664" s="202" t="s">
        <v>1</v>
      </c>
      <c r="Q664" s="32"/>
      <c r="R664" s="203">
        <v>4195.25</v>
      </c>
      <c r="S664" s="317"/>
      <c r="T664" s="317"/>
      <c r="U664" s="317"/>
      <c r="V664" s="204">
        <v>4070252.81</v>
      </c>
      <c r="W664" s="205">
        <v>125000</v>
      </c>
      <c r="X664" s="205">
        <v>0</v>
      </c>
      <c r="Y664" s="205">
        <v>0</v>
      </c>
      <c r="Z664" s="206"/>
      <c r="AA664" s="207"/>
      <c r="AB664" s="207"/>
      <c r="AC664" s="207"/>
      <c r="AD664" s="207"/>
      <c r="AE664" s="207"/>
      <c r="AF664" s="208"/>
      <c r="AG664" s="209"/>
    </row>
    <row r="665" spans="1:33" ht="21.75" customHeight="1">
      <c r="A665" s="17"/>
      <c r="B665" s="210"/>
      <c r="C665" s="75"/>
      <c r="D665" s="75"/>
      <c r="E665" s="212"/>
      <c r="F665" s="212"/>
      <c r="G665" s="211"/>
      <c r="H665" s="321" t="s">
        <v>741</v>
      </c>
      <c r="I665" s="321"/>
      <c r="J665" s="322"/>
      <c r="K665" s="35" t="s">
        <v>742</v>
      </c>
      <c r="L665" s="200">
        <v>40</v>
      </c>
      <c r="M665" s="34">
        <v>3</v>
      </c>
      <c r="N665" s="34">
        <v>10</v>
      </c>
      <c r="O665" s="201" t="s">
        <v>741</v>
      </c>
      <c r="P665" s="202" t="s">
        <v>1</v>
      </c>
      <c r="Q665" s="32"/>
      <c r="R665" s="203">
        <v>4195.25</v>
      </c>
      <c r="S665" s="317"/>
      <c r="T665" s="317"/>
      <c r="U665" s="317"/>
      <c r="V665" s="204">
        <v>4070252.81</v>
      </c>
      <c r="W665" s="205">
        <v>125000</v>
      </c>
      <c r="X665" s="205">
        <v>0</v>
      </c>
      <c r="Y665" s="205">
        <v>0</v>
      </c>
      <c r="Z665" s="206"/>
      <c r="AA665" s="207"/>
      <c r="AB665" s="207"/>
      <c r="AC665" s="207"/>
      <c r="AD665" s="207"/>
      <c r="AE665" s="207"/>
      <c r="AF665" s="208"/>
      <c r="AG665" s="209"/>
    </row>
    <row r="666" spans="1:33" ht="21.75" customHeight="1">
      <c r="A666" s="17"/>
      <c r="B666" s="315" t="s">
        <v>420</v>
      </c>
      <c r="C666" s="315"/>
      <c r="D666" s="315"/>
      <c r="E666" s="315"/>
      <c r="F666" s="315"/>
      <c r="G666" s="315"/>
      <c r="H666" s="315"/>
      <c r="I666" s="315"/>
      <c r="J666" s="316"/>
      <c r="K666" s="35" t="s">
        <v>421</v>
      </c>
      <c r="L666" s="200">
        <v>40</v>
      </c>
      <c r="M666" s="34">
        <v>3</v>
      </c>
      <c r="N666" s="34">
        <v>10</v>
      </c>
      <c r="O666" s="201" t="s">
        <v>741</v>
      </c>
      <c r="P666" s="202" t="s">
        <v>420</v>
      </c>
      <c r="Q666" s="32"/>
      <c r="R666" s="203">
        <v>4195.25</v>
      </c>
      <c r="S666" s="317"/>
      <c r="T666" s="317"/>
      <c r="U666" s="317"/>
      <c r="V666" s="204">
        <v>4070252.81</v>
      </c>
      <c r="W666" s="205">
        <v>125000</v>
      </c>
      <c r="X666" s="205">
        <v>0</v>
      </c>
      <c r="Y666" s="205">
        <v>0</v>
      </c>
      <c r="Z666" s="206"/>
      <c r="AA666" s="207"/>
      <c r="AB666" s="207"/>
      <c r="AC666" s="207"/>
      <c r="AD666" s="207"/>
      <c r="AE666" s="207"/>
      <c r="AF666" s="208"/>
      <c r="AG666" s="209"/>
    </row>
    <row r="667" spans="1:33" ht="21.75" customHeight="1">
      <c r="A667" s="17"/>
      <c r="B667" s="315" t="s">
        <v>422</v>
      </c>
      <c r="C667" s="315"/>
      <c r="D667" s="315"/>
      <c r="E667" s="315"/>
      <c r="F667" s="315"/>
      <c r="G667" s="315"/>
      <c r="H667" s="315"/>
      <c r="I667" s="315"/>
      <c r="J667" s="316"/>
      <c r="K667" s="35" t="s">
        <v>423</v>
      </c>
      <c r="L667" s="200">
        <v>40</v>
      </c>
      <c r="M667" s="34">
        <v>3</v>
      </c>
      <c r="N667" s="34">
        <v>10</v>
      </c>
      <c r="O667" s="201" t="s">
        <v>741</v>
      </c>
      <c r="P667" s="202" t="s">
        <v>422</v>
      </c>
      <c r="Q667" s="32"/>
      <c r="R667" s="203">
        <v>4195.25</v>
      </c>
      <c r="S667" s="317"/>
      <c r="T667" s="317"/>
      <c r="U667" s="317"/>
      <c r="V667" s="204">
        <v>4070252.81</v>
      </c>
      <c r="W667" s="205">
        <v>125000</v>
      </c>
      <c r="X667" s="205">
        <v>0</v>
      </c>
      <c r="Y667" s="205">
        <v>0</v>
      </c>
      <c r="Z667" s="206"/>
      <c r="AA667" s="207"/>
      <c r="AB667" s="207"/>
      <c r="AC667" s="207"/>
      <c r="AD667" s="207"/>
      <c r="AE667" s="207"/>
      <c r="AF667" s="208"/>
      <c r="AG667" s="209"/>
    </row>
    <row r="668" spans="1:33" ht="32.25" customHeight="1">
      <c r="A668" s="17"/>
      <c r="B668" s="210"/>
      <c r="C668" s="75"/>
      <c r="D668" s="75"/>
      <c r="E668" s="212"/>
      <c r="F668" s="211"/>
      <c r="G668" s="321" t="s">
        <v>743</v>
      </c>
      <c r="H668" s="321"/>
      <c r="I668" s="321"/>
      <c r="J668" s="322"/>
      <c r="K668" s="35" t="s">
        <v>744</v>
      </c>
      <c r="L668" s="200">
        <v>40</v>
      </c>
      <c r="M668" s="34">
        <v>3</v>
      </c>
      <c r="N668" s="34">
        <v>10</v>
      </c>
      <c r="O668" s="201" t="s">
        <v>743</v>
      </c>
      <c r="P668" s="202" t="s">
        <v>1</v>
      </c>
      <c r="Q668" s="32"/>
      <c r="R668" s="203">
        <v>555.09</v>
      </c>
      <c r="S668" s="317"/>
      <c r="T668" s="317"/>
      <c r="U668" s="317"/>
      <c r="V668" s="204">
        <v>507627.98</v>
      </c>
      <c r="W668" s="205">
        <v>47461.98</v>
      </c>
      <c r="X668" s="205">
        <v>0</v>
      </c>
      <c r="Y668" s="205">
        <v>0</v>
      </c>
      <c r="Z668" s="206"/>
      <c r="AA668" s="207"/>
      <c r="AB668" s="207"/>
      <c r="AC668" s="207"/>
      <c r="AD668" s="207"/>
      <c r="AE668" s="207"/>
      <c r="AF668" s="208"/>
      <c r="AG668" s="209"/>
    </row>
    <row r="669" spans="1:33" ht="21.75" customHeight="1">
      <c r="A669" s="17"/>
      <c r="B669" s="210"/>
      <c r="C669" s="75"/>
      <c r="D669" s="75"/>
      <c r="E669" s="212"/>
      <c r="F669" s="212"/>
      <c r="G669" s="211"/>
      <c r="H669" s="321" t="s">
        <v>745</v>
      </c>
      <c r="I669" s="321"/>
      <c r="J669" s="322"/>
      <c r="K669" s="35" t="s">
        <v>742</v>
      </c>
      <c r="L669" s="200">
        <v>40</v>
      </c>
      <c r="M669" s="34">
        <v>3</v>
      </c>
      <c r="N669" s="34">
        <v>10</v>
      </c>
      <c r="O669" s="201" t="s">
        <v>745</v>
      </c>
      <c r="P669" s="202" t="s">
        <v>1</v>
      </c>
      <c r="Q669" s="32"/>
      <c r="R669" s="203">
        <v>555.09</v>
      </c>
      <c r="S669" s="317"/>
      <c r="T669" s="317"/>
      <c r="U669" s="317"/>
      <c r="V669" s="204">
        <v>507627.98</v>
      </c>
      <c r="W669" s="205">
        <v>47461.98</v>
      </c>
      <c r="X669" s="205">
        <v>0</v>
      </c>
      <c r="Y669" s="205">
        <v>0</v>
      </c>
      <c r="Z669" s="206"/>
      <c r="AA669" s="207"/>
      <c r="AB669" s="207"/>
      <c r="AC669" s="207"/>
      <c r="AD669" s="207"/>
      <c r="AE669" s="207"/>
      <c r="AF669" s="208"/>
      <c r="AG669" s="209"/>
    </row>
    <row r="670" spans="1:33" ht="21.75" customHeight="1">
      <c r="A670" s="17"/>
      <c r="B670" s="315" t="s">
        <v>420</v>
      </c>
      <c r="C670" s="315"/>
      <c r="D670" s="315"/>
      <c r="E670" s="315"/>
      <c r="F670" s="315"/>
      <c r="G670" s="315"/>
      <c r="H670" s="315"/>
      <c r="I670" s="315"/>
      <c r="J670" s="316"/>
      <c r="K670" s="35" t="s">
        <v>421</v>
      </c>
      <c r="L670" s="200">
        <v>40</v>
      </c>
      <c r="M670" s="34">
        <v>3</v>
      </c>
      <c r="N670" s="34">
        <v>10</v>
      </c>
      <c r="O670" s="201" t="s">
        <v>745</v>
      </c>
      <c r="P670" s="202" t="s">
        <v>420</v>
      </c>
      <c r="Q670" s="32"/>
      <c r="R670" s="203">
        <v>555.09</v>
      </c>
      <c r="S670" s="317"/>
      <c r="T670" s="317"/>
      <c r="U670" s="317"/>
      <c r="V670" s="204">
        <v>507627.98</v>
      </c>
      <c r="W670" s="205">
        <v>47461.98</v>
      </c>
      <c r="X670" s="205">
        <v>0</v>
      </c>
      <c r="Y670" s="205">
        <v>0</v>
      </c>
      <c r="Z670" s="206"/>
      <c r="AA670" s="207"/>
      <c r="AB670" s="207"/>
      <c r="AC670" s="207"/>
      <c r="AD670" s="207"/>
      <c r="AE670" s="207"/>
      <c r="AF670" s="208"/>
      <c r="AG670" s="209"/>
    </row>
    <row r="671" spans="1:33" ht="21.75" customHeight="1">
      <c r="A671" s="17"/>
      <c r="B671" s="315" t="s">
        <v>422</v>
      </c>
      <c r="C671" s="315"/>
      <c r="D671" s="315"/>
      <c r="E671" s="315"/>
      <c r="F671" s="315"/>
      <c r="G671" s="315"/>
      <c r="H671" s="315"/>
      <c r="I671" s="315"/>
      <c r="J671" s="316"/>
      <c r="K671" s="35" t="s">
        <v>423</v>
      </c>
      <c r="L671" s="200">
        <v>40</v>
      </c>
      <c r="M671" s="34">
        <v>3</v>
      </c>
      <c r="N671" s="34">
        <v>10</v>
      </c>
      <c r="O671" s="201" t="s">
        <v>745</v>
      </c>
      <c r="P671" s="202" t="s">
        <v>422</v>
      </c>
      <c r="Q671" s="32"/>
      <c r="R671" s="203">
        <v>555.09</v>
      </c>
      <c r="S671" s="317"/>
      <c r="T671" s="317"/>
      <c r="U671" s="317"/>
      <c r="V671" s="204">
        <v>507627.98</v>
      </c>
      <c r="W671" s="205">
        <v>47461.98</v>
      </c>
      <c r="X671" s="205">
        <v>0</v>
      </c>
      <c r="Y671" s="205">
        <v>0</v>
      </c>
      <c r="Z671" s="206"/>
      <c r="AA671" s="207"/>
      <c r="AB671" s="207"/>
      <c r="AC671" s="207"/>
      <c r="AD671" s="207"/>
      <c r="AE671" s="207"/>
      <c r="AF671" s="208"/>
      <c r="AG671" s="209"/>
    </row>
    <row r="672" spans="1:33" ht="12.75" customHeight="1">
      <c r="A672" s="17"/>
      <c r="B672" s="315">
        <v>400</v>
      </c>
      <c r="C672" s="315"/>
      <c r="D672" s="315"/>
      <c r="E672" s="315"/>
      <c r="F672" s="315"/>
      <c r="G672" s="315"/>
      <c r="H672" s="315"/>
      <c r="I672" s="315"/>
      <c r="J672" s="316"/>
      <c r="K672" s="187" t="s">
        <v>41</v>
      </c>
      <c r="L672" s="188">
        <v>40</v>
      </c>
      <c r="M672" s="189">
        <v>4</v>
      </c>
      <c r="N672" s="189">
        <v>0</v>
      </c>
      <c r="O672" s="190" t="s">
        <v>1</v>
      </c>
      <c r="P672" s="191" t="s">
        <v>1</v>
      </c>
      <c r="Q672" s="192"/>
      <c r="R672" s="193">
        <v>62131.6</v>
      </c>
      <c r="S672" s="323"/>
      <c r="T672" s="323"/>
      <c r="U672" s="323"/>
      <c r="V672" s="194">
        <v>54747086.4</v>
      </c>
      <c r="W672" s="195">
        <v>7384515.3</v>
      </c>
      <c r="X672" s="195">
        <v>0</v>
      </c>
      <c r="Y672" s="195">
        <v>0</v>
      </c>
      <c r="Z672" s="196"/>
      <c r="AA672" s="197"/>
      <c r="AB672" s="197"/>
      <c r="AC672" s="197"/>
      <c r="AD672" s="197"/>
      <c r="AE672" s="197"/>
      <c r="AF672" s="198">
        <v>48013.6</v>
      </c>
      <c r="AG672" s="199"/>
    </row>
    <row r="673" spans="1:33" ht="12.75" customHeight="1">
      <c r="A673" s="17"/>
      <c r="B673" s="315">
        <v>401</v>
      </c>
      <c r="C673" s="315"/>
      <c r="D673" s="315"/>
      <c r="E673" s="315"/>
      <c r="F673" s="315"/>
      <c r="G673" s="315"/>
      <c r="H673" s="315"/>
      <c r="I673" s="315"/>
      <c r="J673" s="316"/>
      <c r="K673" s="35" t="s">
        <v>40</v>
      </c>
      <c r="L673" s="200">
        <v>40</v>
      </c>
      <c r="M673" s="34">
        <v>4</v>
      </c>
      <c r="N673" s="34">
        <v>1</v>
      </c>
      <c r="O673" s="201" t="s">
        <v>1</v>
      </c>
      <c r="P673" s="202" t="s">
        <v>1</v>
      </c>
      <c r="Q673" s="32"/>
      <c r="R673" s="203">
        <v>5152.89</v>
      </c>
      <c r="S673" s="317"/>
      <c r="T673" s="317"/>
      <c r="U673" s="317"/>
      <c r="V673" s="204">
        <v>4694810.46</v>
      </c>
      <c r="W673" s="205">
        <v>458081.76</v>
      </c>
      <c r="X673" s="205">
        <v>0</v>
      </c>
      <c r="Y673" s="205">
        <v>0</v>
      </c>
      <c r="Z673" s="206"/>
      <c r="AA673" s="207"/>
      <c r="AB673" s="207"/>
      <c r="AC673" s="207"/>
      <c r="AD673" s="207"/>
      <c r="AE673" s="207"/>
      <c r="AF673" s="208"/>
      <c r="AG673" s="209"/>
    </row>
    <row r="674" spans="1:33" ht="42.75" customHeight="1">
      <c r="A674" s="17"/>
      <c r="B674" s="210"/>
      <c r="C674" s="75"/>
      <c r="D674" s="76"/>
      <c r="E674" s="321" t="s">
        <v>435</v>
      </c>
      <c r="F674" s="321"/>
      <c r="G674" s="321"/>
      <c r="H674" s="321"/>
      <c r="I674" s="321"/>
      <c r="J674" s="322"/>
      <c r="K674" s="35" t="s">
        <v>436</v>
      </c>
      <c r="L674" s="200">
        <v>40</v>
      </c>
      <c r="M674" s="34">
        <v>4</v>
      </c>
      <c r="N674" s="34">
        <v>1</v>
      </c>
      <c r="O674" s="201" t="s">
        <v>435</v>
      </c>
      <c r="P674" s="202" t="s">
        <v>1</v>
      </c>
      <c r="Q674" s="32"/>
      <c r="R674" s="203">
        <v>5152.89</v>
      </c>
      <c r="S674" s="317"/>
      <c r="T674" s="317"/>
      <c r="U674" s="317"/>
      <c r="V674" s="204">
        <v>4694810.46</v>
      </c>
      <c r="W674" s="205">
        <v>458081.76</v>
      </c>
      <c r="X674" s="205">
        <v>0</v>
      </c>
      <c r="Y674" s="205">
        <v>0</v>
      </c>
      <c r="Z674" s="206"/>
      <c r="AA674" s="207"/>
      <c r="AB674" s="207"/>
      <c r="AC674" s="207"/>
      <c r="AD674" s="207"/>
      <c r="AE674" s="207"/>
      <c r="AF674" s="208"/>
      <c r="AG674" s="209"/>
    </row>
    <row r="675" spans="1:33" ht="12.75" customHeight="1">
      <c r="A675" s="17"/>
      <c r="B675" s="210"/>
      <c r="C675" s="75"/>
      <c r="D675" s="75"/>
      <c r="E675" s="211"/>
      <c r="F675" s="321" t="s">
        <v>437</v>
      </c>
      <c r="G675" s="321"/>
      <c r="H675" s="321"/>
      <c r="I675" s="321"/>
      <c r="J675" s="322"/>
      <c r="K675" s="35" t="s">
        <v>438</v>
      </c>
      <c r="L675" s="200">
        <v>40</v>
      </c>
      <c r="M675" s="34">
        <v>4</v>
      </c>
      <c r="N675" s="34">
        <v>1</v>
      </c>
      <c r="O675" s="201" t="s">
        <v>437</v>
      </c>
      <c r="P675" s="202" t="s">
        <v>1</v>
      </c>
      <c r="Q675" s="32"/>
      <c r="R675" s="203">
        <v>5152.89</v>
      </c>
      <c r="S675" s="317"/>
      <c r="T675" s="317"/>
      <c r="U675" s="317"/>
      <c r="V675" s="204">
        <v>4694810.46</v>
      </c>
      <c r="W675" s="205">
        <v>458081.76</v>
      </c>
      <c r="X675" s="205">
        <v>0</v>
      </c>
      <c r="Y675" s="205">
        <v>0</v>
      </c>
      <c r="Z675" s="206"/>
      <c r="AA675" s="207"/>
      <c r="AB675" s="207"/>
      <c r="AC675" s="207"/>
      <c r="AD675" s="207"/>
      <c r="AE675" s="207"/>
      <c r="AF675" s="208"/>
      <c r="AG675" s="209"/>
    </row>
    <row r="676" spans="1:33" ht="32.25" customHeight="1">
      <c r="A676" s="17"/>
      <c r="B676" s="210"/>
      <c r="C676" s="75"/>
      <c r="D676" s="75"/>
      <c r="E676" s="212"/>
      <c r="F676" s="211"/>
      <c r="G676" s="321" t="s">
        <v>439</v>
      </c>
      <c r="H676" s="321"/>
      <c r="I676" s="321"/>
      <c r="J676" s="322"/>
      <c r="K676" s="35" t="s">
        <v>440</v>
      </c>
      <c r="L676" s="200">
        <v>40</v>
      </c>
      <c r="M676" s="34">
        <v>4</v>
      </c>
      <c r="N676" s="34">
        <v>1</v>
      </c>
      <c r="O676" s="201" t="s">
        <v>439</v>
      </c>
      <c r="P676" s="202" t="s">
        <v>1</v>
      </c>
      <c r="Q676" s="32"/>
      <c r="R676" s="203">
        <v>5152.89</v>
      </c>
      <c r="S676" s="317"/>
      <c r="T676" s="317"/>
      <c r="U676" s="317"/>
      <c r="V676" s="204">
        <v>4694810.46</v>
      </c>
      <c r="W676" s="205">
        <v>458081.76</v>
      </c>
      <c r="X676" s="205">
        <v>0</v>
      </c>
      <c r="Y676" s="205">
        <v>0</v>
      </c>
      <c r="Z676" s="206"/>
      <c r="AA676" s="207"/>
      <c r="AB676" s="207"/>
      <c r="AC676" s="207"/>
      <c r="AD676" s="207"/>
      <c r="AE676" s="207"/>
      <c r="AF676" s="208"/>
      <c r="AG676" s="209"/>
    </row>
    <row r="677" spans="1:33" ht="21.75" customHeight="1">
      <c r="A677" s="17"/>
      <c r="B677" s="210"/>
      <c r="C677" s="75"/>
      <c r="D677" s="75"/>
      <c r="E677" s="212"/>
      <c r="F677" s="212"/>
      <c r="G677" s="211"/>
      <c r="H677" s="321" t="s">
        <v>441</v>
      </c>
      <c r="I677" s="321"/>
      <c r="J677" s="322"/>
      <c r="K677" s="35" t="s">
        <v>442</v>
      </c>
      <c r="L677" s="200">
        <v>40</v>
      </c>
      <c r="M677" s="34">
        <v>4</v>
      </c>
      <c r="N677" s="34">
        <v>1</v>
      </c>
      <c r="O677" s="201" t="s">
        <v>441</v>
      </c>
      <c r="P677" s="202" t="s">
        <v>1</v>
      </c>
      <c r="Q677" s="32"/>
      <c r="R677" s="203">
        <v>1787.37</v>
      </c>
      <c r="S677" s="317"/>
      <c r="T677" s="317"/>
      <c r="U677" s="317"/>
      <c r="V677" s="204">
        <v>1580433.55</v>
      </c>
      <c r="W677" s="205">
        <v>206938.89</v>
      </c>
      <c r="X677" s="205">
        <v>0</v>
      </c>
      <c r="Y677" s="205">
        <v>0</v>
      </c>
      <c r="Z677" s="206"/>
      <c r="AA677" s="207"/>
      <c r="AB677" s="207"/>
      <c r="AC677" s="207"/>
      <c r="AD677" s="207"/>
      <c r="AE677" s="207"/>
      <c r="AF677" s="208"/>
      <c r="AG677" s="209"/>
    </row>
    <row r="678" spans="1:33" ht="42.75" customHeight="1">
      <c r="A678" s="17"/>
      <c r="B678" s="315" t="s">
        <v>416</v>
      </c>
      <c r="C678" s="315"/>
      <c r="D678" s="315"/>
      <c r="E678" s="315"/>
      <c r="F678" s="315"/>
      <c r="G678" s="315"/>
      <c r="H678" s="315"/>
      <c r="I678" s="315"/>
      <c r="J678" s="316"/>
      <c r="K678" s="35" t="s">
        <v>417</v>
      </c>
      <c r="L678" s="200">
        <v>40</v>
      </c>
      <c r="M678" s="34">
        <v>4</v>
      </c>
      <c r="N678" s="34">
        <v>1</v>
      </c>
      <c r="O678" s="201" t="s">
        <v>441</v>
      </c>
      <c r="P678" s="202" t="s">
        <v>416</v>
      </c>
      <c r="Q678" s="32"/>
      <c r="R678" s="203">
        <v>1787.37</v>
      </c>
      <c r="S678" s="317"/>
      <c r="T678" s="317"/>
      <c r="U678" s="317"/>
      <c r="V678" s="204">
        <v>1580433.55</v>
      </c>
      <c r="W678" s="205">
        <v>206938.89</v>
      </c>
      <c r="X678" s="205">
        <v>0</v>
      </c>
      <c r="Y678" s="205">
        <v>0</v>
      </c>
      <c r="Z678" s="206"/>
      <c r="AA678" s="207"/>
      <c r="AB678" s="207"/>
      <c r="AC678" s="207"/>
      <c r="AD678" s="207"/>
      <c r="AE678" s="207"/>
      <c r="AF678" s="208"/>
      <c r="AG678" s="209"/>
    </row>
    <row r="679" spans="1:33" ht="12.75" customHeight="1">
      <c r="A679" s="17"/>
      <c r="B679" s="315" t="s">
        <v>516</v>
      </c>
      <c r="C679" s="315"/>
      <c r="D679" s="315"/>
      <c r="E679" s="315"/>
      <c r="F679" s="315"/>
      <c r="G679" s="315"/>
      <c r="H679" s="315"/>
      <c r="I679" s="315"/>
      <c r="J679" s="316"/>
      <c r="K679" s="35" t="s">
        <v>517</v>
      </c>
      <c r="L679" s="200">
        <v>40</v>
      </c>
      <c r="M679" s="34">
        <v>4</v>
      </c>
      <c r="N679" s="34">
        <v>1</v>
      </c>
      <c r="O679" s="201" t="s">
        <v>441</v>
      </c>
      <c r="P679" s="202" t="s">
        <v>516</v>
      </c>
      <c r="Q679" s="32"/>
      <c r="R679" s="203">
        <v>1787.37</v>
      </c>
      <c r="S679" s="317"/>
      <c r="T679" s="317"/>
      <c r="U679" s="317"/>
      <c r="V679" s="204">
        <v>1580433.55</v>
      </c>
      <c r="W679" s="205">
        <v>206938.89</v>
      </c>
      <c r="X679" s="205">
        <v>0</v>
      </c>
      <c r="Y679" s="205">
        <v>0</v>
      </c>
      <c r="Z679" s="206"/>
      <c r="AA679" s="207"/>
      <c r="AB679" s="207"/>
      <c r="AC679" s="207"/>
      <c r="AD679" s="207"/>
      <c r="AE679" s="207"/>
      <c r="AF679" s="208"/>
      <c r="AG679" s="209"/>
    </row>
    <row r="680" spans="1:33" ht="12.75" customHeight="1">
      <c r="A680" s="17"/>
      <c r="B680" s="210"/>
      <c r="C680" s="75"/>
      <c r="D680" s="75"/>
      <c r="E680" s="212"/>
      <c r="F680" s="212"/>
      <c r="G680" s="211"/>
      <c r="H680" s="321" t="s">
        <v>447</v>
      </c>
      <c r="I680" s="321"/>
      <c r="J680" s="322"/>
      <c r="K680" s="35" t="s">
        <v>427</v>
      </c>
      <c r="L680" s="200">
        <v>40</v>
      </c>
      <c r="M680" s="34">
        <v>4</v>
      </c>
      <c r="N680" s="34">
        <v>1</v>
      </c>
      <c r="O680" s="201" t="s">
        <v>447</v>
      </c>
      <c r="P680" s="202" t="s">
        <v>1</v>
      </c>
      <c r="Q680" s="32"/>
      <c r="R680" s="203">
        <v>3365.52</v>
      </c>
      <c r="S680" s="317"/>
      <c r="T680" s="317"/>
      <c r="U680" s="317"/>
      <c r="V680" s="204">
        <v>3114376.91</v>
      </c>
      <c r="W680" s="205">
        <v>251142.87</v>
      </c>
      <c r="X680" s="205">
        <v>0</v>
      </c>
      <c r="Y680" s="205">
        <v>0</v>
      </c>
      <c r="Z680" s="206"/>
      <c r="AA680" s="207"/>
      <c r="AB680" s="207"/>
      <c r="AC680" s="207"/>
      <c r="AD680" s="207"/>
      <c r="AE680" s="207"/>
      <c r="AF680" s="208"/>
      <c r="AG680" s="209"/>
    </row>
    <row r="681" spans="1:33" ht="42.75" customHeight="1">
      <c r="A681" s="17"/>
      <c r="B681" s="315" t="s">
        <v>416</v>
      </c>
      <c r="C681" s="315"/>
      <c r="D681" s="315"/>
      <c r="E681" s="315"/>
      <c r="F681" s="315"/>
      <c r="G681" s="315"/>
      <c r="H681" s="315"/>
      <c r="I681" s="315"/>
      <c r="J681" s="316"/>
      <c r="K681" s="35" t="s">
        <v>417</v>
      </c>
      <c r="L681" s="200">
        <v>40</v>
      </c>
      <c r="M681" s="34">
        <v>4</v>
      </c>
      <c r="N681" s="34">
        <v>1</v>
      </c>
      <c r="O681" s="201" t="s">
        <v>447</v>
      </c>
      <c r="P681" s="202" t="s">
        <v>416</v>
      </c>
      <c r="Q681" s="32"/>
      <c r="R681" s="203">
        <v>3365.52</v>
      </c>
      <c r="S681" s="317"/>
      <c r="T681" s="317"/>
      <c r="U681" s="317"/>
      <c r="V681" s="204">
        <v>3114376.91</v>
      </c>
      <c r="W681" s="205">
        <v>251142.87</v>
      </c>
      <c r="X681" s="205">
        <v>0</v>
      </c>
      <c r="Y681" s="205">
        <v>0</v>
      </c>
      <c r="Z681" s="206"/>
      <c r="AA681" s="207"/>
      <c r="AB681" s="207"/>
      <c r="AC681" s="207"/>
      <c r="AD681" s="207"/>
      <c r="AE681" s="207"/>
      <c r="AF681" s="208"/>
      <c r="AG681" s="209"/>
    </row>
    <row r="682" spans="1:33" ht="12.75" customHeight="1">
      <c r="A682" s="17"/>
      <c r="B682" s="315" t="s">
        <v>516</v>
      </c>
      <c r="C682" s="315"/>
      <c r="D682" s="315"/>
      <c r="E682" s="315"/>
      <c r="F682" s="315"/>
      <c r="G682" s="315"/>
      <c r="H682" s="315"/>
      <c r="I682" s="315"/>
      <c r="J682" s="316"/>
      <c r="K682" s="35" t="s">
        <v>517</v>
      </c>
      <c r="L682" s="200">
        <v>40</v>
      </c>
      <c r="M682" s="34">
        <v>4</v>
      </c>
      <c r="N682" s="34">
        <v>1</v>
      </c>
      <c r="O682" s="201" t="s">
        <v>447</v>
      </c>
      <c r="P682" s="202" t="s">
        <v>516</v>
      </c>
      <c r="Q682" s="32"/>
      <c r="R682" s="203">
        <v>3365.52</v>
      </c>
      <c r="S682" s="317"/>
      <c r="T682" s="317"/>
      <c r="U682" s="317"/>
      <c r="V682" s="204">
        <v>3114376.91</v>
      </c>
      <c r="W682" s="205">
        <v>251142.87</v>
      </c>
      <c r="X682" s="205">
        <v>0</v>
      </c>
      <c r="Y682" s="205">
        <v>0</v>
      </c>
      <c r="Z682" s="206"/>
      <c r="AA682" s="207"/>
      <c r="AB682" s="207"/>
      <c r="AC682" s="207"/>
      <c r="AD682" s="207"/>
      <c r="AE682" s="207"/>
      <c r="AF682" s="208"/>
      <c r="AG682" s="209"/>
    </row>
    <row r="683" spans="1:33" ht="12.75" customHeight="1">
      <c r="A683" s="17"/>
      <c r="B683" s="315">
        <v>405</v>
      </c>
      <c r="C683" s="315"/>
      <c r="D683" s="315"/>
      <c r="E683" s="315"/>
      <c r="F683" s="315"/>
      <c r="G683" s="315"/>
      <c r="H683" s="315"/>
      <c r="I683" s="315"/>
      <c r="J683" s="316"/>
      <c r="K683" s="35" t="s">
        <v>39</v>
      </c>
      <c r="L683" s="200">
        <v>40</v>
      </c>
      <c r="M683" s="34">
        <v>4</v>
      </c>
      <c r="N683" s="34">
        <v>5</v>
      </c>
      <c r="O683" s="201" t="s">
        <v>1</v>
      </c>
      <c r="P683" s="202" t="s">
        <v>1</v>
      </c>
      <c r="Q683" s="32"/>
      <c r="R683" s="203">
        <v>45912.64</v>
      </c>
      <c r="S683" s="317"/>
      <c r="T683" s="317"/>
      <c r="U683" s="317"/>
      <c r="V683" s="204">
        <v>41430275.85</v>
      </c>
      <c r="W683" s="205">
        <v>4482367</v>
      </c>
      <c r="X683" s="205">
        <v>0</v>
      </c>
      <c r="Y683" s="205">
        <v>0</v>
      </c>
      <c r="Z683" s="206"/>
      <c r="AA683" s="207"/>
      <c r="AB683" s="207"/>
      <c r="AC683" s="207"/>
      <c r="AD683" s="207"/>
      <c r="AE683" s="207"/>
      <c r="AF683" s="208">
        <v>44462.7</v>
      </c>
      <c r="AG683" s="209">
        <v>44462.7</v>
      </c>
    </row>
    <row r="684" spans="1:33" ht="21.75" customHeight="1">
      <c r="A684" s="17"/>
      <c r="B684" s="210"/>
      <c r="C684" s="75"/>
      <c r="D684" s="76"/>
      <c r="E684" s="321" t="s">
        <v>746</v>
      </c>
      <c r="F684" s="321"/>
      <c r="G684" s="321"/>
      <c r="H684" s="321"/>
      <c r="I684" s="321"/>
      <c r="J684" s="322"/>
      <c r="K684" s="35" t="s">
        <v>747</v>
      </c>
      <c r="L684" s="200">
        <v>40</v>
      </c>
      <c r="M684" s="34">
        <v>4</v>
      </c>
      <c r="N684" s="34">
        <v>5</v>
      </c>
      <c r="O684" s="201" t="s">
        <v>746</v>
      </c>
      <c r="P684" s="202" t="s">
        <v>1</v>
      </c>
      <c r="Q684" s="32"/>
      <c r="R684" s="203">
        <v>45912.64</v>
      </c>
      <c r="S684" s="317"/>
      <c r="T684" s="317"/>
      <c r="U684" s="317"/>
      <c r="V684" s="204">
        <v>41430275.85</v>
      </c>
      <c r="W684" s="205">
        <v>4482367</v>
      </c>
      <c r="X684" s="205">
        <v>0</v>
      </c>
      <c r="Y684" s="205">
        <v>0</v>
      </c>
      <c r="Z684" s="206"/>
      <c r="AA684" s="207"/>
      <c r="AB684" s="207"/>
      <c r="AC684" s="207"/>
      <c r="AD684" s="207"/>
      <c r="AE684" s="207"/>
      <c r="AF684" s="208">
        <v>44462.7</v>
      </c>
      <c r="AG684" s="209">
        <v>44462.7</v>
      </c>
    </row>
    <row r="685" spans="1:33" ht="21.75" customHeight="1">
      <c r="A685" s="17"/>
      <c r="B685" s="210"/>
      <c r="C685" s="75"/>
      <c r="D685" s="75"/>
      <c r="E685" s="211"/>
      <c r="F685" s="321" t="s">
        <v>746</v>
      </c>
      <c r="G685" s="321"/>
      <c r="H685" s="321"/>
      <c r="I685" s="321"/>
      <c r="J685" s="322"/>
      <c r="K685" s="35" t="s">
        <v>747</v>
      </c>
      <c r="L685" s="200">
        <v>40</v>
      </c>
      <c r="M685" s="34">
        <v>4</v>
      </c>
      <c r="N685" s="34">
        <v>5</v>
      </c>
      <c r="O685" s="201" t="s">
        <v>746</v>
      </c>
      <c r="P685" s="202" t="s">
        <v>1</v>
      </c>
      <c r="Q685" s="32"/>
      <c r="R685" s="203">
        <v>45912.64</v>
      </c>
      <c r="S685" s="317"/>
      <c r="T685" s="317"/>
      <c r="U685" s="317"/>
      <c r="V685" s="204">
        <v>41430275.85</v>
      </c>
      <c r="W685" s="205">
        <v>4482367</v>
      </c>
      <c r="X685" s="205">
        <v>0</v>
      </c>
      <c r="Y685" s="205">
        <v>0</v>
      </c>
      <c r="Z685" s="206"/>
      <c r="AA685" s="207"/>
      <c r="AB685" s="207"/>
      <c r="AC685" s="207"/>
      <c r="AD685" s="207"/>
      <c r="AE685" s="207"/>
      <c r="AF685" s="208"/>
      <c r="AG685" s="209"/>
    </row>
    <row r="686" spans="1:33" ht="21.75" customHeight="1">
      <c r="A686" s="17"/>
      <c r="B686" s="210"/>
      <c r="C686" s="75"/>
      <c r="D686" s="75"/>
      <c r="E686" s="212"/>
      <c r="F686" s="211"/>
      <c r="G686" s="321" t="s">
        <v>748</v>
      </c>
      <c r="H686" s="321"/>
      <c r="I686" s="321"/>
      <c r="J686" s="322"/>
      <c r="K686" s="35" t="s">
        <v>749</v>
      </c>
      <c r="L686" s="200">
        <v>40</v>
      </c>
      <c r="M686" s="34">
        <v>4</v>
      </c>
      <c r="N686" s="34">
        <v>5</v>
      </c>
      <c r="O686" s="201" t="s">
        <v>748</v>
      </c>
      <c r="P686" s="202" t="s">
        <v>1</v>
      </c>
      <c r="Q686" s="32"/>
      <c r="R686" s="203">
        <v>1449.96</v>
      </c>
      <c r="S686" s="317"/>
      <c r="T686" s="317"/>
      <c r="U686" s="317"/>
      <c r="V686" s="204">
        <v>1234165.04</v>
      </c>
      <c r="W686" s="205">
        <v>215800</v>
      </c>
      <c r="X686" s="205">
        <v>0</v>
      </c>
      <c r="Y686" s="205">
        <v>0</v>
      </c>
      <c r="Z686" s="206"/>
      <c r="AA686" s="207"/>
      <c r="AB686" s="207"/>
      <c r="AC686" s="207"/>
      <c r="AD686" s="207"/>
      <c r="AE686" s="207"/>
      <c r="AF686" s="208"/>
      <c r="AG686" s="209"/>
    </row>
    <row r="687" spans="1:33" ht="21.75" customHeight="1">
      <c r="A687" s="17"/>
      <c r="B687" s="210"/>
      <c r="C687" s="75"/>
      <c r="D687" s="75"/>
      <c r="E687" s="212"/>
      <c r="F687" s="212"/>
      <c r="G687" s="211"/>
      <c r="H687" s="321" t="s">
        <v>750</v>
      </c>
      <c r="I687" s="321"/>
      <c r="J687" s="322"/>
      <c r="K687" s="35" t="s">
        <v>751</v>
      </c>
      <c r="L687" s="200">
        <v>40</v>
      </c>
      <c r="M687" s="34">
        <v>4</v>
      </c>
      <c r="N687" s="34">
        <v>5</v>
      </c>
      <c r="O687" s="201" t="s">
        <v>750</v>
      </c>
      <c r="P687" s="202" t="s">
        <v>1</v>
      </c>
      <c r="Q687" s="32"/>
      <c r="R687" s="203">
        <v>1350</v>
      </c>
      <c r="S687" s="317"/>
      <c r="T687" s="317"/>
      <c r="U687" s="317"/>
      <c r="V687" s="204">
        <v>1134200</v>
      </c>
      <c r="W687" s="205">
        <v>215800</v>
      </c>
      <c r="X687" s="205">
        <v>0</v>
      </c>
      <c r="Y687" s="205">
        <v>0</v>
      </c>
      <c r="Z687" s="206"/>
      <c r="AA687" s="207"/>
      <c r="AB687" s="207"/>
      <c r="AC687" s="207"/>
      <c r="AD687" s="207"/>
      <c r="AE687" s="207"/>
      <c r="AF687" s="208"/>
      <c r="AG687" s="209"/>
    </row>
    <row r="688" spans="1:33" ht="12.75" customHeight="1">
      <c r="A688" s="17"/>
      <c r="B688" s="315" t="s">
        <v>539</v>
      </c>
      <c r="C688" s="315"/>
      <c r="D688" s="315"/>
      <c r="E688" s="315"/>
      <c r="F688" s="315"/>
      <c r="G688" s="315"/>
      <c r="H688" s="315"/>
      <c r="I688" s="315"/>
      <c r="J688" s="316"/>
      <c r="K688" s="35" t="s">
        <v>540</v>
      </c>
      <c r="L688" s="200">
        <v>40</v>
      </c>
      <c r="M688" s="34">
        <v>4</v>
      </c>
      <c r="N688" s="34">
        <v>5</v>
      </c>
      <c r="O688" s="201" t="s">
        <v>750</v>
      </c>
      <c r="P688" s="202" t="s">
        <v>539</v>
      </c>
      <c r="Q688" s="32"/>
      <c r="R688" s="203">
        <v>1350</v>
      </c>
      <c r="S688" s="317"/>
      <c r="T688" s="317"/>
      <c r="U688" s="317"/>
      <c r="V688" s="204">
        <v>1134200</v>
      </c>
      <c r="W688" s="205">
        <v>215800</v>
      </c>
      <c r="X688" s="205">
        <v>0</v>
      </c>
      <c r="Y688" s="205">
        <v>0</v>
      </c>
      <c r="Z688" s="206"/>
      <c r="AA688" s="207"/>
      <c r="AB688" s="207"/>
      <c r="AC688" s="207"/>
      <c r="AD688" s="207"/>
      <c r="AE688" s="207"/>
      <c r="AF688" s="208"/>
      <c r="AG688" s="209"/>
    </row>
    <row r="689" spans="1:33" ht="32.25" customHeight="1">
      <c r="A689" s="17"/>
      <c r="B689" s="315" t="s">
        <v>752</v>
      </c>
      <c r="C689" s="315"/>
      <c r="D689" s="315"/>
      <c r="E689" s="315"/>
      <c r="F689" s="315"/>
      <c r="G689" s="315"/>
      <c r="H689" s="315"/>
      <c r="I689" s="315"/>
      <c r="J689" s="316"/>
      <c r="K689" s="35" t="s">
        <v>753</v>
      </c>
      <c r="L689" s="200">
        <v>40</v>
      </c>
      <c r="M689" s="34">
        <v>4</v>
      </c>
      <c r="N689" s="34">
        <v>5</v>
      </c>
      <c r="O689" s="201" t="s">
        <v>750</v>
      </c>
      <c r="P689" s="202" t="s">
        <v>752</v>
      </c>
      <c r="Q689" s="32"/>
      <c r="R689" s="203">
        <v>1350</v>
      </c>
      <c r="S689" s="317"/>
      <c r="T689" s="317"/>
      <c r="U689" s="317"/>
      <c r="V689" s="204">
        <v>1134200</v>
      </c>
      <c r="W689" s="205">
        <v>215800</v>
      </c>
      <c r="X689" s="205">
        <v>0</v>
      </c>
      <c r="Y689" s="205">
        <v>0</v>
      </c>
      <c r="Z689" s="206"/>
      <c r="AA689" s="207"/>
      <c r="AB689" s="207"/>
      <c r="AC689" s="207"/>
      <c r="AD689" s="207"/>
      <c r="AE689" s="207"/>
      <c r="AF689" s="208"/>
      <c r="AG689" s="209"/>
    </row>
    <row r="690" spans="1:33" ht="12.75" customHeight="1">
      <c r="A690" s="17"/>
      <c r="B690" s="210"/>
      <c r="C690" s="75"/>
      <c r="D690" s="75"/>
      <c r="E690" s="212"/>
      <c r="F690" s="212"/>
      <c r="G690" s="211"/>
      <c r="H690" s="321" t="s">
        <v>754</v>
      </c>
      <c r="I690" s="321"/>
      <c r="J690" s="322"/>
      <c r="K690" s="35" t="s">
        <v>427</v>
      </c>
      <c r="L690" s="200">
        <v>40</v>
      </c>
      <c r="M690" s="34">
        <v>4</v>
      </c>
      <c r="N690" s="34">
        <v>5</v>
      </c>
      <c r="O690" s="201" t="s">
        <v>754</v>
      </c>
      <c r="P690" s="202" t="s">
        <v>1</v>
      </c>
      <c r="Q690" s="32"/>
      <c r="R690" s="203">
        <v>99.96</v>
      </c>
      <c r="S690" s="317"/>
      <c r="T690" s="317"/>
      <c r="U690" s="317"/>
      <c r="V690" s="204">
        <v>99965.04</v>
      </c>
      <c r="W690" s="205">
        <v>0</v>
      </c>
      <c r="X690" s="205">
        <v>0</v>
      </c>
      <c r="Y690" s="205">
        <v>0</v>
      </c>
      <c r="Z690" s="206"/>
      <c r="AA690" s="207"/>
      <c r="AB690" s="207"/>
      <c r="AC690" s="207"/>
      <c r="AD690" s="207"/>
      <c r="AE690" s="207"/>
      <c r="AF690" s="208"/>
      <c r="AG690" s="209"/>
    </row>
    <row r="691" spans="1:33" ht="21.75" customHeight="1">
      <c r="A691" s="17"/>
      <c r="B691" s="315" t="s">
        <v>420</v>
      </c>
      <c r="C691" s="315"/>
      <c r="D691" s="315"/>
      <c r="E691" s="315"/>
      <c r="F691" s="315"/>
      <c r="G691" s="315"/>
      <c r="H691" s="315"/>
      <c r="I691" s="315"/>
      <c r="J691" s="316"/>
      <c r="K691" s="35" t="s">
        <v>421</v>
      </c>
      <c r="L691" s="200">
        <v>40</v>
      </c>
      <c r="M691" s="34">
        <v>4</v>
      </c>
      <c r="N691" s="34">
        <v>5</v>
      </c>
      <c r="O691" s="201" t="s">
        <v>754</v>
      </c>
      <c r="P691" s="202" t="s">
        <v>420</v>
      </c>
      <c r="Q691" s="32"/>
      <c r="R691" s="203">
        <v>99.96</v>
      </c>
      <c r="S691" s="317"/>
      <c r="T691" s="317"/>
      <c r="U691" s="317"/>
      <c r="V691" s="204">
        <v>99965.04</v>
      </c>
      <c r="W691" s="205">
        <v>0</v>
      </c>
      <c r="X691" s="205">
        <v>0</v>
      </c>
      <c r="Y691" s="205">
        <v>0</v>
      </c>
      <c r="Z691" s="206"/>
      <c r="AA691" s="207"/>
      <c r="AB691" s="207"/>
      <c r="AC691" s="207"/>
      <c r="AD691" s="207"/>
      <c r="AE691" s="207"/>
      <c r="AF691" s="208"/>
      <c r="AG691" s="209"/>
    </row>
    <row r="692" spans="1:33" ht="21.75" customHeight="1">
      <c r="A692" s="17"/>
      <c r="B692" s="315" t="s">
        <v>422</v>
      </c>
      <c r="C692" s="315"/>
      <c r="D692" s="315"/>
      <c r="E692" s="315"/>
      <c r="F692" s="315"/>
      <c r="G692" s="315"/>
      <c r="H692" s="315"/>
      <c r="I692" s="315"/>
      <c r="J692" s="316"/>
      <c r="K692" s="35" t="s">
        <v>423</v>
      </c>
      <c r="L692" s="200">
        <v>40</v>
      </c>
      <c r="M692" s="34">
        <v>4</v>
      </c>
      <c r="N692" s="34">
        <v>5</v>
      </c>
      <c r="O692" s="201" t="s">
        <v>754</v>
      </c>
      <c r="P692" s="202" t="s">
        <v>422</v>
      </c>
      <c r="Q692" s="32"/>
      <c r="R692" s="203">
        <v>99.96</v>
      </c>
      <c r="S692" s="317"/>
      <c r="T692" s="317"/>
      <c r="U692" s="317"/>
      <c r="V692" s="204">
        <v>99965.04</v>
      </c>
      <c r="W692" s="205">
        <v>0</v>
      </c>
      <c r="X692" s="205">
        <v>0</v>
      </c>
      <c r="Y692" s="205">
        <v>0</v>
      </c>
      <c r="Z692" s="206"/>
      <c r="AA692" s="207"/>
      <c r="AB692" s="207"/>
      <c r="AC692" s="207"/>
      <c r="AD692" s="207"/>
      <c r="AE692" s="207"/>
      <c r="AF692" s="208"/>
      <c r="AG692" s="209"/>
    </row>
    <row r="693" spans="1:33" ht="21.75" customHeight="1">
      <c r="A693" s="17"/>
      <c r="B693" s="210"/>
      <c r="C693" s="75"/>
      <c r="D693" s="75"/>
      <c r="E693" s="212"/>
      <c r="F693" s="211"/>
      <c r="G693" s="321" t="s">
        <v>755</v>
      </c>
      <c r="H693" s="321"/>
      <c r="I693" s="321"/>
      <c r="J693" s="322"/>
      <c r="K693" s="35" t="s">
        <v>756</v>
      </c>
      <c r="L693" s="200">
        <v>40</v>
      </c>
      <c r="M693" s="34">
        <v>4</v>
      </c>
      <c r="N693" s="34">
        <v>5</v>
      </c>
      <c r="O693" s="201" t="s">
        <v>755</v>
      </c>
      <c r="P693" s="202" t="s">
        <v>1</v>
      </c>
      <c r="Q693" s="32"/>
      <c r="R693" s="203">
        <v>43010.29</v>
      </c>
      <c r="S693" s="317"/>
      <c r="T693" s="317"/>
      <c r="U693" s="317"/>
      <c r="V693" s="204">
        <v>38743721.5</v>
      </c>
      <c r="W693" s="205">
        <v>4266567</v>
      </c>
      <c r="X693" s="205">
        <v>0</v>
      </c>
      <c r="Y693" s="205">
        <v>0</v>
      </c>
      <c r="Z693" s="206"/>
      <c r="AA693" s="207"/>
      <c r="AB693" s="207"/>
      <c r="AC693" s="207"/>
      <c r="AD693" s="207"/>
      <c r="AE693" s="207"/>
      <c r="AF693" s="208">
        <v>43010.3</v>
      </c>
      <c r="AG693" s="209">
        <v>43010.3</v>
      </c>
    </row>
    <row r="694" spans="1:33" ht="12.75" customHeight="1">
      <c r="A694" s="17"/>
      <c r="B694" s="210"/>
      <c r="C694" s="75"/>
      <c r="D694" s="75"/>
      <c r="E694" s="212"/>
      <c r="F694" s="212"/>
      <c r="G694" s="211"/>
      <c r="H694" s="321" t="s">
        <v>757</v>
      </c>
      <c r="I694" s="321"/>
      <c r="J694" s="322"/>
      <c r="K694" s="35" t="s">
        <v>758</v>
      </c>
      <c r="L694" s="200">
        <v>40</v>
      </c>
      <c r="M694" s="34">
        <v>4</v>
      </c>
      <c r="N694" s="34">
        <v>5</v>
      </c>
      <c r="O694" s="201" t="s">
        <v>757</v>
      </c>
      <c r="P694" s="202" t="s">
        <v>1</v>
      </c>
      <c r="Q694" s="32"/>
      <c r="R694" s="203">
        <v>327.1</v>
      </c>
      <c r="S694" s="317"/>
      <c r="T694" s="317"/>
      <c r="U694" s="317"/>
      <c r="V694" s="204">
        <v>327100</v>
      </c>
      <c r="W694" s="205">
        <v>0</v>
      </c>
      <c r="X694" s="205">
        <v>0</v>
      </c>
      <c r="Y694" s="205">
        <v>0</v>
      </c>
      <c r="Z694" s="206"/>
      <c r="AA694" s="207"/>
      <c r="AB694" s="207"/>
      <c r="AC694" s="207"/>
      <c r="AD694" s="207"/>
      <c r="AE694" s="207"/>
      <c r="AF694" s="208">
        <v>327.1</v>
      </c>
      <c r="AG694" s="209">
        <v>327.1</v>
      </c>
    </row>
    <row r="695" spans="1:33" ht="12.75" customHeight="1">
      <c r="A695" s="17"/>
      <c r="B695" s="315" t="s">
        <v>539</v>
      </c>
      <c r="C695" s="315"/>
      <c r="D695" s="315"/>
      <c r="E695" s="315"/>
      <c r="F695" s="315"/>
      <c r="G695" s="315"/>
      <c r="H695" s="315"/>
      <c r="I695" s="315"/>
      <c r="J695" s="316"/>
      <c r="K695" s="35" t="s">
        <v>540</v>
      </c>
      <c r="L695" s="200">
        <v>40</v>
      </c>
      <c r="M695" s="34">
        <v>4</v>
      </c>
      <c r="N695" s="34">
        <v>5</v>
      </c>
      <c r="O695" s="201" t="s">
        <v>757</v>
      </c>
      <c r="P695" s="202" t="s">
        <v>539</v>
      </c>
      <c r="Q695" s="32"/>
      <c r="R695" s="203">
        <v>327.1</v>
      </c>
      <c r="S695" s="317"/>
      <c r="T695" s="317"/>
      <c r="U695" s="317"/>
      <c r="V695" s="204">
        <v>327100</v>
      </c>
      <c r="W695" s="205">
        <v>0</v>
      </c>
      <c r="X695" s="205">
        <v>0</v>
      </c>
      <c r="Y695" s="205">
        <v>0</v>
      </c>
      <c r="Z695" s="206"/>
      <c r="AA695" s="207"/>
      <c r="AB695" s="207"/>
      <c r="AC695" s="207"/>
      <c r="AD695" s="207"/>
      <c r="AE695" s="207"/>
      <c r="AF695" s="208">
        <v>327.1</v>
      </c>
      <c r="AG695" s="209">
        <v>327.1</v>
      </c>
    </row>
    <row r="696" spans="1:33" ht="32.25" customHeight="1">
      <c r="A696" s="17"/>
      <c r="B696" s="315" t="s">
        <v>752</v>
      </c>
      <c r="C696" s="315"/>
      <c r="D696" s="315"/>
      <c r="E696" s="315"/>
      <c r="F696" s="315"/>
      <c r="G696" s="315"/>
      <c r="H696" s="315"/>
      <c r="I696" s="315"/>
      <c r="J696" s="316"/>
      <c r="K696" s="35" t="s">
        <v>753</v>
      </c>
      <c r="L696" s="200">
        <v>40</v>
      </c>
      <c r="M696" s="34">
        <v>4</v>
      </c>
      <c r="N696" s="34">
        <v>5</v>
      </c>
      <c r="O696" s="201" t="s">
        <v>757</v>
      </c>
      <c r="P696" s="202" t="s">
        <v>752</v>
      </c>
      <c r="Q696" s="32"/>
      <c r="R696" s="203">
        <v>327.1</v>
      </c>
      <c r="S696" s="317"/>
      <c r="T696" s="317"/>
      <c r="U696" s="317"/>
      <c r="V696" s="204">
        <v>327100</v>
      </c>
      <c r="W696" s="205">
        <v>0</v>
      </c>
      <c r="X696" s="205">
        <v>0</v>
      </c>
      <c r="Y696" s="205">
        <v>0</v>
      </c>
      <c r="Z696" s="206"/>
      <c r="AA696" s="207"/>
      <c r="AB696" s="207"/>
      <c r="AC696" s="207"/>
      <c r="AD696" s="207"/>
      <c r="AE696" s="207"/>
      <c r="AF696" s="208">
        <v>327.1</v>
      </c>
      <c r="AG696" s="209">
        <v>327.1</v>
      </c>
    </row>
    <row r="697" spans="1:33" ht="12.75" customHeight="1">
      <c r="A697" s="17"/>
      <c r="B697" s="210"/>
      <c r="C697" s="75"/>
      <c r="D697" s="75"/>
      <c r="E697" s="212"/>
      <c r="F697" s="212"/>
      <c r="G697" s="211"/>
      <c r="H697" s="321" t="s">
        <v>759</v>
      </c>
      <c r="I697" s="321"/>
      <c r="J697" s="322"/>
      <c r="K697" s="35" t="s">
        <v>760</v>
      </c>
      <c r="L697" s="200">
        <v>40</v>
      </c>
      <c r="M697" s="34">
        <v>4</v>
      </c>
      <c r="N697" s="34">
        <v>5</v>
      </c>
      <c r="O697" s="201" t="s">
        <v>759</v>
      </c>
      <c r="P697" s="202" t="s">
        <v>1</v>
      </c>
      <c r="Q697" s="32"/>
      <c r="R697" s="203">
        <v>3157.7</v>
      </c>
      <c r="S697" s="317"/>
      <c r="T697" s="317"/>
      <c r="U697" s="317"/>
      <c r="V697" s="204">
        <v>3157700</v>
      </c>
      <c r="W697" s="205">
        <v>0</v>
      </c>
      <c r="X697" s="205">
        <v>0</v>
      </c>
      <c r="Y697" s="205">
        <v>0</v>
      </c>
      <c r="Z697" s="206"/>
      <c r="AA697" s="207"/>
      <c r="AB697" s="207"/>
      <c r="AC697" s="207"/>
      <c r="AD697" s="207"/>
      <c r="AE697" s="207"/>
      <c r="AF697" s="208">
        <v>3157.7</v>
      </c>
      <c r="AG697" s="209">
        <v>3157.7</v>
      </c>
    </row>
    <row r="698" spans="1:33" ht="12.75" customHeight="1">
      <c r="A698" s="17"/>
      <c r="B698" s="315" t="s">
        <v>539</v>
      </c>
      <c r="C698" s="315"/>
      <c r="D698" s="315"/>
      <c r="E698" s="315"/>
      <c r="F698" s="315"/>
      <c r="G698" s="315"/>
      <c r="H698" s="315"/>
      <c r="I698" s="315"/>
      <c r="J698" s="316"/>
      <c r="K698" s="35" t="s">
        <v>540</v>
      </c>
      <c r="L698" s="200">
        <v>40</v>
      </c>
      <c r="M698" s="34">
        <v>4</v>
      </c>
      <c r="N698" s="34">
        <v>5</v>
      </c>
      <c r="O698" s="201" t="s">
        <v>759</v>
      </c>
      <c r="P698" s="202" t="s">
        <v>539</v>
      </c>
      <c r="Q698" s="32"/>
      <c r="R698" s="203">
        <v>3157.7</v>
      </c>
      <c r="S698" s="317"/>
      <c r="T698" s="317"/>
      <c r="U698" s="317"/>
      <c r="V698" s="204">
        <v>3157700</v>
      </c>
      <c r="W698" s="205">
        <v>0</v>
      </c>
      <c r="X698" s="205">
        <v>0</v>
      </c>
      <c r="Y698" s="205">
        <v>0</v>
      </c>
      <c r="Z698" s="206"/>
      <c r="AA698" s="207"/>
      <c r="AB698" s="207"/>
      <c r="AC698" s="207"/>
      <c r="AD698" s="207"/>
      <c r="AE698" s="207"/>
      <c r="AF698" s="208">
        <v>3157.7</v>
      </c>
      <c r="AG698" s="209">
        <v>3157.7</v>
      </c>
    </row>
    <row r="699" spans="1:33" ht="32.25" customHeight="1">
      <c r="A699" s="17"/>
      <c r="B699" s="315" t="s">
        <v>752</v>
      </c>
      <c r="C699" s="315"/>
      <c r="D699" s="315"/>
      <c r="E699" s="315"/>
      <c r="F699" s="315"/>
      <c r="G699" s="315"/>
      <c r="H699" s="315"/>
      <c r="I699" s="315"/>
      <c r="J699" s="316"/>
      <c r="K699" s="35" t="s">
        <v>753</v>
      </c>
      <c r="L699" s="200">
        <v>40</v>
      </c>
      <c r="M699" s="34">
        <v>4</v>
      </c>
      <c r="N699" s="34">
        <v>5</v>
      </c>
      <c r="O699" s="201" t="s">
        <v>759</v>
      </c>
      <c r="P699" s="202" t="s">
        <v>752</v>
      </c>
      <c r="Q699" s="32"/>
      <c r="R699" s="203">
        <v>3157.7</v>
      </c>
      <c r="S699" s="317"/>
      <c r="T699" s="317"/>
      <c r="U699" s="317"/>
      <c r="V699" s="204">
        <v>3157700</v>
      </c>
      <c r="W699" s="205">
        <v>0</v>
      </c>
      <c r="X699" s="205">
        <v>0</v>
      </c>
      <c r="Y699" s="205">
        <v>0</v>
      </c>
      <c r="Z699" s="206"/>
      <c r="AA699" s="207"/>
      <c r="AB699" s="207"/>
      <c r="AC699" s="207"/>
      <c r="AD699" s="207"/>
      <c r="AE699" s="207"/>
      <c r="AF699" s="208">
        <v>3157.7</v>
      </c>
      <c r="AG699" s="209">
        <v>3157.7</v>
      </c>
    </row>
    <row r="700" spans="1:33" ht="12.75" customHeight="1">
      <c r="A700" s="17"/>
      <c r="B700" s="210"/>
      <c r="C700" s="75"/>
      <c r="D700" s="75"/>
      <c r="E700" s="212"/>
      <c r="F700" s="212"/>
      <c r="G700" s="211"/>
      <c r="H700" s="321" t="s">
        <v>761</v>
      </c>
      <c r="I700" s="321"/>
      <c r="J700" s="322"/>
      <c r="K700" s="35" t="s">
        <v>762</v>
      </c>
      <c r="L700" s="200">
        <v>40</v>
      </c>
      <c r="M700" s="34">
        <v>4</v>
      </c>
      <c r="N700" s="34">
        <v>5</v>
      </c>
      <c r="O700" s="201" t="s">
        <v>761</v>
      </c>
      <c r="P700" s="202" t="s">
        <v>1</v>
      </c>
      <c r="Q700" s="32"/>
      <c r="R700" s="203">
        <v>2241.11</v>
      </c>
      <c r="S700" s="317"/>
      <c r="T700" s="317"/>
      <c r="U700" s="317"/>
      <c r="V700" s="204">
        <v>1878621</v>
      </c>
      <c r="W700" s="205">
        <v>362490</v>
      </c>
      <c r="X700" s="205">
        <v>0</v>
      </c>
      <c r="Y700" s="205">
        <v>0</v>
      </c>
      <c r="Z700" s="206"/>
      <c r="AA700" s="207"/>
      <c r="AB700" s="207"/>
      <c r="AC700" s="207"/>
      <c r="AD700" s="207"/>
      <c r="AE700" s="207"/>
      <c r="AF700" s="208">
        <v>2241.1</v>
      </c>
      <c r="AG700" s="209">
        <v>2241.1</v>
      </c>
    </row>
    <row r="701" spans="1:33" ht="12.75" customHeight="1">
      <c r="A701" s="17"/>
      <c r="B701" s="315" t="s">
        <v>539</v>
      </c>
      <c r="C701" s="315"/>
      <c r="D701" s="315"/>
      <c r="E701" s="315"/>
      <c r="F701" s="315"/>
      <c r="G701" s="315"/>
      <c r="H701" s="315"/>
      <c r="I701" s="315"/>
      <c r="J701" s="316"/>
      <c r="K701" s="35" t="s">
        <v>540</v>
      </c>
      <c r="L701" s="200">
        <v>40</v>
      </c>
      <c r="M701" s="34">
        <v>4</v>
      </c>
      <c r="N701" s="34">
        <v>5</v>
      </c>
      <c r="O701" s="201" t="s">
        <v>761</v>
      </c>
      <c r="P701" s="202" t="s">
        <v>539</v>
      </c>
      <c r="Q701" s="32"/>
      <c r="R701" s="203">
        <v>2241.11</v>
      </c>
      <c r="S701" s="317"/>
      <c r="T701" s="317"/>
      <c r="U701" s="317"/>
      <c r="V701" s="204">
        <v>1878621</v>
      </c>
      <c r="W701" s="205">
        <v>362490</v>
      </c>
      <c r="X701" s="205">
        <v>0</v>
      </c>
      <c r="Y701" s="205">
        <v>0</v>
      </c>
      <c r="Z701" s="206"/>
      <c r="AA701" s="207"/>
      <c r="AB701" s="207"/>
      <c r="AC701" s="207"/>
      <c r="AD701" s="207"/>
      <c r="AE701" s="207"/>
      <c r="AF701" s="208">
        <v>2241.1</v>
      </c>
      <c r="AG701" s="209">
        <v>2241.1</v>
      </c>
    </row>
    <row r="702" spans="1:33" ht="32.25" customHeight="1">
      <c r="A702" s="17"/>
      <c r="B702" s="315" t="s">
        <v>752</v>
      </c>
      <c r="C702" s="315"/>
      <c r="D702" s="315"/>
      <c r="E702" s="315"/>
      <c r="F702" s="315"/>
      <c r="G702" s="315"/>
      <c r="H702" s="315"/>
      <c r="I702" s="315"/>
      <c r="J702" s="316"/>
      <c r="K702" s="35" t="s">
        <v>753</v>
      </c>
      <c r="L702" s="200">
        <v>40</v>
      </c>
      <c r="M702" s="34">
        <v>4</v>
      </c>
      <c r="N702" s="34">
        <v>5</v>
      </c>
      <c r="O702" s="201" t="s">
        <v>761</v>
      </c>
      <c r="P702" s="202" t="s">
        <v>752</v>
      </c>
      <c r="Q702" s="32"/>
      <c r="R702" s="203">
        <v>2241.11</v>
      </c>
      <c r="S702" s="317"/>
      <c r="T702" s="317"/>
      <c r="U702" s="317"/>
      <c r="V702" s="204">
        <v>1878621</v>
      </c>
      <c r="W702" s="205">
        <v>362490</v>
      </c>
      <c r="X702" s="205">
        <v>0</v>
      </c>
      <c r="Y702" s="205">
        <v>0</v>
      </c>
      <c r="Z702" s="206"/>
      <c r="AA702" s="207"/>
      <c r="AB702" s="207"/>
      <c r="AC702" s="207"/>
      <c r="AD702" s="207"/>
      <c r="AE702" s="207"/>
      <c r="AF702" s="208">
        <v>2241.1</v>
      </c>
      <c r="AG702" s="209">
        <v>2241.1</v>
      </c>
    </row>
    <row r="703" spans="1:33" ht="12.75" customHeight="1">
      <c r="A703" s="17"/>
      <c r="B703" s="210"/>
      <c r="C703" s="75"/>
      <c r="D703" s="75"/>
      <c r="E703" s="212"/>
      <c r="F703" s="212"/>
      <c r="G703" s="211"/>
      <c r="H703" s="321" t="s">
        <v>763</v>
      </c>
      <c r="I703" s="321"/>
      <c r="J703" s="322"/>
      <c r="K703" s="35" t="s">
        <v>764</v>
      </c>
      <c r="L703" s="200">
        <v>40</v>
      </c>
      <c r="M703" s="34">
        <v>4</v>
      </c>
      <c r="N703" s="34">
        <v>5</v>
      </c>
      <c r="O703" s="201" t="s">
        <v>763</v>
      </c>
      <c r="P703" s="202" t="s">
        <v>1</v>
      </c>
      <c r="Q703" s="32"/>
      <c r="R703" s="203">
        <v>37284.38</v>
      </c>
      <c r="S703" s="317"/>
      <c r="T703" s="317"/>
      <c r="U703" s="317"/>
      <c r="V703" s="204">
        <v>33380300.5</v>
      </c>
      <c r="W703" s="205">
        <v>3904077</v>
      </c>
      <c r="X703" s="205">
        <v>0</v>
      </c>
      <c r="Y703" s="205">
        <v>0</v>
      </c>
      <c r="Z703" s="206"/>
      <c r="AA703" s="207"/>
      <c r="AB703" s="207"/>
      <c r="AC703" s="207"/>
      <c r="AD703" s="207"/>
      <c r="AE703" s="207"/>
      <c r="AF703" s="208">
        <v>37284.4</v>
      </c>
      <c r="AG703" s="209">
        <v>37284.4</v>
      </c>
    </row>
    <row r="704" spans="1:33" ht="42.75" customHeight="1">
      <c r="A704" s="17"/>
      <c r="B704" s="315" t="s">
        <v>416</v>
      </c>
      <c r="C704" s="315"/>
      <c r="D704" s="315"/>
      <c r="E704" s="315"/>
      <c r="F704" s="315"/>
      <c r="G704" s="315"/>
      <c r="H704" s="315"/>
      <c r="I704" s="315"/>
      <c r="J704" s="316"/>
      <c r="K704" s="35" t="s">
        <v>417</v>
      </c>
      <c r="L704" s="200">
        <v>40</v>
      </c>
      <c r="M704" s="34">
        <v>4</v>
      </c>
      <c r="N704" s="34">
        <v>5</v>
      </c>
      <c r="O704" s="201" t="s">
        <v>763</v>
      </c>
      <c r="P704" s="202" t="s">
        <v>416</v>
      </c>
      <c r="Q704" s="32"/>
      <c r="R704" s="203">
        <v>174.3</v>
      </c>
      <c r="S704" s="317"/>
      <c r="T704" s="317"/>
      <c r="U704" s="317"/>
      <c r="V704" s="204">
        <v>174300</v>
      </c>
      <c r="W704" s="205">
        <v>0</v>
      </c>
      <c r="X704" s="205">
        <v>0</v>
      </c>
      <c r="Y704" s="205">
        <v>0</v>
      </c>
      <c r="Z704" s="206"/>
      <c r="AA704" s="207"/>
      <c r="AB704" s="207"/>
      <c r="AC704" s="207"/>
      <c r="AD704" s="207"/>
      <c r="AE704" s="207"/>
      <c r="AF704" s="208">
        <v>174.3</v>
      </c>
      <c r="AG704" s="209">
        <v>174.3</v>
      </c>
    </row>
    <row r="705" spans="1:33" ht="21.75" customHeight="1">
      <c r="A705" s="17"/>
      <c r="B705" s="315" t="s">
        <v>418</v>
      </c>
      <c r="C705" s="315"/>
      <c r="D705" s="315"/>
      <c r="E705" s="315"/>
      <c r="F705" s="315"/>
      <c r="G705" s="315"/>
      <c r="H705" s="315"/>
      <c r="I705" s="315"/>
      <c r="J705" s="316"/>
      <c r="K705" s="35" t="s">
        <v>419</v>
      </c>
      <c r="L705" s="200">
        <v>40</v>
      </c>
      <c r="M705" s="34">
        <v>4</v>
      </c>
      <c r="N705" s="34">
        <v>5</v>
      </c>
      <c r="O705" s="201" t="s">
        <v>763</v>
      </c>
      <c r="P705" s="202" t="s">
        <v>418</v>
      </c>
      <c r="Q705" s="32"/>
      <c r="R705" s="203">
        <v>174.3</v>
      </c>
      <c r="S705" s="317"/>
      <c r="T705" s="317"/>
      <c r="U705" s="317"/>
      <c r="V705" s="204">
        <v>174300</v>
      </c>
      <c r="W705" s="205">
        <v>0</v>
      </c>
      <c r="X705" s="205">
        <v>0</v>
      </c>
      <c r="Y705" s="205">
        <v>0</v>
      </c>
      <c r="Z705" s="206"/>
      <c r="AA705" s="207"/>
      <c r="AB705" s="207"/>
      <c r="AC705" s="207"/>
      <c r="AD705" s="207"/>
      <c r="AE705" s="207"/>
      <c r="AF705" s="208">
        <v>174.3</v>
      </c>
      <c r="AG705" s="209">
        <v>174.3</v>
      </c>
    </row>
    <row r="706" spans="1:33" ht="12.75" customHeight="1">
      <c r="A706" s="17"/>
      <c r="B706" s="315" t="s">
        <v>539</v>
      </c>
      <c r="C706" s="315"/>
      <c r="D706" s="315"/>
      <c r="E706" s="315"/>
      <c r="F706" s="315"/>
      <c r="G706" s="315"/>
      <c r="H706" s="315"/>
      <c r="I706" s="315"/>
      <c r="J706" s="316"/>
      <c r="K706" s="35" t="s">
        <v>540</v>
      </c>
      <c r="L706" s="200">
        <v>40</v>
      </c>
      <c r="M706" s="34">
        <v>4</v>
      </c>
      <c r="N706" s="34">
        <v>5</v>
      </c>
      <c r="O706" s="201" t="s">
        <v>763</v>
      </c>
      <c r="P706" s="202" t="s">
        <v>539</v>
      </c>
      <c r="Q706" s="32"/>
      <c r="R706" s="203">
        <v>37110.08</v>
      </c>
      <c r="S706" s="317"/>
      <c r="T706" s="317"/>
      <c r="U706" s="317"/>
      <c r="V706" s="204">
        <v>33206000.5</v>
      </c>
      <c r="W706" s="205">
        <v>3904077</v>
      </c>
      <c r="X706" s="205">
        <v>0</v>
      </c>
      <c r="Y706" s="205">
        <v>0</v>
      </c>
      <c r="Z706" s="206"/>
      <c r="AA706" s="207"/>
      <c r="AB706" s="207"/>
      <c r="AC706" s="207"/>
      <c r="AD706" s="207"/>
      <c r="AE706" s="207"/>
      <c r="AF706" s="208">
        <v>37110.1</v>
      </c>
      <c r="AG706" s="209">
        <v>37110.1</v>
      </c>
    </row>
    <row r="707" spans="1:33" ht="32.25" customHeight="1">
      <c r="A707" s="17"/>
      <c r="B707" s="315" t="s">
        <v>752</v>
      </c>
      <c r="C707" s="315"/>
      <c r="D707" s="315"/>
      <c r="E707" s="315"/>
      <c r="F707" s="315"/>
      <c r="G707" s="315"/>
      <c r="H707" s="315"/>
      <c r="I707" s="315"/>
      <c r="J707" s="316"/>
      <c r="K707" s="35" t="s">
        <v>753</v>
      </c>
      <c r="L707" s="200">
        <v>40</v>
      </c>
      <c r="M707" s="34">
        <v>4</v>
      </c>
      <c r="N707" s="34">
        <v>5</v>
      </c>
      <c r="O707" s="201" t="s">
        <v>763</v>
      </c>
      <c r="P707" s="202" t="s">
        <v>752</v>
      </c>
      <c r="Q707" s="32"/>
      <c r="R707" s="203">
        <v>37110.08</v>
      </c>
      <c r="S707" s="317"/>
      <c r="T707" s="317"/>
      <c r="U707" s="317"/>
      <c r="V707" s="204">
        <v>33206000.5</v>
      </c>
      <c r="W707" s="205">
        <v>3904077</v>
      </c>
      <c r="X707" s="205">
        <v>0</v>
      </c>
      <c r="Y707" s="205">
        <v>0</v>
      </c>
      <c r="Z707" s="206"/>
      <c r="AA707" s="207"/>
      <c r="AB707" s="207"/>
      <c r="AC707" s="207"/>
      <c r="AD707" s="207"/>
      <c r="AE707" s="207"/>
      <c r="AF707" s="208">
        <v>37110.1</v>
      </c>
      <c r="AG707" s="209">
        <v>37110.1</v>
      </c>
    </row>
    <row r="708" spans="1:33" ht="42.75" customHeight="1">
      <c r="A708" s="17"/>
      <c r="B708" s="210"/>
      <c r="C708" s="75"/>
      <c r="D708" s="75"/>
      <c r="E708" s="212"/>
      <c r="F708" s="211"/>
      <c r="G708" s="321" t="s">
        <v>765</v>
      </c>
      <c r="H708" s="321"/>
      <c r="I708" s="321"/>
      <c r="J708" s="322"/>
      <c r="K708" s="35" t="s">
        <v>766</v>
      </c>
      <c r="L708" s="200">
        <v>40</v>
      </c>
      <c r="M708" s="34">
        <v>4</v>
      </c>
      <c r="N708" s="34">
        <v>5</v>
      </c>
      <c r="O708" s="201" t="s">
        <v>765</v>
      </c>
      <c r="P708" s="202" t="s">
        <v>1</v>
      </c>
      <c r="Q708" s="32"/>
      <c r="R708" s="203">
        <v>1452.39</v>
      </c>
      <c r="S708" s="317"/>
      <c r="T708" s="317"/>
      <c r="U708" s="317"/>
      <c r="V708" s="204">
        <v>1452389.31</v>
      </c>
      <c r="W708" s="205">
        <v>0</v>
      </c>
      <c r="X708" s="205">
        <v>0</v>
      </c>
      <c r="Y708" s="205">
        <v>0</v>
      </c>
      <c r="Z708" s="206"/>
      <c r="AA708" s="207"/>
      <c r="AB708" s="207"/>
      <c r="AC708" s="207"/>
      <c r="AD708" s="207"/>
      <c r="AE708" s="207"/>
      <c r="AF708" s="208">
        <v>1452.4</v>
      </c>
      <c r="AG708" s="209">
        <v>1452.4</v>
      </c>
    </row>
    <row r="709" spans="1:33" ht="21.75" customHeight="1">
      <c r="A709" s="17"/>
      <c r="B709" s="210"/>
      <c r="C709" s="75"/>
      <c r="D709" s="75"/>
      <c r="E709" s="212"/>
      <c r="F709" s="212"/>
      <c r="G709" s="211"/>
      <c r="H709" s="321" t="s">
        <v>767</v>
      </c>
      <c r="I709" s="321"/>
      <c r="J709" s="322"/>
      <c r="K709" s="35" t="s">
        <v>768</v>
      </c>
      <c r="L709" s="200">
        <v>40</v>
      </c>
      <c r="M709" s="34">
        <v>4</v>
      </c>
      <c r="N709" s="34">
        <v>5</v>
      </c>
      <c r="O709" s="201" t="s">
        <v>767</v>
      </c>
      <c r="P709" s="202" t="s">
        <v>1</v>
      </c>
      <c r="Q709" s="32"/>
      <c r="R709" s="203">
        <v>1452.39</v>
      </c>
      <c r="S709" s="317"/>
      <c r="T709" s="317"/>
      <c r="U709" s="317"/>
      <c r="V709" s="204">
        <v>1452389.31</v>
      </c>
      <c r="W709" s="205">
        <v>0</v>
      </c>
      <c r="X709" s="205">
        <v>0</v>
      </c>
      <c r="Y709" s="205">
        <v>0</v>
      </c>
      <c r="Z709" s="206"/>
      <c r="AA709" s="207"/>
      <c r="AB709" s="207"/>
      <c r="AC709" s="207"/>
      <c r="AD709" s="207"/>
      <c r="AE709" s="207"/>
      <c r="AF709" s="208">
        <v>1452.4</v>
      </c>
      <c r="AG709" s="209">
        <v>1452.4</v>
      </c>
    </row>
    <row r="710" spans="1:33" ht="42.75" customHeight="1">
      <c r="A710" s="17"/>
      <c r="B710" s="315" t="s">
        <v>416</v>
      </c>
      <c r="C710" s="315"/>
      <c r="D710" s="315"/>
      <c r="E710" s="315"/>
      <c r="F710" s="315"/>
      <c r="G710" s="315"/>
      <c r="H710" s="315"/>
      <c r="I710" s="315"/>
      <c r="J710" s="316"/>
      <c r="K710" s="35" t="s">
        <v>417</v>
      </c>
      <c r="L710" s="200">
        <v>40</v>
      </c>
      <c r="M710" s="34">
        <v>4</v>
      </c>
      <c r="N710" s="34">
        <v>5</v>
      </c>
      <c r="O710" s="201" t="s">
        <v>767</v>
      </c>
      <c r="P710" s="202" t="s">
        <v>416</v>
      </c>
      <c r="Q710" s="32"/>
      <c r="R710" s="203">
        <v>65.9</v>
      </c>
      <c r="S710" s="317"/>
      <c r="T710" s="317"/>
      <c r="U710" s="317"/>
      <c r="V710" s="204">
        <v>65900</v>
      </c>
      <c r="W710" s="205">
        <v>0</v>
      </c>
      <c r="X710" s="205">
        <v>0</v>
      </c>
      <c r="Y710" s="205">
        <v>0</v>
      </c>
      <c r="Z710" s="206"/>
      <c r="AA710" s="207"/>
      <c r="AB710" s="207"/>
      <c r="AC710" s="207"/>
      <c r="AD710" s="207"/>
      <c r="AE710" s="207"/>
      <c r="AF710" s="208">
        <v>65.9</v>
      </c>
      <c r="AG710" s="209">
        <v>65.9</v>
      </c>
    </row>
    <row r="711" spans="1:33" ht="21.75" customHeight="1">
      <c r="A711" s="17"/>
      <c r="B711" s="315" t="s">
        <v>418</v>
      </c>
      <c r="C711" s="315"/>
      <c r="D711" s="315"/>
      <c r="E711" s="315"/>
      <c r="F711" s="315"/>
      <c r="G711" s="315"/>
      <c r="H711" s="315"/>
      <c r="I711" s="315"/>
      <c r="J711" s="316"/>
      <c r="K711" s="35" t="s">
        <v>419</v>
      </c>
      <c r="L711" s="200">
        <v>40</v>
      </c>
      <c r="M711" s="34">
        <v>4</v>
      </c>
      <c r="N711" s="34">
        <v>5</v>
      </c>
      <c r="O711" s="201" t="s">
        <v>767</v>
      </c>
      <c r="P711" s="202" t="s">
        <v>418</v>
      </c>
      <c r="Q711" s="32"/>
      <c r="R711" s="203">
        <v>65.9</v>
      </c>
      <c r="S711" s="317"/>
      <c r="T711" s="317"/>
      <c r="U711" s="317"/>
      <c r="V711" s="204">
        <v>65900</v>
      </c>
      <c r="W711" s="205">
        <v>0</v>
      </c>
      <c r="X711" s="205">
        <v>0</v>
      </c>
      <c r="Y711" s="205">
        <v>0</v>
      </c>
      <c r="Z711" s="206"/>
      <c r="AA711" s="207"/>
      <c r="AB711" s="207"/>
      <c r="AC711" s="207"/>
      <c r="AD711" s="207"/>
      <c r="AE711" s="207"/>
      <c r="AF711" s="208">
        <v>65.9</v>
      </c>
      <c r="AG711" s="209">
        <v>65.9</v>
      </c>
    </row>
    <row r="712" spans="1:33" ht="21.75" customHeight="1">
      <c r="A712" s="17"/>
      <c r="B712" s="315" t="s">
        <v>420</v>
      </c>
      <c r="C712" s="315"/>
      <c r="D712" s="315"/>
      <c r="E712" s="315"/>
      <c r="F712" s="315"/>
      <c r="G712" s="315"/>
      <c r="H712" s="315"/>
      <c r="I712" s="315"/>
      <c r="J712" s="316"/>
      <c r="K712" s="35" t="s">
        <v>421</v>
      </c>
      <c r="L712" s="200">
        <v>40</v>
      </c>
      <c r="M712" s="34">
        <v>4</v>
      </c>
      <c r="N712" s="34">
        <v>5</v>
      </c>
      <c r="O712" s="201" t="s">
        <v>767</v>
      </c>
      <c r="P712" s="202" t="s">
        <v>420</v>
      </c>
      <c r="Q712" s="32"/>
      <c r="R712" s="203">
        <v>1386.49</v>
      </c>
      <c r="S712" s="317"/>
      <c r="T712" s="317"/>
      <c r="U712" s="317"/>
      <c r="V712" s="204">
        <v>1386489.31</v>
      </c>
      <c r="W712" s="205">
        <v>0</v>
      </c>
      <c r="X712" s="205">
        <v>0</v>
      </c>
      <c r="Y712" s="205">
        <v>0</v>
      </c>
      <c r="Z712" s="206"/>
      <c r="AA712" s="207"/>
      <c r="AB712" s="207"/>
      <c r="AC712" s="207"/>
      <c r="AD712" s="207"/>
      <c r="AE712" s="207"/>
      <c r="AF712" s="208">
        <v>1386.5</v>
      </c>
      <c r="AG712" s="209">
        <v>1386.5</v>
      </c>
    </row>
    <row r="713" spans="1:33" ht="21.75" customHeight="1">
      <c r="A713" s="17"/>
      <c r="B713" s="315" t="s">
        <v>422</v>
      </c>
      <c r="C713" s="315"/>
      <c r="D713" s="315"/>
      <c r="E713" s="315"/>
      <c r="F713" s="315"/>
      <c r="G713" s="315"/>
      <c r="H713" s="315"/>
      <c r="I713" s="315"/>
      <c r="J713" s="316"/>
      <c r="K713" s="35" t="s">
        <v>423</v>
      </c>
      <c r="L713" s="200">
        <v>40</v>
      </c>
      <c r="M713" s="34">
        <v>4</v>
      </c>
      <c r="N713" s="34">
        <v>5</v>
      </c>
      <c r="O713" s="201" t="s">
        <v>767</v>
      </c>
      <c r="P713" s="202" t="s">
        <v>422</v>
      </c>
      <c r="Q713" s="32"/>
      <c r="R713" s="203">
        <v>1386.49</v>
      </c>
      <c r="S713" s="317"/>
      <c r="T713" s="317"/>
      <c r="U713" s="317"/>
      <c r="V713" s="204">
        <v>1386489.31</v>
      </c>
      <c r="W713" s="205">
        <v>0</v>
      </c>
      <c r="X713" s="205">
        <v>0</v>
      </c>
      <c r="Y713" s="205">
        <v>0</v>
      </c>
      <c r="Z713" s="206"/>
      <c r="AA713" s="207"/>
      <c r="AB713" s="207"/>
      <c r="AC713" s="207"/>
      <c r="AD713" s="207"/>
      <c r="AE713" s="207"/>
      <c r="AF713" s="208">
        <v>1386.5</v>
      </c>
      <c r="AG713" s="209">
        <v>1386.5</v>
      </c>
    </row>
    <row r="714" spans="1:33" ht="12.75" customHeight="1">
      <c r="A714" s="17"/>
      <c r="B714" s="315">
        <v>410</v>
      </c>
      <c r="C714" s="315"/>
      <c r="D714" s="315"/>
      <c r="E714" s="315"/>
      <c r="F714" s="315"/>
      <c r="G714" s="315"/>
      <c r="H714" s="315"/>
      <c r="I714" s="315"/>
      <c r="J714" s="316"/>
      <c r="K714" s="35" t="s">
        <v>36</v>
      </c>
      <c r="L714" s="200">
        <v>40</v>
      </c>
      <c r="M714" s="34">
        <v>4</v>
      </c>
      <c r="N714" s="34">
        <v>10</v>
      </c>
      <c r="O714" s="201" t="s">
        <v>1</v>
      </c>
      <c r="P714" s="202" t="s">
        <v>1</v>
      </c>
      <c r="Q714" s="32"/>
      <c r="R714" s="203">
        <v>3674.69</v>
      </c>
      <c r="S714" s="317"/>
      <c r="T714" s="317"/>
      <c r="U714" s="317"/>
      <c r="V714" s="204">
        <v>2479852.43</v>
      </c>
      <c r="W714" s="205">
        <v>1194840.24</v>
      </c>
      <c r="X714" s="205">
        <v>0</v>
      </c>
      <c r="Y714" s="205">
        <v>0</v>
      </c>
      <c r="Z714" s="206"/>
      <c r="AA714" s="207"/>
      <c r="AB714" s="207"/>
      <c r="AC714" s="207"/>
      <c r="AD714" s="207"/>
      <c r="AE714" s="207"/>
      <c r="AF714" s="208"/>
      <c r="AG714" s="209"/>
    </row>
    <row r="715" spans="1:33" ht="21.75" customHeight="1">
      <c r="A715" s="17"/>
      <c r="B715" s="210"/>
      <c r="C715" s="75"/>
      <c r="D715" s="76"/>
      <c r="E715" s="321" t="s">
        <v>410</v>
      </c>
      <c r="F715" s="321"/>
      <c r="G715" s="321"/>
      <c r="H715" s="321"/>
      <c r="I715" s="321"/>
      <c r="J715" s="322"/>
      <c r="K715" s="35" t="s">
        <v>411</v>
      </c>
      <c r="L715" s="200">
        <v>40</v>
      </c>
      <c r="M715" s="34">
        <v>4</v>
      </c>
      <c r="N715" s="34">
        <v>10</v>
      </c>
      <c r="O715" s="201" t="s">
        <v>410</v>
      </c>
      <c r="P715" s="202" t="s">
        <v>1</v>
      </c>
      <c r="Q715" s="32"/>
      <c r="R715" s="203">
        <v>3674.69</v>
      </c>
      <c r="S715" s="317"/>
      <c r="T715" s="317"/>
      <c r="U715" s="317"/>
      <c r="V715" s="204">
        <v>2479852.43</v>
      </c>
      <c r="W715" s="205">
        <v>1194840.24</v>
      </c>
      <c r="X715" s="205">
        <v>0</v>
      </c>
      <c r="Y715" s="205">
        <v>0</v>
      </c>
      <c r="Z715" s="206"/>
      <c r="AA715" s="207"/>
      <c r="AB715" s="207"/>
      <c r="AC715" s="207"/>
      <c r="AD715" s="207"/>
      <c r="AE715" s="207"/>
      <c r="AF715" s="208"/>
      <c r="AG715" s="209"/>
    </row>
    <row r="716" spans="1:33" ht="21.75" customHeight="1">
      <c r="A716" s="17"/>
      <c r="B716" s="210"/>
      <c r="C716" s="75"/>
      <c r="D716" s="75"/>
      <c r="E716" s="211"/>
      <c r="F716" s="321" t="s">
        <v>410</v>
      </c>
      <c r="G716" s="321"/>
      <c r="H716" s="321"/>
      <c r="I716" s="321"/>
      <c r="J716" s="322"/>
      <c r="K716" s="35" t="s">
        <v>411</v>
      </c>
      <c r="L716" s="200">
        <v>40</v>
      </c>
      <c r="M716" s="34">
        <v>4</v>
      </c>
      <c r="N716" s="34">
        <v>10</v>
      </c>
      <c r="O716" s="201" t="s">
        <v>410</v>
      </c>
      <c r="P716" s="202" t="s">
        <v>1</v>
      </c>
      <c r="Q716" s="32"/>
      <c r="R716" s="203">
        <v>3674.69</v>
      </c>
      <c r="S716" s="317"/>
      <c r="T716" s="317"/>
      <c r="U716" s="317"/>
      <c r="V716" s="204">
        <v>2479852.43</v>
      </c>
      <c r="W716" s="205">
        <v>1194840.24</v>
      </c>
      <c r="X716" s="205">
        <v>0</v>
      </c>
      <c r="Y716" s="205">
        <v>0</v>
      </c>
      <c r="Z716" s="206"/>
      <c r="AA716" s="207"/>
      <c r="AB716" s="207"/>
      <c r="AC716" s="207"/>
      <c r="AD716" s="207"/>
      <c r="AE716" s="207"/>
      <c r="AF716" s="208"/>
      <c r="AG716" s="209"/>
    </row>
    <row r="717" spans="1:33" ht="32.25" customHeight="1">
      <c r="A717" s="17"/>
      <c r="B717" s="210"/>
      <c r="C717" s="75"/>
      <c r="D717" s="75"/>
      <c r="E717" s="212"/>
      <c r="F717" s="211"/>
      <c r="G717" s="321" t="s">
        <v>412</v>
      </c>
      <c r="H717" s="321"/>
      <c r="I717" s="321"/>
      <c r="J717" s="322"/>
      <c r="K717" s="35" t="s">
        <v>413</v>
      </c>
      <c r="L717" s="200">
        <v>40</v>
      </c>
      <c r="M717" s="34">
        <v>4</v>
      </c>
      <c r="N717" s="34">
        <v>10</v>
      </c>
      <c r="O717" s="201" t="s">
        <v>412</v>
      </c>
      <c r="P717" s="202" t="s">
        <v>1</v>
      </c>
      <c r="Q717" s="32"/>
      <c r="R717" s="203">
        <v>3674.69</v>
      </c>
      <c r="S717" s="317"/>
      <c r="T717" s="317"/>
      <c r="U717" s="317"/>
      <c r="V717" s="204">
        <v>2479852.43</v>
      </c>
      <c r="W717" s="205">
        <v>1194840.24</v>
      </c>
      <c r="X717" s="205">
        <v>0</v>
      </c>
      <c r="Y717" s="205">
        <v>0</v>
      </c>
      <c r="Z717" s="206"/>
      <c r="AA717" s="207"/>
      <c r="AB717" s="207"/>
      <c r="AC717" s="207"/>
      <c r="AD717" s="207"/>
      <c r="AE717" s="207"/>
      <c r="AF717" s="208"/>
      <c r="AG717" s="209"/>
    </row>
    <row r="718" spans="1:33" ht="21.75" customHeight="1">
      <c r="A718" s="17"/>
      <c r="B718" s="210"/>
      <c r="C718" s="75"/>
      <c r="D718" s="75"/>
      <c r="E718" s="212"/>
      <c r="F718" s="212"/>
      <c r="G718" s="211"/>
      <c r="H718" s="321" t="s">
        <v>432</v>
      </c>
      <c r="I718" s="321"/>
      <c r="J718" s="322"/>
      <c r="K718" s="35" t="s">
        <v>433</v>
      </c>
      <c r="L718" s="200">
        <v>40</v>
      </c>
      <c r="M718" s="34">
        <v>4</v>
      </c>
      <c r="N718" s="34">
        <v>10</v>
      </c>
      <c r="O718" s="201" t="s">
        <v>432</v>
      </c>
      <c r="P718" s="202" t="s">
        <v>1</v>
      </c>
      <c r="Q718" s="32"/>
      <c r="R718" s="203">
        <v>3674.69</v>
      </c>
      <c r="S718" s="317"/>
      <c r="T718" s="317"/>
      <c r="U718" s="317"/>
      <c r="V718" s="204">
        <v>2479852.43</v>
      </c>
      <c r="W718" s="205">
        <v>1194840.24</v>
      </c>
      <c r="X718" s="205">
        <v>0</v>
      </c>
      <c r="Y718" s="205">
        <v>0</v>
      </c>
      <c r="Z718" s="206"/>
      <c r="AA718" s="207"/>
      <c r="AB718" s="207"/>
      <c r="AC718" s="207"/>
      <c r="AD718" s="207"/>
      <c r="AE718" s="207"/>
      <c r="AF718" s="208"/>
      <c r="AG718" s="209"/>
    </row>
    <row r="719" spans="1:33" ht="21.75" customHeight="1">
      <c r="A719" s="17"/>
      <c r="B719" s="315" t="s">
        <v>420</v>
      </c>
      <c r="C719" s="315"/>
      <c r="D719" s="315"/>
      <c r="E719" s="315"/>
      <c r="F719" s="315"/>
      <c r="G719" s="315"/>
      <c r="H719" s="315"/>
      <c r="I719" s="315"/>
      <c r="J719" s="316"/>
      <c r="K719" s="35" t="s">
        <v>421</v>
      </c>
      <c r="L719" s="200">
        <v>40</v>
      </c>
      <c r="M719" s="34">
        <v>4</v>
      </c>
      <c r="N719" s="34">
        <v>10</v>
      </c>
      <c r="O719" s="201" t="s">
        <v>432</v>
      </c>
      <c r="P719" s="202" t="s">
        <v>420</v>
      </c>
      <c r="Q719" s="32"/>
      <c r="R719" s="203">
        <v>3674.69</v>
      </c>
      <c r="S719" s="317"/>
      <c r="T719" s="317"/>
      <c r="U719" s="317"/>
      <c r="V719" s="204">
        <v>2479852.43</v>
      </c>
      <c r="W719" s="205">
        <v>1194840.24</v>
      </c>
      <c r="X719" s="205">
        <v>0</v>
      </c>
      <c r="Y719" s="205">
        <v>0</v>
      </c>
      <c r="Z719" s="206"/>
      <c r="AA719" s="207"/>
      <c r="AB719" s="207"/>
      <c r="AC719" s="207"/>
      <c r="AD719" s="207"/>
      <c r="AE719" s="207"/>
      <c r="AF719" s="208"/>
      <c r="AG719" s="209"/>
    </row>
    <row r="720" spans="1:33" ht="21.75" customHeight="1">
      <c r="A720" s="17"/>
      <c r="B720" s="315" t="s">
        <v>422</v>
      </c>
      <c r="C720" s="315"/>
      <c r="D720" s="315"/>
      <c r="E720" s="315"/>
      <c r="F720" s="315"/>
      <c r="G720" s="315"/>
      <c r="H720" s="315"/>
      <c r="I720" s="315"/>
      <c r="J720" s="316"/>
      <c r="K720" s="35" t="s">
        <v>423</v>
      </c>
      <c r="L720" s="200">
        <v>40</v>
      </c>
      <c r="M720" s="34">
        <v>4</v>
      </c>
      <c r="N720" s="34">
        <v>10</v>
      </c>
      <c r="O720" s="201" t="s">
        <v>432</v>
      </c>
      <c r="P720" s="202" t="s">
        <v>422</v>
      </c>
      <c r="Q720" s="32"/>
      <c r="R720" s="203">
        <v>3674.69</v>
      </c>
      <c r="S720" s="317"/>
      <c r="T720" s="317"/>
      <c r="U720" s="317"/>
      <c r="V720" s="204">
        <v>2479852.43</v>
      </c>
      <c r="W720" s="205">
        <v>1194840.24</v>
      </c>
      <c r="X720" s="205">
        <v>0</v>
      </c>
      <c r="Y720" s="205">
        <v>0</v>
      </c>
      <c r="Z720" s="206"/>
      <c r="AA720" s="207"/>
      <c r="AB720" s="207"/>
      <c r="AC720" s="207"/>
      <c r="AD720" s="207"/>
      <c r="AE720" s="207"/>
      <c r="AF720" s="208"/>
      <c r="AG720" s="209"/>
    </row>
    <row r="721" spans="1:33" ht="12.75" customHeight="1">
      <c r="A721" s="17"/>
      <c r="B721" s="315">
        <v>412</v>
      </c>
      <c r="C721" s="315"/>
      <c r="D721" s="315"/>
      <c r="E721" s="315"/>
      <c r="F721" s="315"/>
      <c r="G721" s="315"/>
      <c r="H721" s="315"/>
      <c r="I721" s="315"/>
      <c r="J721" s="316"/>
      <c r="K721" s="35" t="s">
        <v>35</v>
      </c>
      <c r="L721" s="200">
        <v>40</v>
      </c>
      <c r="M721" s="34">
        <v>4</v>
      </c>
      <c r="N721" s="34">
        <v>12</v>
      </c>
      <c r="O721" s="201" t="s">
        <v>1</v>
      </c>
      <c r="P721" s="202" t="s">
        <v>1</v>
      </c>
      <c r="Q721" s="32"/>
      <c r="R721" s="203">
        <v>7391.38</v>
      </c>
      <c r="S721" s="317"/>
      <c r="T721" s="317"/>
      <c r="U721" s="317"/>
      <c r="V721" s="204">
        <v>6142147.66</v>
      </c>
      <c r="W721" s="205">
        <v>1249226.3</v>
      </c>
      <c r="X721" s="205">
        <v>0</v>
      </c>
      <c r="Y721" s="205">
        <v>0</v>
      </c>
      <c r="Z721" s="206"/>
      <c r="AA721" s="207"/>
      <c r="AB721" s="207"/>
      <c r="AC721" s="207"/>
      <c r="AD721" s="207"/>
      <c r="AE721" s="207"/>
      <c r="AF721" s="208">
        <v>3550.9</v>
      </c>
      <c r="AG721" s="209">
        <v>1315.4</v>
      </c>
    </row>
    <row r="722" spans="1:33" ht="32.25" customHeight="1">
      <c r="A722" s="17"/>
      <c r="B722" s="210"/>
      <c r="C722" s="75"/>
      <c r="D722" s="76"/>
      <c r="E722" s="321" t="s">
        <v>769</v>
      </c>
      <c r="F722" s="321"/>
      <c r="G722" s="321"/>
      <c r="H722" s="321"/>
      <c r="I722" s="321"/>
      <c r="J722" s="322"/>
      <c r="K722" s="35" t="s">
        <v>770</v>
      </c>
      <c r="L722" s="200">
        <v>40</v>
      </c>
      <c r="M722" s="34">
        <v>4</v>
      </c>
      <c r="N722" s="34">
        <v>12</v>
      </c>
      <c r="O722" s="201" t="s">
        <v>769</v>
      </c>
      <c r="P722" s="202" t="s">
        <v>1</v>
      </c>
      <c r="Q722" s="32"/>
      <c r="R722" s="203">
        <v>6010.98</v>
      </c>
      <c r="S722" s="317"/>
      <c r="T722" s="317"/>
      <c r="U722" s="317"/>
      <c r="V722" s="204">
        <v>4781000</v>
      </c>
      <c r="W722" s="205">
        <v>1229975</v>
      </c>
      <c r="X722" s="205">
        <v>0</v>
      </c>
      <c r="Y722" s="205">
        <v>0</v>
      </c>
      <c r="Z722" s="206"/>
      <c r="AA722" s="207"/>
      <c r="AB722" s="207"/>
      <c r="AC722" s="207"/>
      <c r="AD722" s="207"/>
      <c r="AE722" s="207"/>
      <c r="AF722" s="208">
        <v>2235.5</v>
      </c>
      <c r="AG722" s="209"/>
    </row>
    <row r="723" spans="1:33" ht="21.75" customHeight="1">
      <c r="A723" s="17"/>
      <c r="B723" s="210"/>
      <c r="C723" s="75"/>
      <c r="D723" s="75"/>
      <c r="E723" s="211"/>
      <c r="F723" s="321" t="s">
        <v>771</v>
      </c>
      <c r="G723" s="321"/>
      <c r="H723" s="321"/>
      <c r="I723" s="321"/>
      <c r="J723" s="322"/>
      <c r="K723" s="35" t="s">
        <v>772</v>
      </c>
      <c r="L723" s="200">
        <v>40</v>
      </c>
      <c r="M723" s="34">
        <v>4</v>
      </c>
      <c r="N723" s="34">
        <v>12</v>
      </c>
      <c r="O723" s="201" t="s">
        <v>771</v>
      </c>
      <c r="P723" s="202" t="s">
        <v>1</v>
      </c>
      <c r="Q723" s="32"/>
      <c r="R723" s="203">
        <v>749.98</v>
      </c>
      <c r="S723" s="317"/>
      <c r="T723" s="317"/>
      <c r="U723" s="317"/>
      <c r="V723" s="204">
        <v>120000</v>
      </c>
      <c r="W723" s="205">
        <v>629975</v>
      </c>
      <c r="X723" s="205">
        <v>0</v>
      </c>
      <c r="Y723" s="205">
        <v>0</v>
      </c>
      <c r="Z723" s="206"/>
      <c r="AA723" s="207"/>
      <c r="AB723" s="207"/>
      <c r="AC723" s="207"/>
      <c r="AD723" s="207"/>
      <c r="AE723" s="207"/>
      <c r="AF723" s="208"/>
      <c r="AG723" s="209"/>
    </row>
    <row r="724" spans="1:33" ht="21.75" customHeight="1">
      <c r="A724" s="17"/>
      <c r="B724" s="210"/>
      <c r="C724" s="75"/>
      <c r="D724" s="75"/>
      <c r="E724" s="212"/>
      <c r="F724" s="211"/>
      <c r="G724" s="321" t="s">
        <v>773</v>
      </c>
      <c r="H724" s="321"/>
      <c r="I724" s="321"/>
      <c r="J724" s="322"/>
      <c r="K724" s="35" t="s">
        <v>774</v>
      </c>
      <c r="L724" s="200">
        <v>40</v>
      </c>
      <c r="M724" s="34">
        <v>4</v>
      </c>
      <c r="N724" s="34">
        <v>12</v>
      </c>
      <c r="O724" s="201" t="s">
        <v>773</v>
      </c>
      <c r="P724" s="202" t="s">
        <v>1</v>
      </c>
      <c r="Q724" s="32"/>
      <c r="R724" s="203">
        <v>749.98</v>
      </c>
      <c r="S724" s="317"/>
      <c r="T724" s="317"/>
      <c r="U724" s="317"/>
      <c r="V724" s="204">
        <v>120000</v>
      </c>
      <c r="W724" s="205">
        <v>629975</v>
      </c>
      <c r="X724" s="205">
        <v>0</v>
      </c>
      <c r="Y724" s="205">
        <v>0</v>
      </c>
      <c r="Z724" s="206"/>
      <c r="AA724" s="207"/>
      <c r="AB724" s="207"/>
      <c r="AC724" s="207"/>
      <c r="AD724" s="207"/>
      <c r="AE724" s="207"/>
      <c r="AF724" s="208"/>
      <c r="AG724" s="209"/>
    </row>
    <row r="725" spans="1:33" ht="12.75" customHeight="1">
      <c r="A725" s="17"/>
      <c r="B725" s="210"/>
      <c r="C725" s="75"/>
      <c r="D725" s="75"/>
      <c r="E725" s="212"/>
      <c r="F725" s="212"/>
      <c r="G725" s="211"/>
      <c r="H725" s="321" t="s">
        <v>775</v>
      </c>
      <c r="I725" s="321"/>
      <c r="J725" s="322"/>
      <c r="K725" s="35" t="s">
        <v>776</v>
      </c>
      <c r="L725" s="200">
        <v>40</v>
      </c>
      <c r="M725" s="34">
        <v>4</v>
      </c>
      <c r="N725" s="34">
        <v>12</v>
      </c>
      <c r="O725" s="201" t="s">
        <v>775</v>
      </c>
      <c r="P725" s="202" t="s">
        <v>1</v>
      </c>
      <c r="Q725" s="32"/>
      <c r="R725" s="203">
        <v>200</v>
      </c>
      <c r="S725" s="317"/>
      <c r="T725" s="317"/>
      <c r="U725" s="317"/>
      <c r="V725" s="204">
        <v>0</v>
      </c>
      <c r="W725" s="205">
        <v>200000</v>
      </c>
      <c r="X725" s="205">
        <v>0</v>
      </c>
      <c r="Y725" s="205">
        <v>0</v>
      </c>
      <c r="Z725" s="206"/>
      <c r="AA725" s="207"/>
      <c r="AB725" s="207"/>
      <c r="AC725" s="207"/>
      <c r="AD725" s="207"/>
      <c r="AE725" s="207"/>
      <c r="AF725" s="208"/>
      <c r="AG725" s="209"/>
    </row>
    <row r="726" spans="1:33" ht="12.75" customHeight="1">
      <c r="A726" s="17"/>
      <c r="B726" s="315" t="s">
        <v>539</v>
      </c>
      <c r="C726" s="315"/>
      <c r="D726" s="315"/>
      <c r="E726" s="315"/>
      <c r="F726" s="315"/>
      <c r="G726" s="315"/>
      <c r="H726" s="315"/>
      <c r="I726" s="315"/>
      <c r="J726" s="316"/>
      <c r="K726" s="35" t="s">
        <v>540</v>
      </c>
      <c r="L726" s="200">
        <v>40</v>
      </c>
      <c r="M726" s="34">
        <v>4</v>
      </c>
      <c r="N726" s="34">
        <v>12</v>
      </c>
      <c r="O726" s="201" t="s">
        <v>775</v>
      </c>
      <c r="P726" s="202" t="s">
        <v>539</v>
      </c>
      <c r="Q726" s="32"/>
      <c r="R726" s="203">
        <v>200</v>
      </c>
      <c r="S726" s="317"/>
      <c r="T726" s="317"/>
      <c r="U726" s="317"/>
      <c r="V726" s="204">
        <v>0</v>
      </c>
      <c r="W726" s="205">
        <v>200000</v>
      </c>
      <c r="X726" s="205">
        <v>0</v>
      </c>
      <c r="Y726" s="205">
        <v>0</v>
      </c>
      <c r="Z726" s="206"/>
      <c r="AA726" s="207"/>
      <c r="AB726" s="207"/>
      <c r="AC726" s="207"/>
      <c r="AD726" s="207"/>
      <c r="AE726" s="207"/>
      <c r="AF726" s="208"/>
      <c r="AG726" s="209"/>
    </row>
    <row r="727" spans="1:33" ht="32.25" customHeight="1">
      <c r="A727" s="17"/>
      <c r="B727" s="315" t="s">
        <v>752</v>
      </c>
      <c r="C727" s="315"/>
      <c r="D727" s="315"/>
      <c r="E727" s="315"/>
      <c r="F727" s="315"/>
      <c r="G727" s="315"/>
      <c r="H727" s="315"/>
      <c r="I727" s="315"/>
      <c r="J727" s="316"/>
      <c r="K727" s="35" t="s">
        <v>753</v>
      </c>
      <c r="L727" s="200">
        <v>40</v>
      </c>
      <c r="M727" s="34">
        <v>4</v>
      </c>
      <c r="N727" s="34">
        <v>12</v>
      </c>
      <c r="O727" s="201" t="s">
        <v>775</v>
      </c>
      <c r="P727" s="202" t="s">
        <v>752</v>
      </c>
      <c r="Q727" s="32"/>
      <c r="R727" s="203">
        <v>200</v>
      </c>
      <c r="S727" s="317"/>
      <c r="T727" s="317"/>
      <c r="U727" s="317"/>
      <c r="V727" s="204">
        <v>0</v>
      </c>
      <c r="W727" s="205">
        <v>200000</v>
      </c>
      <c r="X727" s="205">
        <v>0</v>
      </c>
      <c r="Y727" s="205">
        <v>0</v>
      </c>
      <c r="Z727" s="206"/>
      <c r="AA727" s="207"/>
      <c r="AB727" s="207"/>
      <c r="AC727" s="207"/>
      <c r="AD727" s="207"/>
      <c r="AE727" s="207"/>
      <c r="AF727" s="208"/>
      <c r="AG727" s="209"/>
    </row>
    <row r="728" spans="1:33" ht="12.75" customHeight="1">
      <c r="A728" s="17"/>
      <c r="B728" s="210"/>
      <c r="C728" s="75"/>
      <c r="D728" s="75"/>
      <c r="E728" s="212"/>
      <c r="F728" s="212"/>
      <c r="G728" s="211"/>
      <c r="H728" s="321" t="s">
        <v>777</v>
      </c>
      <c r="I728" s="321"/>
      <c r="J728" s="322"/>
      <c r="K728" s="35" t="s">
        <v>427</v>
      </c>
      <c r="L728" s="200">
        <v>40</v>
      </c>
      <c r="M728" s="34">
        <v>4</v>
      </c>
      <c r="N728" s="34">
        <v>12</v>
      </c>
      <c r="O728" s="201" t="s">
        <v>777</v>
      </c>
      <c r="P728" s="202" t="s">
        <v>1</v>
      </c>
      <c r="Q728" s="32"/>
      <c r="R728" s="203">
        <v>549.98</v>
      </c>
      <c r="S728" s="317"/>
      <c r="T728" s="317"/>
      <c r="U728" s="317"/>
      <c r="V728" s="204">
        <v>120000</v>
      </c>
      <c r="W728" s="205">
        <v>429975</v>
      </c>
      <c r="X728" s="205">
        <v>0</v>
      </c>
      <c r="Y728" s="205">
        <v>0</v>
      </c>
      <c r="Z728" s="206"/>
      <c r="AA728" s="207"/>
      <c r="AB728" s="207"/>
      <c r="AC728" s="207"/>
      <c r="AD728" s="207"/>
      <c r="AE728" s="207"/>
      <c r="AF728" s="208"/>
      <c r="AG728" s="209"/>
    </row>
    <row r="729" spans="1:33" ht="21.75" customHeight="1">
      <c r="A729" s="17"/>
      <c r="B729" s="315" t="s">
        <v>420</v>
      </c>
      <c r="C729" s="315"/>
      <c r="D729" s="315"/>
      <c r="E729" s="315"/>
      <c r="F729" s="315"/>
      <c r="G729" s="315"/>
      <c r="H729" s="315"/>
      <c r="I729" s="315"/>
      <c r="J729" s="316"/>
      <c r="K729" s="35" t="s">
        <v>421</v>
      </c>
      <c r="L729" s="200">
        <v>40</v>
      </c>
      <c r="M729" s="34">
        <v>4</v>
      </c>
      <c r="N729" s="34">
        <v>12</v>
      </c>
      <c r="O729" s="201" t="s">
        <v>777</v>
      </c>
      <c r="P729" s="202" t="s">
        <v>420</v>
      </c>
      <c r="Q729" s="32"/>
      <c r="R729" s="203">
        <v>549.98</v>
      </c>
      <c r="S729" s="317"/>
      <c r="T729" s="317"/>
      <c r="U729" s="317"/>
      <c r="V729" s="204">
        <v>120000</v>
      </c>
      <c r="W729" s="205">
        <v>429975</v>
      </c>
      <c r="X729" s="205">
        <v>0</v>
      </c>
      <c r="Y729" s="205">
        <v>0</v>
      </c>
      <c r="Z729" s="206"/>
      <c r="AA729" s="207"/>
      <c r="AB729" s="207"/>
      <c r="AC729" s="207"/>
      <c r="AD729" s="207"/>
      <c r="AE729" s="207"/>
      <c r="AF729" s="208"/>
      <c r="AG729" s="209"/>
    </row>
    <row r="730" spans="1:33" ht="21.75" customHeight="1">
      <c r="A730" s="17"/>
      <c r="B730" s="315" t="s">
        <v>422</v>
      </c>
      <c r="C730" s="315"/>
      <c r="D730" s="315"/>
      <c r="E730" s="315"/>
      <c r="F730" s="315"/>
      <c r="G730" s="315"/>
      <c r="H730" s="315"/>
      <c r="I730" s="315"/>
      <c r="J730" s="316"/>
      <c r="K730" s="35" t="s">
        <v>423</v>
      </c>
      <c r="L730" s="200">
        <v>40</v>
      </c>
      <c r="M730" s="34">
        <v>4</v>
      </c>
      <c r="N730" s="34">
        <v>12</v>
      </c>
      <c r="O730" s="201" t="s">
        <v>777</v>
      </c>
      <c r="P730" s="202" t="s">
        <v>422</v>
      </c>
      <c r="Q730" s="32"/>
      <c r="R730" s="203">
        <v>549.98</v>
      </c>
      <c r="S730" s="317"/>
      <c r="T730" s="317"/>
      <c r="U730" s="317"/>
      <c r="V730" s="204">
        <v>120000</v>
      </c>
      <c r="W730" s="205">
        <v>429975</v>
      </c>
      <c r="X730" s="205">
        <v>0</v>
      </c>
      <c r="Y730" s="205">
        <v>0</v>
      </c>
      <c r="Z730" s="206"/>
      <c r="AA730" s="207"/>
      <c r="AB730" s="207"/>
      <c r="AC730" s="207"/>
      <c r="AD730" s="207"/>
      <c r="AE730" s="207"/>
      <c r="AF730" s="208"/>
      <c r="AG730" s="209"/>
    </row>
    <row r="731" spans="1:33" ht="21.75" customHeight="1">
      <c r="A731" s="17"/>
      <c r="B731" s="210"/>
      <c r="C731" s="75"/>
      <c r="D731" s="75"/>
      <c r="E731" s="211"/>
      <c r="F731" s="321" t="s">
        <v>778</v>
      </c>
      <c r="G731" s="321"/>
      <c r="H731" s="321"/>
      <c r="I731" s="321"/>
      <c r="J731" s="322"/>
      <c r="K731" s="35" t="s">
        <v>779</v>
      </c>
      <c r="L731" s="200">
        <v>40</v>
      </c>
      <c r="M731" s="34">
        <v>4</v>
      </c>
      <c r="N731" s="34">
        <v>12</v>
      </c>
      <c r="O731" s="201" t="s">
        <v>778</v>
      </c>
      <c r="P731" s="202" t="s">
        <v>1</v>
      </c>
      <c r="Q731" s="32"/>
      <c r="R731" s="203">
        <v>5261</v>
      </c>
      <c r="S731" s="317"/>
      <c r="T731" s="317"/>
      <c r="U731" s="317"/>
      <c r="V731" s="204">
        <v>4661000</v>
      </c>
      <c r="W731" s="205">
        <v>600000</v>
      </c>
      <c r="X731" s="205">
        <v>0</v>
      </c>
      <c r="Y731" s="205">
        <v>0</v>
      </c>
      <c r="Z731" s="206"/>
      <c r="AA731" s="207"/>
      <c r="AB731" s="207"/>
      <c r="AC731" s="207"/>
      <c r="AD731" s="207"/>
      <c r="AE731" s="207"/>
      <c r="AF731" s="208">
        <v>2235.5</v>
      </c>
      <c r="AG731" s="209"/>
    </row>
    <row r="732" spans="1:33" ht="21.75" customHeight="1">
      <c r="A732" s="17"/>
      <c r="B732" s="210"/>
      <c r="C732" s="75"/>
      <c r="D732" s="75"/>
      <c r="E732" s="212"/>
      <c r="F732" s="211"/>
      <c r="G732" s="321" t="s">
        <v>780</v>
      </c>
      <c r="H732" s="321"/>
      <c r="I732" s="321"/>
      <c r="J732" s="322"/>
      <c r="K732" s="35" t="s">
        <v>781</v>
      </c>
      <c r="L732" s="200">
        <v>40</v>
      </c>
      <c r="M732" s="34">
        <v>4</v>
      </c>
      <c r="N732" s="34">
        <v>12</v>
      </c>
      <c r="O732" s="201" t="s">
        <v>780</v>
      </c>
      <c r="P732" s="202" t="s">
        <v>1</v>
      </c>
      <c r="Q732" s="32"/>
      <c r="R732" s="203">
        <v>2907.84</v>
      </c>
      <c r="S732" s="317"/>
      <c r="T732" s="317"/>
      <c r="U732" s="317"/>
      <c r="V732" s="204">
        <v>2307842.11</v>
      </c>
      <c r="W732" s="205">
        <v>600000</v>
      </c>
      <c r="X732" s="205">
        <v>0</v>
      </c>
      <c r="Y732" s="205">
        <v>0</v>
      </c>
      <c r="Z732" s="206"/>
      <c r="AA732" s="207"/>
      <c r="AB732" s="207"/>
      <c r="AC732" s="207"/>
      <c r="AD732" s="207"/>
      <c r="AE732" s="207"/>
      <c r="AF732" s="208"/>
      <c r="AG732" s="209"/>
    </row>
    <row r="733" spans="1:33" ht="12.75" customHeight="1">
      <c r="A733" s="17"/>
      <c r="B733" s="210"/>
      <c r="C733" s="75"/>
      <c r="D733" s="75"/>
      <c r="E733" s="212"/>
      <c r="F733" s="212"/>
      <c r="G733" s="211"/>
      <c r="H733" s="321" t="s">
        <v>782</v>
      </c>
      <c r="I733" s="321"/>
      <c r="J733" s="322"/>
      <c r="K733" s="35" t="s">
        <v>776</v>
      </c>
      <c r="L733" s="200">
        <v>40</v>
      </c>
      <c r="M733" s="34">
        <v>4</v>
      </c>
      <c r="N733" s="34">
        <v>12</v>
      </c>
      <c r="O733" s="201" t="s">
        <v>782</v>
      </c>
      <c r="P733" s="202" t="s">
        <v>1</v>
      </c>
      <c r="Q733" s="32"/>
      <c r="R733" s="203">
        <v>2907.84</v>
      </c>
      <c r="S733" s="317"/>
      <c r="T733" s="317"/>
      <c r="U733" s="317"/>
      <c r="V733" s="204">
        <v>2307842.11</v>
      </c>
      <c r="W733" s="205">
        <v>600000</v>
      </c>
      <c r="X733" s="205">
        <v>0</v>
      </c>
      <c r="Y733" s="205">
        <v>0</v>
      </c>
      <c r="Z733" s="206"/>
      <c r="AA733" s="207"/>
      <c r="AB733" s="207"/>
      <c r="AC733" s="207"/>
      <c r="AD733" s="207"/>
      <c r="AE733" s="207"/>
      <c r="AF733" s="208"/>
      <c r="AG733" s="209"/>
    </row>
    <row r="734" spans="1:33" ht="12.75" customHeight="1">
      <c r="A734" s="17"/>
      <c r="B734" s="315" t="s">
        <v>539</v>
      </c>
      <c r="C734" s="315"/>
      <c r="D734" s="315"/>
      <c r="E734" s="315"/>
      <c r="F734" s="315"/>
      <c r="G734" s="315"/>
      <c r="H734" s="315"/>
      <c r="I734" s="315"/>
      <c r="J734" s="316"/>
      <c r="K734" s="35" t="s">
        <v>540</v>
      </c>
      <c r="L734" s="200">
        <v>40</v>
      </c>
      <c r="M734" s="34">
        <v>4</v>
      </c>
      <c r="N734" s="34">
        <v>12</v>
      </c>
      <c r="O734" s="201" t="s">
        <v>782</v>
      </c>
      <c r="P734" s="202" t="s">
        <v>539</v>
      </c>
      <c r="Q734" s="32"/>
      <c r="R734" s="203">
        <v>2907.84</v>
      </c>
      <c r="S734" s="317"/>
      <c r="T734" s="317"/>
      <c r="U734" s="317"/>
      <c r="V734" s="204">
        <v>2307842.11</v>
      </c>
      <c r="W734" s="205">
        <v>600000</v>
      </c>
      <c r="X734" s="205">
        <v>0</v>
      </c>
      <c r="Y734" s="205">
        <v>0</v>
      </c>
      <c r="Z734" s="206"/>
      <c r="AA734" s="207"/>
      <c r="AB734" s="207"/>
      <c r="AC734" s="207"/>
      <c r="AD734" s="207"/>
      <c r="AE734" s="207"/>
      <c r="AF734" s="208"/>
      <c r="AG734" s="209"/>
    </row>
    <row r="735" spans="1:33" ht="32.25" customHeight="1">
      <c r="A735" s="17"/>
      <c r="B735" s="315" t="s">
        <v>752</v>
      </c>
      <c r="C735" s="315"/>
      <c r="D735" s="315"/>
      <c r="E735" s="315"/>
      <c r="F735" s="315"/>
      <c r="G735" s="315"/>
      <c r="H735" s="315"/>
      <c r="I735" s="315"/>
      <c r="J735" s="316"/>
      <c r="K735" s="35" t="s">
        <v>753</v>
      </c>
      <c r="L735" s="200">
        <v>40</v>
      </c>
      <c r="M735" s="34">
        <v>4</v>
      </c>
      <c r="N735" s="34">
        <v>12</v>
      </c>
      <c r="O735" s="201" t="s">
        <v>782</v>
      </c>
      <c r="P735" s="202" t="s">
        <v>752</v>
      </c>
      <c r="Q735" s="32"/>
      <c r="R735" s="203">
        <v>2907.84</v>
      </c>
      <c r="S735" s="317"/>
      <c r="T735" s="317"/>
      <c r="U735" s="317"/>
      <c r="V735" s="204">
        <v>2307842.11</v>
      </c>
      <c r="W735" s="205">
        <v>600000</v>
      </c>
      <c r="X735" s="205">
        <v>0</v>
      </c>
      <c r="Y735" s="205">
        <v>0</v>
      </c>
      <c r="Z735" s="206"/>
      <c r="AA735" s="207"/>
      <c r="AB735" s="207"/>
      <c r="AC735" s="207"/>
      <c r="AD735" s="207"/>
      <c r="AE735" s="207"/>
      <c r="AF735" s="208"/>
      <c r="AG735" s="209"/>
    </row>
    <row r="736" spans="1:33" ht="21.75" customHeight="1">
      <c r="A736" s="17"/>
      <c r="B736" s="210"/>
      <c r="C736" s="75"/>
      <c r="D736" s="75"/>
      <c r="E736" s="212"/>
      <c r="F736" s="211"/>
      <c r="G736" s="321" t="s">
        <v>783</v>
      </c>
      <c r="H736" s="321"/>
      <c r="I736" s="321"/>
      <c r="J736" s="322"/>
      <c r="K736" s="35" t="s">
        <v>784</v>
      </c>
      <c r="L736" s="200">
        <v>40</v>
      </c>
      <c r="M736" s="34">
        <v>4</v>
      </c>
      <c r="N736" s="34">
        <v>12</v>
      </c>
      <c r="O736" s="201" t="s">
        <v>783</v>
      </c>
      <c r="P736" s="202" t="s">
        <v>1</v>
      </c>
      <c r="Q736" s="32"/>
      <c r="R736" s="203">
        <v>241.37</v>
      </c>
      <c r="S736" s="317"/>
      <c r="T736" s="317"/>
      <c r="U736" s="317"/>
      <c r="V736" s="204">
        <v>241368.42</v>
      </c>
      <c r="W736" s="205">
        <v>0</v>
      </c>
      <c r="X736" s="205">
        <v>0</v>
      </c>
      <c r="Y736" s="205">
        <v>0</v>
      </c>
      <c r="Z736" s="206"/>
      <c r="AA736" s="207"/>
      <c r="AB736" s="207"/>
      <c r="AC736" s="207"/>
      <c r="AD736" s="207"/>
      <c r="AE736" s="207"/>
      <c r="AF736" s="208">
        <v>229.3</v>
      </c>
      <c r="AG736" s="209"/>
    </row>
    <row r="737" spans="1:33" ht="42.75" customHeight="1">
      <c r="A737" s="17"/>
      <c r="B737" s="210"/>
      <c r="C737" s="75"/>
      <c r="D737" s="75"/>
      <c r="E737" s="212"/>
      <c r="F737" s="212"/>
      <c r="G737" s="211"/>
      <c r="H737" s="321" t="s">
        <v>785</v>
      </c>
      <c r="I737" s="321"/>
      <c r="J737" s="322"/>
      <c r="K737" s="35" t="s">
        <v>786</v>
      </c>
      <c r="L737" s="200">
        <v>40</v>
      </c>
      <c r="M737" s="34">
        <v>4</v>
      </c>
      <c r="N737" s="34">
        <v>12</v>
      </c>
      <c r="O737" s="201" t="s">
        <v>785</v>
      </c>
      <c r="P737" s="202" t="s">
        <v>1</v>
      </c>
      <c r="Q737" s="32"/>
      <c r="R737" s="203">
        <v>229.3</v>
      </c>
      <c r="S737" s="317"/>
      <c r="T737" s="317"/>
      <c r="U737" s="317"/>
      <c r="V737" s="204">
        <v>229300</v>
      </c>
      <c r="W737" s="205">
        <v>0</v>
      </c>
      <c r="X737" s="205">
        <v>0</v>
      </c>
      <c r="Y737" s="205">
        <v>0</v>
      </c>
      <c r="Z737" s="206"/>
      <c r="AA737" s="207"/>
      <c r="AB737" s="207"/>
      <c r="AC737" s="207"/>
      <c r="AD737" s="207"/>
      <c r="AE737" s="207"/>
      <c r="AF737" s="208">
        <v>229.3</v>
      </c>
      <c r="AG737" s="209"/>
    </row>
    <row r="738" spans="1:33" ht="12.75" customHeight="1">
      <c r="A738" s="17"/>
      <c r="B738" s="315" t="s">
        <v>539</v>
      </c>
      <c r="C738" s="315"/>
      <c r="D738" s="315"/>
      <c r="E738" s="315"/>
      <c r="F738" s="315"/>
      <c r="G738" s="315"/>
      <c r="H738" s="315"/>
      <c r="I738" s="315"/>
      <c r="J738" s="316"/>
      <c r="K738" s="35" t="s">
        <v>540</v>
      </c>
      <c r="L738" s="200">
        <v>40</v>
      </c>
      <c r="M738" s="34">
        <v>4</v>
      </c>
      <c r="N738" s="34">
        <v>12</v>
      </c>
      <c r="O738" s="201" t="s">
        <v>785</v>
      </c>
      <c r="P738" s="202" t="s">
        <v>539</v>
      </c>
      <c r="Q738" s="32"/>
      <c r="R738" s="203">
        <v>229.3</v>
      </c>
      <c r="S738" s="317"/>
      <c r="T738" s="317"/>
      <c r="U738" s="317"/>
      <c r="V738" s="204">
        <v>229300</v>
      </c>
      <c r="W738" s="205">
        <v>0</v>
      </c>
      <c r="X738" s="205">
        <v>0</v>
      </c>
      <c r="Y738" s="205">
        <v>0</v>
      </c>
      <c r="Z738" s="206"/>
      <c r="AA738" s="207"/>
      <c r="AB738" s="207"/>
      <c r="AC738" s="207"/>
      <c r="AD738" s="207"/>
      <c r="AE738" s="207"/>
      <c r="AF738" s="208">
        <v>229.3</v>
      </c>
      <c r="AG738" s="209"/>
    </row>
    <row r="739" spans="1:33" ht="32.25" customHeight="1">
      <c r="A739" s="17"/>
      <c r="B739" s="315" t="s">
        <v>752</v>
      </c>
      <c r="C739" s="315"/>
      <c r="D739" s="315"/>
      <c r="E739" s="315"/>
      <c r="F739" s="315"/>
      <c r="G739" s="315"/>
      <c r="H739" s="315"/>
      <c r="I739" s="315"/>
      <c r="J739" s="316"/>
      <c r="K739" s="35" t="s">
        <v>753</v>
      </c>
      <c r="L739" s="200">
        <v>40</v>
      </c>
      <c r="M739" s="34">
        <v>4</v>
      </c>
      <c r="N739" s="34">
        <v>12</v>
      </c>
      <c r="O739" s="201" t="s">
        <v>785</v>
      </c>
      <c r="P739" s="202" t="s">
        <v>752</v>
      </c>
      <c r="Q739" s="32"/>
      <c r="R739" s="203">
        <v>229.3</v>
      </c>
      <c r="S739" s="317"/>
      <c r="T739" s="317"/>
      <c r="U739" s="317"/>
      <c r="V739" s="204">
        <v>229300</v>
      </c>
      <c r="W739" s="205">
        <v>0</v>
      </c>
      <c r="X739" s="205">
        <v>0</v>
      </c>
      <c r="Y739" s="205">
        <v>0</v>
      </c>
      <c r="Z739" s="206"/>
      <c r="AA739" s="207"/>
      <c r="AB739" s="207"/>
      <c r="AC739" s="207"/>
      <c r="AD739" s="207"/>
      <c r="AE739" s="207"/>
      <c r="AF739" s="208">
        <v>229.3</v>
      </c>
      <c r="AG739" s="209"/>
    </row>
    <row r="740" spans="1:33" ht="42.75" customHeight="1">
      <c r="A740" s="17"/>
      <c r="B740" s="210"/>
      <c r="C740" s="75"/>
      <c r="D740" s="75"/>
      <c r="E740" s="212"/>
      <c r="F740" s="212"/>
      <c r="G740" s="211"/>
      <c r="H740" s="321" t="s">
        <v>787</v>
      </c>
      <c r="I740" s="321"/>
      <c r="J740" s="322"/>
      <c r="K740" s="35" t="s">
        <v>786</v>
      </c>
      <c r="L740" s="200">
        <v>40</v>
      </c>
      <c r="M740" s="34">
        <v>4</v>
      </c>
      <c r="N740" s="34">
        <v>12</v>
      </c>
      <c r="O740" s="201" t="s">
        <v>787</v>
      </c>
      <c r="P740" s="202" t="s">
        <v>1</v>
      </c>
      <c r="Q740" s="32"/>
      <c r="R740" s="203">
        <v>12.07</v>
      </c>
      <c r="S740" s="317"/>
      <c r="T740" s="317"/>
      <c r="U740" s="317"/>
      <c r="V740" s="204">
        <v>12068.42</v>
      </c>
      <c r="W740" s="205">
        <v>0</v>
      </c>
      <c r="X740" s="205">
        <v>0</v>
      </c>
      <c r="Y740" s="205">
        <v>0</v>
      </c>
      <c r="Z740" s="206"/>
      <c r="AA740" s="207"/>
      <c r="AB740" s="207"/>
      <c r="AC740" s="207"/>
      <c r="AD740" s="207"/>
      <c r="AE740" s="207"/>
      <c r="AF740" s="208"/>
      <c r="AG740" s="209"/>
    </row>
    <row r="741" spans="1:33" ht="12.75" customHeight="1">
      <c r="A741" s="17"/>
      <c r="B741" s="315" t="s">
        <v>539</v>
      </c>
      <c r="C741" s="315"/>
      <c r="D741" s="315"/>
      <c r="E741" s="315"/>
      <c r="F741" s="315"/>
      <c r="G741" s="315"/>
      <c r="H741" s="315"/>
      <c r="I741" s="315"/>
      <c r="J741" s="316"/>
      <c r="K741" s="35" t="s">
        <v>540</v>
      </c>
      <c r="L741" s="200">
        <v>40</v>
      </c>
      <c r="M741" s="34">
        <v>4</v>
      </c>
      <c r="N741" s="34">
        <v>12</v>
      </c>
      <c r="O741" s="201" t="s">
        <v>787</v>
      </c>
      <c r="P741" s="202" t="s">
        <v>539</v>
      </c>
      <c r="Q741" s="32"/>
      <c r="R741" s="203">
        <v>12.07</v>
      </c>
      <c r="S741" s="317"/>
      <c r="T741" s="317"/>
      <c r="U741" s="317"/>
      <c r="V741" s="204">
        <v>12068.42</v>
      </c>
      <c r="W741" s="205">
        <v>0</v>
      </c>
      <c r="X741" s="205">
        <v>0</v>
      </c>
      <c r="Y741" s="205">
        <v>0</v>
      </c>
      <c r="Z741" s="206"/>
      <c r="AA741" s="207"/>
      <c r="AB741" s="207"/>
      <c r="AC741" s="207"/>
      <c r="AD741" s="207"/>
      <c r="AE741" s="207"/>
      <c r="AF741" s="208"/>
      <c r="AG741" s="209"/>
    </row>
    <row r="742" spans="1:33" ht="32.25" customHeight="1">
      <c r="A742" s="17"/>
      <c r="B742" s="315" t="s">
        <v>752</v>
      </c>
      <c r="C742" s="315"/>
      <c r="D742" s="315"/>
      <c r="E742" s="315"/>
      <c r="F742" s="315"/>
      <c r="G742" s="315"/>
      <c r="H742" s="315"/>
      <c r="I742" s="315"/>
      <c r="J742" s="316"/>
      <c r="K742" s="35" t="s">
        <v>753</v>
      </c>
      <c r="L742" s="200">
        <v>40</v>
      </c>
      <c r="M742" s="34">
        <v>4</v>
      </c>
      <c r="N742" s="34">
        <v>12</v>
      </c>
      <c r="O742" s="201" t="s">
        <v>787</v>
      </c>
      <c r="P742" s="202" t="s">
        <v>752</v>
      </c>
      <c r="Q742" s="32"/>
      <c r="R742" s="203">
        <v>12.07</v>
      </c>
      <c r="S742" s="317"/>
      <c r="T742" s="317"/>
      <c r="U742" s="317"/>
      <c r="V742" s="204">
        <v>12068.42</v>
      </c>
      <c r="W742" s="205">
        <v>0</v>
      </c>
      <c r="X742" s="205">
        <v>0</v>
      </c>
      <c r="Y742" s="205">
        <v>0</v>
      </c>
      <c r="Z742" s="206"/>
      <c r="AA742" s="207"/>
      <c r="AB742" s="207"/>
      <c r="AC742" s="207"/>
      <c r="AD742" s="207"/>
      <c r="AE742" s="207"/>
      <c r="AF742" s="208"/>
      <c r="AG742" s="209"/>
    </row>
    <row r="743" spans="1:33" ht="21.75" customHeight="1">
      <c r="A743" s="17"/>
      <c r="B743" s="210"/>
      <c r="C743" s="75"/>
      <c r="D743" s="75"/>
      <c r="E743" s="212"/>
      <c r="F743" s="211"/>
      <c r="G743" s="321" t="s">
        <v>788</v>
      </c>
      <c r="H743" s="321"/>
      <c r="I743" s="321"/>
      <c r="J743" s="322"/>
      <c r="K743" s="35" t="s">
        <v>789</v>
      </c>
      <c r="L743" s="200">
        <v>40</v>
      </c>
      <c r="M743" s="34">
        <v>4</v>
      </c>
      <c r="N743" s="34">
        <v>12</v>
      </c>
      <c r="O743" s="201" t="s">
        <v>788</v>
      </c>
      <c r="P743" s="202" t="s">
        <v>1</v>
      </c>
      <c r="Q743" s="32"/>
      <c r="R743" s="203">
        <v>2111.79</v>
      </c>
      <c r="S743" s="317"/>
      <c r="T743" s="317"/>
      <c r="U743" s="317"/>
      <c r="V743" s="204">
        <v>2111789.47</v>
      </c>
      <c r="W743" s="205">
        <v>0</v>
      </c>
      <c r="X743" s="205">
        <v>0</v>
      </c>
      <c r="Y743" s="205">
        <v>0</v>
      </c>
      <c r="Z743" s="206"/>
      <c r="AA743" s="207"/>
      <c r="AB743" s="207"/>
      <c r="AC743" s="207"/>
      <c r="AD743" s="207"/>
      <c r="AE743" s="207"/>
      <c r="AF743" s="208">
        <v>2006.2</v>
      </c>
      <c r="AG743" s="209"/>
    </row>
    <row r="744" spans="1:33" ht="21.75" customHeight="1">
      <c r="A744" s="17"/>
      <c r="B744" s="210"/>
      <c r="C744" s="75"/>
      <c r="D744" s="75"/>
      <c r="E744" s="212"/>
      <c r="F744" s="212"/>
      <c r="G744" s="211"/>
      <c r="H744" s="321" t="s">
        <v>790</v>
      </c>
      <c r="I744" s="321"/>
      <c r="J744" s="322"/>
      <c r="K744" s="35" t="s">
        <v>791</v>
      </c>
      <c r="L744" s="200">
        <v>40</v>
      </c>
      <c r="M744" s="34">
        <v>4</v>
      </c>
      <c r="N744" s="34">
        <v>12</v>
      </c>
      <c r="O744" s="201" t="s">
        <v>790</v>
      </c>
      <c r="P744" s="202" t="s">
        <v>1</v>
      </c>
      <c r="Q744" s="32"/>
      <c r="R744" s="203">
        <v>2006.2</v>
      </c>
      <c r="S744" s="317"/>
      <c r="T744" s="317"/>
      <c r="U744" s="317"/>
      <c r="V744" s="204">
        <v>2006200</v>
      </c>
      <c r="W744" s="205">
        <v>0</v>
      </c>
      <c r="X744" s="205">
        <v>0</v>
      </c>
      <c r="Y744" s="205">
        <v>0</v>
      </c>
      <c r="Z744" s="206"/>
      <c r="AA744" s="207"/>
      <c r="AB744" s="207"/>
      <c r="AC744" s="207"/>
      <c r="AD744" s="207"/>
      <c r="AE744" s="207"/>
      <c r="AF744" s="208">
        <v>2006.2</v>
      </c>
      <c r="AG744" s="209"/>
    </row>
    <row r="745" spans="1:33" ht="12.75" customHeight="1">
      <c r="A745" s="17"/>
      <c r="B745" s="315" t="s">
        <v>539</v>
      </c>
      <c r="C745" s="315"/>
      <c r="D745" s="315"/>
      <c r="E745" s="315"/>
      <c r="F745" s="315"/>
      <c r="G745" s="315"/>
      <c r="H745" s="315"/>
      <c r="I745" s="315"/>
      <c r="J745" s="316"/>
      <c r="K745" s="35" t="s">
        <v>540</v>
      </c>
      <c r="L745" s="200">
        <v>40</v>
      </c>
      <c r="M745" s="34">
        <v>4</v>
      </c>
      <c r="N745" s="34">
        <v>12</v>
      </c>
      <c r="O745" s="201" t="s">
        <v>790</v>
      </c>
      <c r="P745" s="202" t="s">
        <v>539</v>
      </c>
      <c r="Q745" s="32"/>
      <c r="R745" s="203">
        <v>2006.2</v>
      </c>
      <c r="S745" s="317"/>
      <c r="T745" s="317"/>
      <c r="U745" s="317"/>
      <c r="V745" s="204">
        <v>2006200</v>
      </c>
      <c r="W745" s="205">
        <v>0</v>
      </c>
      <c r="X745" s="205">
        <v>0</v>
      </c>
      <c r="Y745" s="205">
        <v>0</v>
      </c>
      <c r="Z745" s="206"/>
      <c r="AA745" s="207"/>
      <c r="AB745" s="207"/>
      <c r="AC745" s="207"/>
      <c r="AD745" s="207"/>
      <c r="AE745" s="207"/>
      <c r="AF745" s="208">
        <v>2006.2</v>
      </c>
      <c r="AG745" s="209"/>
    </row>
    <row r="746" spans="1:33" ht="32.25" customHeight="1">
      <c r="A746" s="17"/>
      <c r="B746" s="315" t="s">
        <v>752</v>
      </c>
      <c r="C746" s="315"/>
      <c r="D746" s="315"/>
      <c r="E746" s="315"/>
      <c r="F746" s="315"/>
      <c r="G746" s="315"/>
      <c r="H746" s="315"/>
      <c r="I746" s="315"/>
      <c r="J746" s="316"/>
      <c r="K746" s="35" t="s">
        <v>753</v>
      </c>
      <c r="L746" s="200">
        <v>40</v>
      </c>
      <c r="M746" s="34">
        <v>4</v>
      </c>
      <c r="N746" s="34">
        <v>12</v>
      </c>
      <c r="O746" s="201" t="s">
        <v>790</v>
      </c>
      <c r="P746" s="202" t="s">
        <v>752</v>
      </c>
      <c r="Q746" s="32"/>
      <c r="R746" s="203">
        <v>2006.2</v>
      </c>
      <c r="S746" s="317"/>
      <c r="T746" s="317"/>
      <c r="U746" s="317"/>
      <c r="V746" s="204">
        <v>2006200</v>
      </c>
      <c r="W746" s="205">
        <v>0</v>
      </c>
      <c r="X746" s="205">
        <v>0</v>
      </c>
      <c r="Y746" s="205">
        <v>0</v>
      </c>
      <c r="Z746" s="206"/>
      <c r="AA746" s="207"/>
      <c r="AB746" s="207"/>
      <c r="AC746" s="207"/>
      <c r="AD746" s="207"/>
      <c r="AE746" s="207"/>
      <c r="AF746" s="208">
        <v>2006.2</v>
      </c>
      <c r="AG746" s="209"/>
    </row>
    <row r="747" spans="1:33" ht="21.75" customHeight="1">
      <c r="A747" s="17"/>
      <c r="B747" s="210"/>
      <c r="C747" s="75"/>
      <c r="D747" s="75"/>
      <c r="E747" s="212"/>
      <c r="F747" s="212"/>
      <c r="G747" s="211"/>
      <c r="H747" s="321" t="s">
        <v>792</v>
      </c>
      <c r="I747" s="321"/>
      <c r="J747" s="322"/>
      <c r="K747" s="35" t="s">
        <v>791</v>
      </c>
      <c r="L747" s="200">
        <v>40</v>
      </c>
      <c r="M747" s="34">
        <v>4</v>
      </c>
      <c r="N747" s="34">
        <v>12</v>
      </c>
      <c r="O747" s="201" t="s">
        <v>792</v>
      </c>
      <c r="P747" s="202" t="s">
        <v>1</v>
      </c>
      <c r="Q747" s="32"/>
      <c r="R747" s="203">
        <v>105.59</v>
      </c>
      <c r="S747" s="317"/>
      <c r="T747" s="317"/>
      <c r="U747" s="317"/>
      <c r="V747" s="204">
        <v>105589.47</v>
      </c>
      <c r="W747" s="205">
        <v>0</v>
      </c>
      <c r="X747" s="205">
        <v>0</v>
      </c>
      <c r="Y747" s="205">
        <v>0</v>
      </c>
      <c r="Z747" s="206"/>
      <c r="AA747" s="207"/>
      <c r="AB747" s="207"/>
      <c r="AC747" s="207"/>
      <c r="AD747" s="207"/>
      <c r="AE747" s="207"/>
      <c r="AF747" s="208"/>
      <c r="AG747" s="209"/>
    </row>
    <row r="748" spans="1:33" ht="12.75" customHeight="1">
      <c r="A748" s="17"/>
      <c r="B748" s="315" t="s">
        <v>539</v>
      </c>
      <c r="C748" s="315"/>
      <c r="D748" s="315"/>
      <c r="E748" s="315"/>
      <c r="F748" s="315"/>
      <c r="G748" s="315"/>
      <c r="H748" s="315"/>
      <c r="I748" s="315"/>
      <c r="J748" s="316"/>
      <c r="K748" s="35" t="s">
        <v>540</v>
      </c>
      <c r="L748" s="200">
        <v>40</v>
      </c>
      <c r="M748" s="34">
        <v>4</v>
      </c>
      <c r="N748" s="34">
        <v>12</v>
      </c>
      <c r="O748" s="201" t="s">
        <v>792</v>
      </c>
      <c r="P748" s="202" t="s">
        <v>539</v>
      </c>
      <c r="Q748" s="32"/>
      <c r="R748" s="203">
        <v>105.59</v>
      </c>
      <c r="S748" s="317"/>
      <c r="T748" s="317"/>
      <c r="U748" s="317"/>
      <c r="V748" s="204">
        <v>105589.47</v>
      </c>
      <c r="W748" s="205">
        <v>0</v>
      </c>
      <c r="X748" s="205">
        <v>0</v>
      </c>
      <c r="Y748" s="205">
        <v>0</v>
      </c>
      <c r="Z748" s="206"/>
      <c r="AA748" s="207"/>
      <c r="AB748" s="207"/>
      <c r="AC748" s="207"/>
      <c r="AD748" s="207"/>
      <c r="AE748" s="207"/>
      <c r="AF748" s="208"/>
      <c r="AG748" s="209"/>
    </row>
    <row r="749" spans="1:33" ht="32.25" customHeight="1">
      <c r="A749" s="17"/>
      <c r="B749" s="315" t="s">
        <v>752</v>
      </c>
      <c r="C749" s="315"/>
      <c r="D749" s="315"/>
      <c r="E749" s="315"/>
      <c r="F749" s="315"/>
      <c r="G749" s="315"/>
      <c r="H749" s="315"/>
      <c r="I749" s="315"/>
      <c r="J749" s="316"/>
      <c r="K749" s="35" t="s">
        <v>753</v>
      </c>
      <c r="L749" s="200">
        <v>40</v>
      </c>
      <c r="M749" s="34">
        <v>4</v>
      </c>
      <c r="N749" s="34">
        <v>12</v>
      </c>
      <c r="O749" s="201" t="s">
        <v>792</v>
      </c>
      <c r="P749" s="202" t="s">
        <v>752</v>
      </c>
      <c r="Q749" s="32"/>
      <c r="R749" s="203">
        <v>105.59</v>
      </c>
      <c r="S749" s="317"/>
      <c r="T749" s="317"/>
      <c r="U749" s="317"/>
      <c r="V749" s="204">
        <v>105589.47</v>
      </c>
      <c r="W749" s="205">
        <v>0</v>
      </c>
      <c r="X749" s="205">
        <v>0</v>
      </c>
      <c r="Y749" s="205">
        <v>0</v>
      </c>
      <c r="Z749" s="206"/>
      <c r="AA749" s="207"/>
      <c r="AB749" s="207"/>
      <c r="AC749" s="207"/>
      <c r="AD749" s="207"/>
      <c r="AE749" s="207"/>
      <c r="AF749" s="208"/>
      <c r="AG749" s="209"/>
    </row>
    <row r="750" spans="1:33" ht="42.75" customHeight="1">
      <c r="A750" s="17"/>
      <c r="B750" s="210"/>
      <c r="C750" s="75"/>
      <c r="D750" s="76"/>
      <c r="E750" s="321" t="s">
        <v>435</v>
      </c>
      <c r="F750" s="321"/>
      <c r="G750" s="321"/>
      <c r="H750" s="321"/>
      <c r="I750" s="321"/>
      <c r="J750" s="322"/>
      <c r="K750" s="35" t="s">
        <v>436</v>
      </c>
      <c r="L750" s="200">
        <v>40</v>
      </c>
      <c r="M750" s="34">
        <v>4</v>
      </c>
      <c r="N750" s="34">
        <v>12</v>
      </c>
      <c r="O750" s="201" t="s">
        <v>435</v>
      </c>
      <c r="P750" s="202" t="s">
        <v>1</v>
      </c>
      <c r="Q750" s="32"/>
      <c r="R750" s="203">
        <v>1380.4</v>
      </c>
      <c r="S750" s="317"/>
      <c r="T750" s="317"/>
      <c r="U750" s="317"/>
      <c r="V750" s="204">
        <v>1361147.66</v>
      </c>
      <c r="W750" s="205">
        <v>19251.3</v>
      </c>
      <c r="X750" s="205">
        <v>0</v>
      </c>
      <c r="Y750" s="205">
        <v>0</v>
      </c>
      <c r="Z750" s="206"/>
      <c r="AA750" s="207"/>
      <c r="AB750" s="207"/>
      <c r="AC750" s="207"/>
      <c r="AD750" s="207"/>
      <c r="AE750" s="207"/>
      <c r="AF750" s="208">
        <v>1315.4</v>
      </c>
      <c r="AG750" s="209">
        <v>1315.4</v>
      </c>
    </row>
    <row r="751" spans="1:33" ht="12.75" customHeight="1">
      <c r="A751" s="17"/>
      <c r="B751" s="210"/>
      <c r="C751" s="75"/>
      <c r="D751" s="75"/>
      <c r="E751" s="211"/>
      <c r="F751" s="321" t="s">
        <v>793</v>
      </c>
      <c r="G751" s="321"/>
      <c r="H751" s="321"/>
      <c r="I751" s="321"/>
      <c r="J751" s="322"/>
      <c r="K751" s="35" t="s">
        <v>794</v>
      </c>
      <c r="L751" s="200">
        <v>40</v>
      </c>
      <c r="M751" s="34">
        <v>4</v>
      </c>
      <c r="N751" s="34">
        <v>12</v>
      </c>
      <c r="O751" s="201" t="s">
        <v>793</v>
      </c>
      <c r="P751" s="202" t="s">
        <v>1</v>
      </c>
      <c r="Q751" s="32"/>
      <c r="R751" s="203">
        <v>1380.4</v>
      </c>
      <c r="S751" s="317"/>
      <c r="T751" s="317"/>
      <c r="U751" s="317"/>
      <c r="V751" s="204">
        <v>1361147.66</v>
      </c>
      <c r="W751" s="205">
        <v>19251.3</v>
      </c>
      <c r="X751" s="205">
        <v>0</v>
      </c>
      <c r="Y751" s="205">
        <v>0</v>
      </c>
      <c r="Z751" s="206"/>
      <c r="AA751" s="207"/>
      <c r="AB751" s="207"/>
      <c r="AC751" s="207"/>
      <c r="AD751" s="207"/>
      <c r="AE751" s="207"/>
      <c r="AF751" s="208">
        <v>1315.4</v>
      </c>
      <c r="AG751" s="209">
        <v>1315.4</v>
      </c>
    </row>
    <row r="752" spans="1:33" ht="32.25" customHeight="1">
      <c r="A752" s="17"/>
      <c r="B752" s="210"/>
      <c r="C752" s="75"/>
      <c r="D752" s="75"/>
      <c r="E752" s="212"/>
      <c r="F752" s="211"/>
      <c r="G752" s="321" t="s">
        <v>795</v>
      </c>
      <c r="H752" s="321"/>
      <c r="I752" s="321"/>
      <c r="J752" s="322"/>
      <c r="K752" s="35" t="s">
        <v>796</v>
      </c>
      <c r="L752" s="200">
        <v>40</v>
      </c>
      <c r="M752" s="34">
        <v>4</v>
      </c>
      <c r="N752" s="34">
        <v>12</v>
      </c>
      <c r="O752" s="201" t="s">
        <v>795</v>
      </c>
      <c r="P752" s="202" t="s">
        <v>1</v>
      </c>
      <c r="Q752" s="32"/>
      <c r="R752" s="203">
        <v>1380.4</v>
      </c>
      <c r="S752" s="317"/>
      <c r="T752" s="317"/>
      <c r="U752" s="317"/>
      <c r="V752" s="204">
        <v>1361147.66</v>
      </c>
      <c r="W752" s="205">
        <v>19251.3</v>
      </c>
      <c r="X752" s="205">
        <v>0</v>
      </c>
      <c r="Y752" s="205">
        <v>0</v>
      </c>
      <c r="Z752" s="206"/>
      <c r="AA752" s="207"/>
      <c r="AB752" s="207"/>
      <c r="AC752" s="207"/>
      <c r="AD752" s="207"/>
      <c r="AE752" s="207"/>
      <c r="AF752" s="208">
        <v>1315.4</v>
      </c>
      <c r="AG752" s="209">
        <v>1315.4</v>
      </c>
    </row>
    <row r="753" spans="1:33" ht="32.25" customHeight="1">
      <c r="A753" s="17"/>
      <c r="B753" s="210"/>
      <c r="C753" s="75"/>
      <c r="D753" s="75"/>
      <c r="E753" s="212"/>
      <c r="F753" s="212"/>
      <c r="G753" s="211"/>
      <c r="H753" s="321" t="s">
        <v>797</v>
      </c>
      <c r="I753" s="321"/>
      <c r="J753" s="322"/>
      <c r="K753" s="35" t="s">
        <v>798</v>
      </c>
      <c r="L753" s="200">
        <v>40</v>
      </c>
      <c r="M753" s="34">
        <v>4</v>
      </c>
      <c r="N753" s="34">
        <v>12</v>
      </c>
      <c r="O753" s="201" t="s">
        <v>797</v>
      </c>
      <c r="P753" s="202" t="s">
        <v>1</v>
      </c>
      <c r="Q753" s="32"/>
      <c r="R753" s="203">
        <v>1315.4</v>
      </c>
      <c r="S753" s="317"/>
      <c r="T753" s="317"/>
      <c r="U753" s="317"/>
      <c r="V753" s="204">
        <v>1296147.66</v>
      </c>
      <c r="W753" s="205">
        <v>19251.3</v>
      </c>
      <c r="X753" s="205">
        <v>0</v>
      </c>
      <c r="Y753" s="205">
        <v>0</v>
      </c>
      <c r="Z753" s="206"/>
      <c r="AA753" s="207"/>
      <c r="AB753" s="207"/>
      <c r="AC753" s="207"/>
      <c r="AD753" s="207"/>
      <c r="AE753" s="207"/>
      <c r="AF753" s="208">
        <v>1315.4</v>
      </c>
      <c r="AG753" s="209">
        <v>1315.4</v>
      </c>
    </row>
    <row r="754" spans="1:33" ht="42.75" customHeight="1">
      <c r="A754" s="17"/>
      <c r="B754" s="315" t="s">
        <v>416</v>
      </c>
      <c r="C754" s="315"/>
      <c r="D754" s="315"/>
      <c r="E754" s="315"/>
      <c r="F754" s="315"/>
      <c r="G754" s="315"/>
      <c r="H754" s="315"/>
      <c r="I754" s="315"/>
      <c r="J754" s="316"/>
      <c r="K754" s="35" t="s">
        <v>417</v>
      </c>
      <c r="L754" s="200">
        <v>40</v>
      </c>
      <c r="M754" s="34">
        <v>4</v>
      </c>
      <c r="N754" s="34">
        <v>12</v>
      </c>
      <c r="O754" s="201" t="s">
        <v>797</v>
      </c>
      <c r="P754" s="202" t="s">
        <v>416</v>
      </c>
      <c r="Q754" s="32"/>
      <c r="R754" s="203">
        <v>1163.46</v>
      </c>
      <c r="S754" s="317"/>
      <c r="T754" s="317"/>
      <c r="U754" s="317"/>
      <c r="V754" s="204">
        <v>1144204.99</v>
      </c>
      <c r="W754" s="205">
        <v>19251.3</v>
      </c>
      <c r="X754" s="205">
        <v>0</v>
      </c>
      <c r="Y754" s="205">
        <v>0</v>
      </c>
      <c r="Z754" s="206"/>
      <c r="AA754" s="207"/>
      <c r="AB754" s="207"/>
      <c r="AC754" s="207"/>
      <c r="AD754" s="207"/>
      <c r="AE754" s="207"/>
      <c r="AF754" s="208">
        <v>1163.5</v>
      </c>
      <c r="AG754" s="209">
        <v>1163.5</v>
      </c>
    </row>
    <row r="755" spans="1:33" ht="21.75" customHeight="1">
      <c r="A755" s="17"/>
      <c r="B755" s="315" t="s">
        <v>418</v>
      </c>
      <c r="C755" s="315"/>
      <c r="D755" s="315"/>
      <c r="E755" s="315"/>
      <c r="F755" s="315"/>
      <c r="G755" s="315"/>
      <c r="H755" s="315"/>
      <c r="I755" s="315"/>
      <c r="J755" s="316"/>
      <c r="K755" s="35" t="s">
        <v>419</v>
      </c>
      <c r="L755" s="200">
        <v>40</v>
      </c>
      <c r="M755" s="34">
        <v>4</v>
      </c>
      <c r="N755" s="34">
        <v>12</v>
      </c>
      <c r="O755" s="201" t="s">
        <v>797</v>
      </c>
      <c r="P755" s="202" t="s">
        <v>418</v>
      </c>
      <c r="Q755" s="32"/>
      <c r="R755" s="203">
        <v>1163.46</v>
      </c>
      <c r="S755" s="317"/>
      <c r="T755" s="317"/>
      <c r="U755" s="317"/>
      <c r="V755" s="204">
        <v>1144204.99</v>
      </c>
      <c r="W755" s="205">
        <v>19251.3</v>
      </c>
      <c r="X755" s="205">
        <v>0</v>
      </c>
      <c r="Y755" s="205">
        <v>0</v>
      </c>
      <c r="Z755" s="206"/>
      <c r="AA755" s="207"/>
      <c r="AB755" s="207"/>
      <c r="AC755" s="207"/>
      <c r="AD755" s="207"/>
      <c r="AE755" s="207"/>
      <c r="AF755" s="208">
        <v>1163.5</v>
      </c>
      <c r="AG755" s="209">
        <v>1163.5</v>
      </c>
    </row>
    <row r="756" spans="1:33" ht="21.75" customHeight="1">
      <c r="A756" s="17"/>
      <c r="B756" s="315" t="s">
        <v>420</v>
      </c>
      <c r="C756" s="315"/>
      <c r="D756" s="315"/>
      <c r="E756" s="315"/>
      <c r="F756" s="315"/>
      <c r="G756" s="315"/>
      <c r="H756" s="315"/>
      <c r="I756" s="315"/>
      <c r="J756" s="316"/>
      <c r="K756" s="35" t="s">
        <v>421</v>
      </c>
      <c r="L756" s="200">
        <v>40</v>
      </c>
      <c r="M756" s="34">
        <v>4</v>
      </c>
      <c r="N756" s="34">
        <v>12</v>
      </c>
      <c r="O756" s="201" t="s">
        <v>797</v>
      </c>
      <c r="P756" s="202" t="s">
        <v>420</v>
      </c>
      <c r="Q756" s="32"/>
      <c r="R756" s="203">
        <v>151.94</v>
      </c>
      <c r="S756" s="317"/>
      <c r="T756" s="317"/>
      <c r="U756" s="317"/>
      <c r="V756" s="204">
        <v>151942.67</v>
      </c>
      <c r="W756" s="205">
        <v>0</v>
      </c>
      <c r="X756" s="205">
        <v>0</v>
      </c>
      <c r="Y756" s="205">
        <v>0</v>
      </c>
      <c r="Z756" s="206"/>
      <c r="AA756" s="207"/>
      <c r="AB756" s="207"/>
      <c r="AC756" s="207"/>
      <c r="AD756" s="207"/>
      <c r="AE756" s="207"/>
      <c r="AF756" s="208">
        <v>151.9</v>
      </c>
      <c r="AG756" s="209">
        <v>151.9</v>
      </c>
    </row>
    <row r="757" spans="1:33" ht="21.75" customHeight="1">
      <c r="A757" s="17"/>
      <c r="B757" s="315" t="s">
        <v>422</v>
      </c>
      <c r="C757" s="315"/>
      <c r="D757" s="315"/>
      <c r="E757" s="315"/>
      <c r="F757" s="315"/>
      <c r="G757" s="315"/>
      <c r="H757" s="315"/>
      <c r="I757" s="315"/>
      <c r="J757" s="316"/>
      <c r="K757" s="35" t="s">
        <v>423</v>
      </c>
      <c r="L757" s="200">
        <v>40</v>
      </c>
      <c r="M757" s="34">
        <v>4</v>
      </c>
      <c r="N757" s="34">
        <v>12</v>
      </c>
      <c r="O757" s="201" t="s">
        <v>797</v>
      </c>
      <c r="P757" s="202" t="s">
        <v>422</v>
      </c>
      <c r="Q757" s="32"/>
      <c r="R757" s="203">
        <v>151.94</v>
      </c>
      <c r="S757" s="317"/>
      <c r="T757" s="317"/>
      <c r="U757" s="317"/>
      <c r="V757" s="204">
        <v>151942.67</v>
      </c>
      <c r="W757" s="205">
        <v>0</v>
      </c>
      <c r="X757" s="205">
        <v>0</v>
      </c>
      <c r="Y757" s="205">
        <v>0</v>
      </c>
      <c r="Z757" s="206"/>
      <c r="AA757" s="207"/>
      <c r="AB757" s="207"/>
      <c r="AC757" s="207"/>
      <c r="AD757" s="207"/>
      <c r="AE757" s="207"/>
      <c r="AF757" s="208">
        <v>151.9</v>
      </c>
      <c r="AG757" s="209">
        <v>151.9</v>
      </c>
    </row>
    <row r="758" spans="1:33" ht="12.75" customHeight="1">
      <c r="A758" s="17"/>
      <c r="B758" s="210"/>
      <c r="C758" s="75"/>
      <c r="D758" s="75"/>
      <c r="E758" s="212"/>
      <c r="F758" s="212"/>
      <c r="G758" s="211"/>
      <c r="H758" s="321" t="s">
        <v>799</v>
      </c>
      <c r="I758" s="321"/>
      <c r="J758" s="322"/>
      <c r="K758" s="35" t="s">
        <v>555</v>
      </c>
      <c r="L758" s="200">
        <v>40</v>
      </c>
      <c r="M758" s="34">
        <v>4</v>
      </c>
      <c r="N758" s="34">
        <v>12</v>
      </c>
      <c r="O758" s="201" t="s">
        <v>799</v>
      </c>
      <c r="P758" s="202" t="s">
        <v>1</v>
      </c>
      <c r="Q758" s="32"/>
      <c r="R758" s="203">
        <v>65</v>
      </c>
      <c r="S758" s="317"/>
      <c r="T758" s="317"/>
      <c r="U758" s="317"/>
      <c r="V758" s="204">
        <v>65000</v>
      </c>
      <c r="W758" s="205">
        <v>0</v>
      </c>
      <c r="X758" s="205">
        <v>0</v>
      </c>
      <c r="Y758" s="205">
        <v>0</v>
      </c>
      <c r="Z758" s="206"/>
      <c r="AA758" s="207"/>
      <c r="AB758" s="207"/>
      <c r="AC758" s="207"/>
      <c r="AD758" s="207"/>
      <c r="AE758" s="207"/>
      <c r="AF758" s="208"/>
      <c r="AG758" s="209"/>
    </row>
    <row r="759" spans="1:33" ht="21.75" customHeight="1">
      <c r="A759" s="17"/>
      <c r="B759" s="315" t="s">
        <v>420</v>
      </c>
      <c r="C759" s="315"/>
      <c r="D759" s="315"/>
      <c r="E759" s="315"/>
      <c r="F759" s="315"/>
      <c r="G759" s="315"/>
      <c r="H759" s="315"/>
      <c r="I759" s="315"/>
      <c r="J759" s="316"/>
      <c r="K759" s="35" t="s">
        <v>421</v>
      </c>
      <c r="L759" s="200">
        <v>40</v>
      </c>
      <c r="M759" s="34">
        <v>4</v>
      </c>
      <c r="N759" s="34">
        <v>12</v>
      </c>
      <c r="O759" s="201" t="s">
        <v>799</v>
      </c>
      <c r="P759" s="202" t="s">
        <v>420</v>
      </c>
      <c r="Q759" s="32"/>
      <c r="R759" s="203">
        <v>65</v>
      </c>
      <c r="S759" s="317"/>
      <c r="T759" s="317"/>
      <c r="U759" s="317"/>
      <c r="V759" s="204">
        <v>65000</v>
      </c>
      <c r="W759" s="205">
        <v>0</v>
      </c>
      <c r="X759" s="205">
        <v>0</v>
      </c>
      <c r="Y759" s="205">
        <v>0</v>
      </c>
      <c r="Z759" s="206"/>
      <c r="AA759" s="207"/>
      <c r="AB759" s="207"/>
      <c r="AC759" s="207"/>
      <c r="AD759" s="207"/>
      <c r="AE759" s="207"/>
      <c r="AF759" s="208"/>
      <c r="AG759" s="209"/>
    </row>
    <row r="760" spans="1:33" ht="21.75" customHeight="1">
      <c r="A760" s="17"/>
      <c r="B760" s="315" t="s">
        <v>422</v>
      </c>
      <c r="C760" s="315"/>
      <c r="D760" s="315"/>
      <c r="E760" s="315"/>
      <c r="F760" s="315"/>
      <c r="G760" s="315"/>
      <c r="H760" s="315"/>
      <c r="I760" s="315"/>
      <c r="J760" s="316"/>
      <c r="K760" s="35" t="s">
        <v>423</v>
      </c>
      <c r="L760" s="200">
        <v>40</v>
      </c>
      <c r="M760" s="34">
        <v>4</v>
      </c>
      <c r="N760" s="34">
        <v>12</v>
      </c>
      <c r="O760" s="201" t="s">
        <v>799</v>
      </c>
      <c r="P760" s="202" t="s">
        <v>422</v>
      </c>
      <c r="Q760" s="32"/>
      <c r="R760" s="203">
        <v>65</v>
      </c>
      <c r="S760" s="317"/>
      <c r="T760" s="317"/>
      <c r="U760" s="317"/>
      <c r="V760" s="204">
        <v>65000</v>
      </c>
      <c r="W760" s="205">
        <v>0</v>
      </c>
      <c r="X760" s="205">
        <v>0</v>
      </c>
      <c r="Y760" s="205">
        <v>0</v>
      </c>
      <c r="Z760" s="206"/>
      <c r="AA760" s="207"/>
      <c r="AB760" s="207"/>
      <c r="AC760" s="207"/>
      <c r="AD760" s="207"/>
      <c r="AE760" s="207"/>
      <c r="AF760" s="208"/>
      <c r="AG760" s="209"/>
    </row>
    <row r="761" spans="1:33" ht="12.75" customHeight="1">
      <c r="A761" s="17"/>
      <c r="B761" s="315">
        <v>500</v>
      </c>
      <c r="C761" s="315"/>
      <c r="D761" s="315"/>
      <c r="E761" s="315"/>
      <c r="F761" s="315"/>
      <c r="G761" s="315"/>
      <c r="H761" s="315"/>
      <c r="I761" s="315"/>
      <c r="J761" s="316"/>
      <c r="K761" s="187" t="s">
        <v>34</v>
      </c>
      <c r="L761" s="188">
        <v>40</v>
      </c>
      <c r="M761" s="189">
        <v>5</v>
      </c>
      <c r="N761" s="189">
        <v>0</v>
      </c>
      <c r="O761" s="190" t="s">
        <v>1</v>
      </c>
      <c r="P761" s="191" t="s">
        <v>1</v>
      </c>
      <c r="Q761" s="192"/>
      <c r="R761" s="193">
        <v>27.85</v>
      </c>
      <c r="S761" s="323"/>
      <c r="T761" s="323"/>
      <c r="U761" s="323"/>
      <c r="V761" s="194">
        <v>27850</v>
      </c>
      <c r="W761" s="195">
        <v>0</v>
      </c>
      <c r="X761" s="195">
        <v>0</v>
      </c>
      <c r="Y761" s="195">
        <v>0</v>
      </c>
      <c r="Z761" s="196"/>
      <c r="AA761" s="197"/>
      <c r="AB761" s="197"/>
      <c r="AC761" s="197"/>
      <c r="AD761" s="197"/>
      <c r="AE761" s="197"/>
      <c r="AF761" s="198">
        <v>27.9</v>
      </c>
      <c r="AG761" s="199">
        <v>27.9</v>
      </c>
    </row>
    <row r="762" spans="1:33" ht="12.75" customHeight="1">
      <c r="A762" s="17"/>
      <c r="B762" s="315">
        <v>505</v>
      </c>
      <c r="C762" s="315"/>
      <c r="D762" s="315"/>
      <c r="E762" s="315"/>
      <c r="F762" s="315"/>
      <c r="G762" s="315"/>
      <c r="H762" s="315"/>
      <c r="I762" s="315"/>
      <c r="J762" s="316"/>
      <c r="K762" s="35" t="s">
        <v>30</v>
      </c>
      <c r="L762" s="200">
        <v>40</v>
      </c>
      <c r="M762" s="34">
        <v>5</v>
      </c>
      <c r="N762" s="34">
        <v>5</v>
      </c>
      <c r="O762" s="201" t="s">
        <v>1</v>
      </c>
      <c r="P762" s="202" t="s">
        <v>1</v>
      </c>
      <c r="Q762" s="32"/>
      <c r="R762" s="203">
        <v>27.85</v>
      </c>
      <c r="S762" s="317"/>
      <c r="T762" s="317"/>
      <c r="U762" s="317"/>
      <c r="V762" s="204">
        <v>27850</v>
      </c>
      <c r="W762" s="205">
        <v>0</v>
      </c>
      <c r="X762" s="205">
        <v>0</v>
      </c>
      <c r="Y762" s="205">
        <v>0</v>
      </c>
      <c r="Z762" s="206"/>
      <c r="AA762" s="207"/>
      <c r="AB762" s="207"/>
      <c r="AC762" s="207"/>
      <c r="AD762" s="207"/>
      <c r="AE762" s="207"/>
      <c r="AF762" s="208">
        <v>27.9</v>
      </c>
      <c r="AG762" s="209">
        <v>27.9</v>
      </c>
    </row>
    <row r="763" spans="1:33" ht="21.75" customHeight="1">
      <c r="A763" s="17"/>
      <c r="B763" s="210"/>
      <c r="C763" s="75"/>
      <c r="D763" s="76"/>
      <c r="E763" s="321" t="s">
        <v>800</v>
      </c>
      <c r="F763" s="321"/>
      <c r="G763" s="321"/>
      <c r="H763" s="321"/>
      <c r="I763" s="321"/>
      <c r="J763" s="322"/>
      <c r="K763" s="35" t="s">
        <v>801</v>
      </c>
      <c r="L763" s="200">
        <v>40</v>
      </c>
      <c r="M763" s="34">
        <v>5</v>
      </c>
      <c r="N763" s="34">
        <v>5</v>
      </c>
      <c r="O763" s="201" t="s">
        <v>800</v>
      </c>
      <c r="P763" s="202" t="s">
        <v>1</v>
      </c>
      <c r="Q763" s="32"/>
      <c r="R763" s="203">
        <v>27.85</v>
      </c>
      <c r="S763" s="317"/>
      <c r="T763" s="317"/>
      <c r="U763" s="317"/>
      <c r="V763" s="204">
        <v>27850</v>
      </c>
      <c r="W763" s="205">
        <v>0</v>
      </c>
      <c r="X763" s="205">
        <v>0</v>
      </c>
      <c r="Y763" s="205">
        <v>0</v>
      </c>
      <c r="Z763" s="206"/>
      <c r="AA763" s="207"/>
      <c r="AB763" s="207"/>
      <c r="AC763" s="207"/>
      <c r="AD763" s="207"/>
      <c r="AE763" s="207"/>
      <c r="AF763" s="208">
        <v>27.9</v>
      </c>
      <c r="AG763" s="209">
        <v>27.9</v>
      </c>
    </row>
    <row r="764" spans="1:33" ht="32.25" customHeight="1">
      <c r="A764" s="17"/>
      <c r="B764" s="210"/>
      <c r="C764" s="75"/>
      <c r="D764" s="75"/>
      <c r="E764" s="211"/>
      <c r="F764" s="321" t="s">
        <v>802</v>
      </c>
      <c r="G764" s="321"/>
      <c r="H764" s="321"/>
      <c r="I764" s="321"/>
      <c r="J764" s="322"/>
      <c r="K764" s="35" t="s">
        <v>803</v>
      </c>
      <c r="L764" s="200">
        <v>40</v>
      </c>
      <c r="M764" s="34">
        <v>5</v>
      </c>
      <c r="N764" s="34">
        <v>5</v>
      </c>
      <c r="O764" s="201" t="s">
        <v>802</v>
      </c>
      <c r="P764" s="202" t="s">
        <v>1</v>
      </c>
      <c r="Q764" s="32"/>
      <c r="R764" s="203">
        <v>27.85</v>
      </c>
      <c r="S764" s="317"/>
      <c r="T764" s="317"/>
      <c r="U764" s="317"/>
      <c r="V764" s="204">
        <v>27850</v>
      </c>
      <c r="W764" s="205">
        <v>0</v>
      </c>
      <c r="X764" s="205">
        <v>0</v>
      </c>
      <c r="Y764" s="205">
        <v>0</v>
      </c>
      <c r="Z764" s="206"/>
      <c r="AA764" s="207"/>
      <c r="AB764" s="207"/>
      <c r="AC764" s="207"/>
      <c r="AD764" s="207"/>
      <c r="AE764" s="207"/>
      <c r="AF764" s="208">
        <v>27.9</v>
      </c>
      <c r="AG764" s="209">
        <v>27.9</v>
      </c>
    </row>
    <row r="765" spans="1:33" ht="53.25" customHeight="1">
      <c r="A765" s="17"/>
      <c r="B765" s="210"/>
      <c r="C765" s="75"/>
      <c r="D765" s="75"/>
      <c r="E765" s="212"/>
      <c r="F765" s="211"/>
      <c r="G765" s="321" t="s">
        <v>804</v>
      </c>
      <c r="H765" s="321"/>
      <c r="I765" s="321"/>
      <c r="J765" s="322"/>
      <c r="K765" s="35" t="s">
        <v>805</v>
      </c>
      <c r="L765" s="200">
        <v>40</v>
      </c>
      <c r="M765" s="34">
        <v>5</v>
      </c>
      <c r="N765" s="34">
        <v>5</v>
      </c>
      <c r="O765" s="201" t="s">
        <v>804</v>
      </c>
      <c r="P765" s="202" t="s">
        <v>1</v>
      </c>
      <c r="Q765" s="32"/>
      <c r="R765" s="203">
        <v>27.85</v>
      </c>
      <c r="S765" s="317"/>
      <c r="T765" s="317"/>
      <c r="U765" s="317"/>
      <c r="V765" s="204">
        <v>27850</v>
      </c>
      <c r="W765" s="205">
        <v>0</v>
      </c>
      <c r="X765" s="205">
        <v>0</v>
      </c>
      <c r="Y765" s="205">
        <v>0</v>
      </c>
      <c r="Z765" s="206"/>
      <c r="AA765" s="207"/>
      <c r="AB765" s="207"/>
      <c r="AC765" s="207"/>
      <c r="AD765" s="207"/>
      <c r="AE765" s="207"/>
      <c r="AF765" s="208">
        <v>27.9</v>
      </c>
      <c r="AG765" s="209">
        <v>27.9</v>
      </c>
    </row>
    <row r="766" spans="1:33" ht="84.75" customHeight="1">
      <c r="A766" s="17"/>
      <c r="B766" s="210"/>
      <c r="C766" s="75"/>
      <c r="D766" s="75"/>
      <c r="E766" s="212"/>
      <c r="F766" s="212"/>
      <c r="G766" s="211"/>
      <c r="H766" s="321" t="s">
        <v>806</v>
      </c>
      <c r="I766" s="321"/>
      <c r="J766" s="322"/>
      <c r="K766" s="35" t="s">
        <v>807</v>
      </c>
      <c r="L766" s="200">
        <v>40</v>
      </c>
      <c r="M766" s="34">
        <v>5</v>
      </c>
      <c r="N766" s="34">
        <v>5</v>
      </c>
      <c r="O766" s="201" t="s">
        <v>806</v>
      </c>
      <c r="P766" s="202" t="s">
        <v>1</v>
      </c>
      <c r="Q766" s="32"/>
      <c r="R766" s="203">
        <v>27.85</v>
      </c>
      <c r="S766" s="317"/>
      <c r="T766" s="317"/>
      <c r="U766" s="317"/>
      <c r="V766" s="204">
        <v>27850</v>
      </c>
      <c r="W766" s="205">
        <v>0</v>
      </c>
      <c r="X766" s="205">
        <v>0</v>
      </c>
      <c r="Y766" s="205">
        <v>0</v>
      </c>
      <c r="Z766" s="206"/>
      <c r="AA766" s="207"/>
      <c r="AB766" s="207"/>
      <c r="AC766" s="207"/>
      <c r="AD766" s="207"/>
      <c r="AE766" s="207"/>
      <c r="AF766" s="208">
        <v>27.9</v>
      </c>
      <c r="AG766" s="209">
        <v>27.9</v>
      </c>
    </row>
    <row r="767" spans="1:33" ht="42.75" customHeight="1">
      <c r="A767" s="17"/>
      <c r="B767" s="315" t="s">
        <v>416</v>
      </c>
      <c r="C767" s="315"/>
      <c r="D767" s="315"/>
      <c r="E767" s="315"/>
      <c r="F767" s="315"/>
      <c r="G767" s="315"/>
      <c r="H767" s="315"/>
      <c r="I767" s="315"/>
      <c r="J767" s="316"/>
      <c r="K767" s="35" t="s">
        <v>417</v>
      </c>
      <c r="L767" s="200">
        <v>40</v>
      </c>
      <c r="M767" s="34">
        <v>5</v>
      </c>
      <c r="N767" s="34">
        <v>5</v>
      </c>
      <c r="O767" s="201" t="s">
        <v>806</v>
      </c>
      <c r="P767" s="202" t="s">
        <v>416</v>
      </c>
      <c r="Q767" s="32"/>
      <c r="R767" s="203">
        <v>27.85</v>
      </c>
      <c r="S767" s="317"/>
      <c r="T767" s="317"/>
      <c r="U767" s="317"/>
      <c r="V767" s="204">
        <v>27850</v>
      </c>
      <c r="W767" s="205">
        <v>0</v>
      </c>
      <c r="X767" s="205">
        <v>0</v>
      </c>
      <c r="Y767" s="205">
        <v>0</v>
      </c>
      <c r="Z767" s="206"/>
      <c r="AA767" s="207"/>
      <c r="AB767" s="207"/>
      <c r="AC767" s="207"/>
      <c r="AD767" s="207"/>
      <c r="AE767" s="207"/>
      <c r="AF767" s="208">
        <v>27.9</v>
      </c>
      <c r="AG767" s="209">
        <v>27.9</v>
      </c>
    </row>
    <row r="768" spans="1:33" ht="21.75" customHeight="1">
      <c r="A768" s="17"/>
      <c r="B768" s="315" t="s">
        <v>418</v>
      </c>
      <c r="C768" s="315"/>
      <c r="D768" s="315"/>
      <c r="E768" s="315"/>
      <c r="F768" s="315"/>
      <c r="G768" s="315"/>
      <c r="H768" s="315"/>
      <c r="I768" s="315"/>
      <c r="J768" s="316"/>
      <c r="K768" s="35" t="s">
        <v>419</v>
      </c>
      <c r="L768" s="200">
        <v>40</v>
      </c>
      <c r="M768" s="34">
        <v>5</v>
      </c>
      <c r="N768" s="34">
        <v>5</v>
      </c>
      <c r="O768" s="201" t="s">
        <v>806</v>
      </c>
      <c r="P768" s="202" t="s">
        <v>418</v>
      </c>
      <c r="Q768" s="32"/>
      <c r="R768" s="203">
        <v>27.85</v>
      </c>
      <c r="S768" s="317"/>
      <c r="T768" s="317"/>
      <c r="U768" s="317"/>
      <c r="V768" s="204">
        <v>27850</v>
      </c>
      <c r="W768" s="205">
        <v>0</v>
      </c>
      <c r="X768" s="205">
        <v>0</v>
      </c>
      <c r="Y768" s="205">
        <v>0</v>
      </c>
      <c r="Z768" s="206"/>
      <c r="AA768" s="207"/>
      <c r="AB768" s="207"/>
      <c r="AC768" s="207"/>
      <c r="AD768" s="207"/>
      <c r="AE768" s="207"/>
      <c r="AF768" s="208">
        <v>27.9</v>
      </c>
      <c r="AG768" s="209">
        <v>27.9</v>
      </c>
    </row>
    <row r="769" spans="1:33" ht="12.75" customHeight="1">
      <c r="A769" s="17"/>
      <c r="B769" s="315">
        <v>600</v>
      </c>
      <c r="C769" s="315"/>
      <c r="D769" s="315"/>
      <c r="E769" s="315"/>
      <c r="F769" s="315"/>
      <c r="G769" s="315"/>
      <c r="H769" s="315"/>
      <c r="I769" s="315"/>
      <c r="J769" s="316"/>
      <c r="K769" s="187" t="s">
        <v>29</v>
      </c>
      <c r="L769" s="188">
        <v>40</v>
      </c>
      <c r="M769" s="189">
        <v>6</v>
      </c>
      <c r="N769" s="189">
        <v>0</v>
      </c>
      <c r="O769" s="190" t="s">
        <v>1</v>
      </c>
      <c r="P769" s="191" t="s">
        <v>1</v>
      </c>
      <c r="Q769" s="192"/>
      <c r="R769" s="193">
        <v>112.5</v>
      </c>
      <c r="S769" s="323"/>
      <c r="T769" s="323"/>
      <c r="U769" s="323"/>
      <c r="V769" s="194">
        <v>112500</v>
      </c>
      <c r="W769" s="195">
        <v>0</v>
      </c>
      <c r="X769" s="195">
        <v>0</v>
      </c>
      <c r="Y769" s="195">
        <v>0</v>
      </c>
      <c r="Z769" s="196"/>
      <c r="AA769" s="197"/>
      <c r="AB769" s="197"/>
      <c r="AC769" s="197"/>
      <c r="AD769" s="197"/>
      <c r="AE769" s="197"/>
      <c r="AF769" s="198">
        <v>112.5</v>
      </c>
      <c r="AG769" s="199">
        <v>112.5</v>
      </c>
    </row>
    <row r="770" spans="1:33" ht="12.75" customHeight="1">
      <c r="A770" s="17"/>
      <c r="B770" s="315">
        <v>605</v>
      </c>
      <c r="C770" s="315"/>
      <c r="D770" s="315"/>
      <c r="E770" s="315"/>
      <c r="F770" s="315"/>
      <c r="G770" s="315"/>
      <c r="H770" s="315"/>
      <c r="I770" s="315"/>
      <c r="J770" s="316"/>
      <c r="K770" s="35" t="s">
        <v>28</v>
      </c>
      <c r="L770" s="200">
        <v>40</v>
      </c>
      <c r="M770" s="34">
        <v>6</v>
      </c>
      <c r="N770" s="34">
        <v>5</v>
      </c>
      <c r="O770" s="201" t="s">
        <v>1</v>
      </c>
      <c r="P770" s="202" t="s">
        <v>1</v>
      </c>
      <c r="Q770" s="32"/>
      <c r="R770" s="203">
        <v>112.5</v>
      </c>
      <c r="S770" s="317"/>
      <c r="T770" s="317"/>
      <c r="U770" s="317"/>
      <c r="V770" s="204">
        <v>112500</v>
      </c>
      <c r="W770" s="205">
        <v>0</v>
      </c>
      <c r="X770" s="205">
        <v>0</v>
      </c>
      <c r="Y770" s="205">
        <v>0</v>
      </c>
      <c r="Z770" s="206"/>
      <c r="AA770" s="207"/>
      <c r="AB770" s="207"/>
      <c r="AC770" s="207"/>
      <c r="AD770" s="207"/>
      <c r="AE770" s="207"/>
      <c r="AF770" s="208">
        <v>112.5</v>
      </c>
      <c r="AG770" s="209">
        <v>112.5</v>
      </c>
    </row>
    <row r="771" spans="1:33" ht="21.75" customHeight="1">
      <c r="A771" s="17"/>
      <c r="B771" s="210"/>
      <c r="C771" s="75"/>
      <c r="D771" s="76"/>
      <c r="E771" s="321" t="s">
        <v>808</v>
      </c>
      <c r="F771" s="321"/>
      <c r="G771" s="321"/>
      <c r="H771" s="321"/>
      <c r="I771" s="321"/>
      <c r="J771" s="322"/>
      <c r="K771" s="35" t="s">
        <v>809</v>
      </c>
      <c r="L771" s="200">
        <v>40</v>
      </c>
      <c r="M771" s="34">
        <v>6</v>
      </c>
      <c r="N771" s="34">
        <v>5</v>
      </c>
      <c r="O771" s="201" t="s">
        <v>808</v>
      </c>
      <c r="P771" s="202" t="s">
        <v>1</v>
      </c>
      <c r="Q771" s="32"/>
      <c r="R771" s="203">
        <v>112.5</v>
      </c>
      <c r="S771" s="317"/>
      <c r="T771" s="317"/>
      <c r="U771" s="317"/>
      <c r="V771" s="204">
        <v>112500</v>
      </c>
      <c r="W771" s="205">
        <v>0</v>
      </c>
      <c r="X771" s="205">
        <v>0</v>
      </c>
      <c r="Y771" s="205">
        <v>0</v>
      </c>
      <c r="Z771" s="206"/>
      <c r="AA771" s="207"/>
      <c r="AB771" s="207"/>
      <c r="AC771" s="207"/>
      <c r="AD771" s="207"/>
      <c r="AE771" s="207"/>
      <c r="AF771" s="208">
        <v>112.5</v>
      </c>
      <c r="AG771" s="209">
        <v>112.5</v>
      </c>
    </row>
    <row r="772" spans="1:33" ht="21.75" customHeight="1">
      <c r="A772" s="17"/>
      <c r="B772" s="210"/>
      <c r="C772" s="75"/>
      <c r="D772" s="75"/>
      <c r="E772" s="211"/>
      <c r="F772" s="321" t="s">
        <v>808</v>
      </c>
      <c r="G772" s="321"/>
      <c r="H772" s="321"/>
      <c r="I772" s="321"/>
      <c r="J772" s="322"/>
      <c r="K772" s="35" t="s">
        <v>809</v>
      </c>
      <c r="L772" s="200">
        <v>40</v>
      </c>
      <c r="M772" s="34">
        <v>6</v>
      </c>
      <c r="N772" s="34">
        <v>5</v>
      </c>
      <c r="O772" s="201" t="s">
        <v>808</v>
      </c>
      <c r="P772" s="202" t="s">
        <v>1</v>
      </c>
      <c r="Q772" s="32"/>
      <c r="R772" s="203">
        <v>112.5</v>
      </c>
      <c r="S772" s="317"/>
      <c r="T772" s="317"/>
      <c r="U772" s="317"/>
      <c r="V772" s="204">
        <v>112500</v>
      </c>
      <c r="W772" s="205">
        <v>0</v>
      </c>
      <c r="X772" s="205">
        <v>0</v>
      </c>
      <c r="Y772" s="205">
        <v>0</v>
      </c>
      <c r="Z772" s="206"/>
      <c r="AA772" s="207"/>
      <c r="AB772" s="207"/>
      <c r="AC772" s="207"/>
      <c r="AD772" s="207"/>
      <c r="AE772" s="207"/>
      <c r="AF772" s="208">
        <v>112.5</v>
      </c>
      <c r="AG772" s="209">
        <v>112.5</v>
      </c>
    </row>
    <row r="773" spans="1:33" ht="21.75" customHeight="1">
      <c r="A773" s="17"/>
      <c r="B773" s="210"/>
      <c r="C773" s="75"/>
      <c r="D773" s="75"/>
      <c r="E773" s="212"/>
      <c r="F773" s="211"/>
      <c r="G773" s="321" t="s">
        <v>810</v>
      </c>
      <c r="H773" s="321"/>
      <c r="I773" s="321"/>
      <c r="J773" s="322"/>
      <c r="K773" s="35" t="s">
        <v>811</v>
      </c>
      <c r="L773" s="200">
        <v>40</v>
      </c>
      <c r="M773" s="34">
        <v>6</v>
      </c>
      <c r="N773" s="34">
        <v>5</v>
      </c>
      <c r="O773" s="201" t="s">
        <v>810</v>
      </c>
      <c r="P773" s="202" t="s">
        <v>1</v>
      </c>
      <c r="Q773" s="32"/>
      <c r="R773" s="203">
        <v>112.5</v>
      </c>
      <c r="S773" s="317"/>
      <c r="T773" s="317"/>
      <c r="U773" s="317"/>
      <c r="V773" s="204">
        <v>112500</v>
      </c>
      <c r="W773" s="205">
        <v>0</v>
      </c>
      <c r="X773" s="205">
        <v>0</v>
      </c>
      <c r="Y773" s="205">
        <v>0</v>
      </c>
      <c r="Z773" s="206"/>
      <c r="AA773" s="207"/>
      <c r="AB773" s="207"/>
      <c r="AC773" s="207"/>
      <c r="AD773" s="207"/>
      <c r="AE773" s="207"/>
      <c r="AF773" s="208">
        <v>112.5</v>
      </c>
      <c r="AG773" s="209">
        <v>112.5</v>
      </c>
    </row>
    <row r="774" spans="1:33" ht="32.25" customHeight="1">
      <c r="A774" s="17"/>
      <c r="B774" s="210"/>
      <c r="C774" s="75"/>
      <c r="D774" s="75"/>
      <c r="E774" s="212"/>
      <c r="F774" s="212"/>
      <c r="G774" s="211"/>
      <c r="H774" s="321" t="s">
        <v>812</v>
      </c>
      <c r="I774" s="321"/>
      <c r="J774" s="322"/>
      <c r="K774" s="35" t="s">
        <v>813</v>
      </c>
      <c r="L774" s="200">
        <v>40</v>
      </c>
      <c r="M774" s="34">
        <v>6</v>
      </c>
      <c r="N774" s="34">
        <v>5</v>
      </c>
      <c r="O774" s="201" t="s">
        <v>812</v>
      </c>
      <c r="P774" s="202" t="s">
        <v>1</v>
      </c>
      <c r="Q774" s="32"/>
      <c r="R774" s="203">
        <v>112.5</v>
      </c>
      <c r="S774" s="317"/>
      <c r="T774" s="317"/>
      <c r="U774" s="317"/>
      <c r="V774" s="204">
        <v>112500</v>
      </c>
      <c r="W774" s="205">
        <v>0</v>
      </c>
      <c r="X774" s="205">
        <v>0</v>
      </c>
      <c r="Y774" s="205">
        <v>0</v>
      </c>
      <c r="Z774" s="206"/>
      <c r="AA774" s="207"/>
      <c r="AB774" s="207"/>
      <c r="AC774" s="207"/>
      <c r="AD774" s="207"/>
      <c r="AE774" s="207"/>
      <c r="AF774" s="208">
        <v>112.5</v>
      </c>
      <c r="AG774" s="209">
        <v>112.5</v>
      </c>
    </row>
    <row r="775" spans="1:33" ht="42.75" customHeight="1">
      <c r="A775" s="17"/>
      <c r="B775" s="315" t="s">
        <v>416</v>
      </c>
      <c r="C775" s="315"/>
      <c r="D775" s="315"/>
      <c r="E775" s="315"/>
      <c r="F775" s="315"/>
      <c r="G775" s="315"/>
      <c r="H775" s="315"/>
      <c r="I775" s="315"/>
      <c r="J775" s="316"/>
      <c r="K775" s="35" t="s">
        <v>417</v>
      </c>
      <c r="L775" s="200">
        <v>40</v>
      </c>
      <c r="M775" s="34">
        <v>6</v>
      </c>
      <c r="N775" s="34">
        <v>5</v>
      </c>
      <c r="O775" s="201" t="s">
        <v>812</v>
      </c>
      <c r="P775" s="202" t="s">
        <v>416</v>
      </c>
      <c r="Q775" s="32"/>
      <c r="R775" s="203">
        <v>112.5</v>
      </c>
      <c r="S775" s="317"/>
      <c r="T775" s="317"/>
      <c r="U775" s="317"/>
      <c r="V775" s="204">
        <v>112500</v>
      </c>
      <c r="W775" s="205">
        <v>0</v>
      </c>
      <c r="X775" s="205">
        <v>0</v>
      </c>
      <c r="Y775" s="205">
        <v>0</v>
      </c>
      <c r="Z775" s="206"/>
      <c r="AA775" s="207"/>
      <c r="AB775" s="207"/>
      <c r="AC775" s="207"/>
      <c r="AD775" s="207"/>
      <c r="AE775" s="207"/>
      <c r="AF775" s="208">
        <v>112.5</v>
      </c>
      <c r="AG775" s="209">
        <v>112.5</v>
      </c>
    </row>
    <row r="776" spans="1:33" ht="21.75" customHeight="1">
      <c r="A776" s="17"/>
      <c r="B776" s="315" t="s">
        <v>418</v>
      </c>
      <c r="C776" s="315"/>
      <c r="D776" s="315"/>
      <c r="E776" s="315"/>
      <c r="F776" s="315"/>
      <c r="G776" s="315"/>
      <c r="H776" s="315"/>
      <c r="I776" s="315"/>
      <c r="J776" s="316"/>
      <c r="K776" s="35" t="s">
        <v>419</v>
      </c>
      <c r="L776" s="200">
        <v>40</v>
      </c>
      <c r="M776" s="34">
        <v>6</v>
      </c>
      <c r="N776" s="34">
        <v>5</v>
      </c>
      <c r="O776" s="201" t="s">
        <v>812</v>
      </c>
      <c r="P776" s="202" t="s">
        <v>418</v>
      </c>
      <c r="Q776" s="32"/>
      <c r="R776" s="203">
        <v>112.5</v>
      </c>
      <c r="S776" s="317"/>
      <c r="T776" s="317"/>
      <c r="U776" s="317"/>
      <c r="V776" s="204">
        <v>112500</v>
      </c>
      <c r="W776" s="205">
        <v>0</v>
      </c>
      <c r="X776" s="205">
        <v>0</v>
      </c>
      <c r="Y776" s="205">
        <v>0</v>
      </c>
      <c r="Z776" s="206"/>
      <c r="AA776" s="207"/>
      <c r="AB776" s="207"/>
      <c r="AC776" s="207"/>
      <c r="AD776" s="207"/>
      <c r="AE776" s="207"/>
      <c r="AF776" s="208">
        <v>112.5</v>
      </c>
      <c r="AG776" s="209">
        <v>112.5</v>
      </c>
    </row>
    <row r="777" spans="1:33" ht="12.75" customHeight="1">
      <c r="A777" s="17"/>
      <c r="B777" s="315">
        <v>800</v>
      </c>
      <c r="C777" s="315"/>
      <c r="D777" s="315"/>
      <c r="E777" s="315"/>
      <c r="F777" s="315"/>
      <c r="G777" s="315"/>
      <c r="H777" s="315"/>
      <c r="I777" s="315"/>
      <c r="J777" s="316"/>
      <c r="K777" s="187" t="s">
        <v>21</v>
      </c>
      <c r="L777" s="188">
        <v>40</v>
      </c>
      <c r="M777" s="189">
        <v>8</v>
      </c>
      <c r="N777" s="189">
        <v>0</v>
      </c>
      <c r="O777" s="190" t="s">
        <v>1</v>
      </c>
      <c r="P777" s="191" t="s">
        <v>1</v>
      </c>
      <c r="Q777" s="192"/>
      <c r="R777" s="193">
        <v>237.9</v>
      </c>
      <c r="S777" s="323"/>
      <c r="T777" s="323"/>
      <c r="U777" s="323"/>
      <c r="V777" s="194">
        <v>210172.47</v>
      </c>
      <c r="W777" s="195">
        <v>27730.24</v>
      </c>
      <c r="X777" s="195">
        <v>0</v>
      </c>
      <c r="Y777" s="195">
        <v>0</v>
      </c>
      <c r="Z777" s="196"/>
      <c r="AA777" s="197"/>
      <c r="AB777" s="197"/>
      <c r="AC777" s="197"/>
      <c r="AD777" s="197"/>
      <c r="AE777" s="197"/>
      <c r="AF777" s="198">
        <v>237.9</v>
      </c>
      <c r="AG777" s="199">
        <v>237.9</v>
      </c>
    </row>
    <row r="778" spans="1:33" ht="12.75" customHeight="1">
      <c r="A778" s="17"/>
      <c r="B778" s="315">
        <v>804</v>
      </c>
      <c r="C778" s="315"/>
      <c r="D778" s="315"/>
      <c r="E778" s="315"/>
      <c r="F778" s="315"/>
      <c r="G778" s="315"/>
      <c r="H778" s="315"/>
      <c r="I778" s="315"/>
      <c r="J778" s="316"/>
      <c r="K778" s="35" t="s">
        <v>18</v>
      </c>
      <c r="L778" s="200">
        <v>40</v>
      </c>
      <c r="M778" s="34">
        <v>8</v>
      </c>
      <c r="N778" s="34">
        <v>4</v>
      </c>
      <c r="O778" s="201" t="s">
        <v>1</v>
      </c>
      <c r="P778" s="202" t="s">
        <v>1</v>
      </c>
      <c r="Q778" s="32"/>
      <c r="R778" s="203">
        <v>237.9</v>
      </c>
      <c r="S778" s="317"/>
      <c r="T778" s="317"/>
      <c r="U778" s="317"/>
      <c r="V778" s="204">
        <v>210172.47</v>
      </c>
      <c r="W778" s="205">
        <v>27730.24</v>
      </c>
      <c r="X778" s="205">
        <v>0</v>
      </c>
      <c r="Y778" s="205">
        <v>0</v>
      </c>
      <c r="Z778" s="206"/>
      <c r="AA778" s="207"/>
      <c r="AB778" s="207"/>
      <c r="AC778" s="207"/>
      <c r="AD778" s="207"/>
      <c r="AE778" s="207"/>
      <c r="AF778" s="208">
        <v>237.9</v>
      </c>
      <c r="AG778" s="209">
        <v>237.9</v>
      </c>
    </row>
    <row r="779" spans="1:33" ht="21.75" customHeight="1">
      <c r="A779" s="17"/>
      <c r="B779" s="210"/>
      <c r="C779" s="75"/>
      <c r="D779" s="76"/>
      <c r="E779" s="321" t="s">
        <v>603</v>
      </c>
      <c r="F779" s="321"/>
      <c r="G779" s="321"/>
      <c r="H779" s="321"/>
      <c r="I779" s="321"/>
      <c r="J779" s="322"/>
      <c r="K779" s="35" t="s">
        <v>604</v>
      </c>
      <c r="L779" s="200">
        <v>40</v>
      </c>
      <c r="M779" s="34">
        <v>8</v>
      </c>
      <c r="N779" s="34">
        <v>4</v>
      </c>
      <c r="O779" s="201" t="s">
        <v>603</v>
      </c>
      <c r="P779" s="202" t="s">
        <v>1</v>
      </c>
      <c r="Q779" s="32"/>
      <c r="R779" s="203">
        <v>237.9</v>
      </c>
      <c r="S779" s="317"/>
      <c r="T779" s="317"/>
      <c r="U779" s="317"/>
      <c r="V779" s="204">
        <v>210172.47</v>
      </c>
      <c r="W779" s="205">
        <v>27730.24</v>
      </c>
      <c r="X779" s="205">
        <v>0</v>
      </c>
      <c r="Y779" s="205">
        <v>0</v>
      </c>
      <c r="Z779" s="206"/>
      <c r="AA779" s="207"/>
      <c r="AB779" s="207"/>
      <c r="AC779" s="207"/>
      <c r="AD779" s="207"/>
      <c r="AE779" s="207"/>
      <c r="AF779" s="208">
        <v>237.9</v>
      </c>
      <c r="AG779" s="209">
        <v>237.9</v>
      </c>
    </row>
    <row r="780" spans="1:33" ht="32.25" customHeight="1">
      <c r="A780" s="17"/>
      <c r="B780" s="210"/>
      <c r="C780" s="75"/>
      <c r="D780" s="75"/>
      <c r="E780" s="211"/>
      <c r="F780" s="321" t="s">
        <v>814</v>
      </c>
      <c r="G780" s="321"/>
      <c r="H780" s="321"/>
      <c r="I780" s="321"/>
      <c r="J780" s="322"/>
      <c r="K780" s="35" t="s">
        <v>815</v>
      </c>
      <c r="L780" s="200">
        <v>40</v>
      </c>
      <c r="M780" s="34">
        <v>8</v>
      </c>
      <c r="N780" s="34">
        <v>4</v>
      </c>
      <c r="O780" s="201" t="s">
        <v>814</v>
      </c>
      <c r="P780" s="202" t="s">
        <v>1</v>
      </c>
      <c r="Q780" s="32"/>
      <c r="R780" s="203">
        <v>237.9</v>
      </c>
      <c r="S780" s="317"/>
      <c r="T780" s="317"/>
      <c r="U780" s="317"/>
      <c r="V780" s="204">
        <v>210172.47</v>
      </c>
      <c r="W780" s="205">
        <v>27730.24</v>
      </c>
      <c r="X780" s="205">
        <v>0</v>
      </c>
      <c r="Y780" s="205">
        <v>0</v>
      </c>
      <c r="Z780" s="206"/>
      <c r="AA780" s="207"/>
      <c r="AB780" s="207"/>
      <c r="AC780" s="207"/>
      <c r="AD780" s="207"/>
      <c r="AE780" s="207"/>
      <c r="AF780" s="208">
        <v>237.9</v>
      </c>
      <c r="AG780" s="209">
        <v>237.9</v>
      </c>
    </row>
    <row r="781" spans="1:33" ht="21.75" customHeight="1">
      <c r="A781" s="17"/>
      <c r="B781" s="210"/>
      <c r="C781" s="75"/>
      <c r="D781" s="75"/>
      <c r="E781" s="212"/>
      <c r="F781" s="211"/>
      <c r="G781" s="321" t="s">
        <v>816</v>
      </c>
      <c r="H781" s="321"/>
      <c r="I781" s="321"/>
      <c r="J781" s="322"/>
      <c r="K781" s="35" t="s">
        <v>817</v>
      </c>
      <c r="L781" s="200">
        <v>40</v>
      </c>
      <c r="M781" s="34">
        <v>8</v>
      </c>
      <c r="N781" s="34">
        <v>4</v>
      </c>
      <c r="O781" s="201" t="s">
        <v>816</v>
      </c>
      <c r="P781" s="202" t="s">
        <v>1</v>
      </c>
      <c r="Q781" s="32"/>
      <c r="R781" s="203">
        <v>237.9</v>
      </c>
      <c r="S781" s="317"/>
      <c r="T781" s="317"/>
      <c r="U781" s="317"/>
      <c r="V781" s="204">
        <v>210172.47</v>
      </c>
      <c r="W781" s="205">
        <v>27730.24</v>
      </c>
      <c r="X781" s="205">
        <v>0</v>
      </c>
      <c r="Y781" s="205">
        <v>0</v>
      </c>
      <c r="Z781" s="206"/>
      <c r="AA781" s="207"/>
      <c r="AB781" s="207"/>
      <c r="AC781" s="207"/>
      <c r="AD781" s="207"/>
      <c r="AE781" s="207"/>
      <c r="AF781" s="208">
        <v>237.9</v>
      </c>
      <c r="AG781" s="209">
        <v>237.9</v>
      </c>
    </row>
    <row r="782" spans="1:33" ht="32.25" customHeight="1">
      <c r="A782" s="17"/>
      <c r="B782" s="210"/>
      <c r="C782" s="75"/>
      <c r="D782" s="75"/>
      <c r="E782" s="212"/>
      <c r="F782" s="212"/>
      <c r="G782" s="211"/>
      <c r="H782" s="321" t="s">
        <v>818</v>
      </c>
      <c r="I782" s="321"/>
      <c r="J782" s="322"/>
      <c r="K782" s="35" t="s">
        <v>819</v>
      </c>
      <c r="L782" s="200">
        <v>40</v>
      </c>
      <c r="M782" s="34">
        <v>8</v>
      </c>
      <c r="N782" s="34">
        <v>4</v>
      </c>
      <c r="O782" s="201" t="s">
        <v>818</v>
      </c>
      <c r="P782" s="202" t="s">
        <v>1</v>
      </c>
      <c r="Q782" s="32"/>
      <c r="R782" s="203">
        <v>237.9</v>
      </c>
      <c r="S782" s="317"/>
      <c r="T782" s="317"/>
      <c r="U782" s="317"/>
      <c r="V782" s="204">
        <v>210172.47</v>
      </c>
      <c r="W782" s="205">
        <v>27730.24</v>
      </c>
      <c r="X782" s="205">
        <v>0</v>
      </c>
      <c r="Y782" s="205">
        <v>0</v>
      </c>
      <c r="Z782" s="206"/>
      <c r="AA782" s="207"/>
      <c r="AB782" s="207"/>
      <c r="AC782" s="207"/>
      <c r="AD782" s="207"/>
      <c r="AE782" s="207"/>
      <c r="AF782" s="208">
        <v>237.9</v>
      </c>
      <c r="AG782" s="209">
        <v>237.9</v>
      </c>
    </row>
    <row r="783" spans="1:33" ht="21.75" customHeight="1">
      <c r="A783" s="17"/>
      <c r="B783" s="315" t="s">
        <v>420</v>
      </c>
      <c r="C783" s="315"/>
      <c r="D783" s="315"/>
      <c r="E783" s="315"/>
      <c r="F783" s="315"/>
      <c r="G783" s="315"/>
      <c r="H783" s="315"/>
      <c r="I783" s="315"/>
      <c r="J783" s="316"/>
      <c r="K783" s="35" t="s">
        <v>421</v>
      </c>
      <c r="L783" s="200">
        <v>40</v>
      </c>
      <c r="M783" s="34">
        <v>8</v>
      </c>
      <c r="N783" s="34">
        <v>4</v>
      </c>
      <c r="O783" s="201" t="s">
        <v>818</v>
      </c>
      <c r="P783" s="202" t="s">
        <v>420</v>
      </c>
      <c r="Q783" s="32"/>
      <c r="R783" s="203">
        <v>237.9</v>
      </c>
      <c r="S783" s="317"/>
      <c r="T783" s="317"/>
      <c r="U783" s="317"/>
      <c r="V783" s="204">
        <v>210172.47</v>
      </c>
      <c r="W783" s="205">
        <v>27730.24</v>
      </c>
      <c r="X783" s="205">
        <v>0</v>
      </c>
      <c r="Y783" s="205">
        <v>0</v>
      </c>
      <c r="Z783" s="206"/>
      <c r="AA783" s="207"/>
      <c r="AB783" s="207"/>
      <c r="AC783" s="207"/>
      <c r="AD783" s="207"/>
      <c r="AE783" s="207"/>
      <c r="AF783" s="208">
        <v>237.9</v>
      </c>
      <c r="AG783" s="209">
        <v>237.9</v>
      </c>
    </row>
    <row r="784" spans="1:33" ht="21.75" customHeight="1">
      <c r="A784" s="17"/>
      <c r="B784" s="315" t="s">
        <v>422</v>
      </c>
      <c r="C784" s="315"/>
      <c r="D784" s="315"/>
      <c r="E784" s="315"/>
      <c r="F784" s="315"/>
      <c r="G784" s="315"/>
      <c r="H784" s="315"/>
      <c r="I784" s="315"/>
      <c r="J784" s="316"/>
      <c r="K784" s="35" t="s">
        <v>423</v>
      </c>
      <c r="L784" s="200">
        <v>40</v>
      </c>
      <c r="M784" s="34">
        <v>8</v>
      </c>
      <c r="N784" s="34">
        <v>4</v>
      </c>
      <c r="O784" s="201" t="s">
        <v>818</v>
      </c>
      <c r="P784" s="202" t="s">
        <v>422</v>
      </c>
      <c r="Q784" s="32"/>
      <c r="R784" s="203">
        <v>237.9</v>
      </c>
      <c r="S784" s="317"/>
      <c r="T784" s="317"/>
      <c r="U784" s="317"/>
      <c r="V784" s="204">
        <v>210172.47</v>
      </c>
      <c r="W784" s="205">
        <v>27730.24</v>
      </c>
      <c r="X784" s="205">
        <v>0</v>
      </c>
      <c r="Y784" s="205">
        <v>0</v>
      </c>
      <c r="Z784" s="206"/>
      <c r="AA784" s="207"/>
      <c r="AB784" s="207"/>
      <c r="AC784" s="207"/>
      <c r="AD784" s="207"/>
      <c r="AE784" s="207"/>
      <c r="AF784" s="208">
        <v>237.9</v>
      </c>
      <c r="AG784" s="209">
        <v>237.9</v>
      </c>
    </row>
    <row r="785" spans="1:33" ht="12.75" customHeight="1">
      <c r="A785" s="17"/>
      <c r="B785" s="315">
        <v>900</v>
      </c>
      <c r="C785" s="315"/>
      <c r="D785" s="315"/>
      <c r="E785" s="315"/>
      <c r="F785" s="315"/>
      <c r="G785" s="315"/>
      <c r="H785" s="315"/>
      <c r="I785" s="315"/>
      <c r="J785" s="316"/>
      <c r="K785" s="187" t="s">
        <v>17</v>
      </c>
      <c r="L785" s="188">
        <v>40</v>
      </c>
      <c r="M785" s="189">
        <v>9</v>
      </c>
      <c r="N785" s="189">
        <v>0</v>
      </c>
      <c r="O785" s="190" t="s">
        <v>1</v>
      </c>
      <c r="P785" s="191" t="s">
        <v>1</v>
      </c>
      <c r="Q785" s="192"/>
      <c r="R785" s="193">
        <v>2256.12</v>
      </c>
      <c r="S785" s="323"/>
      <c r="T785" s="323"/>
      <c r="U785" s="323"/>
      <c r="V785" s="194">
        <v>1229261.44</v>
      </c>
      <c r="W785" s="195">
        <v>1026857.99</v>
      </c>
      <c r="X785" s="195">
        <v>0</v>
      </c>
      <c r="Y785" s="195">
        <v>0</v>
      </c>
      <c r="Z785" s="196"/>
      <c r="AA785" s="197"/>
      <c r="AB785" s="197"/>
      <c r="AC785" s="197"/>
      <c r="AD785" s="197"/>
      <c r="AE785" s="197"/>
      <c r="AF785" s="198">
        <v>2256.1</v>
      </c>
      <c r="AG785" s="199">
        <v>2256.1</v>
      </c>
    </row>
    <row r="786" spans="1:33" ht="12.75" customHeight="1">
      <c r="A786" s="17"/>
      <c r="B786" s="315">
        <v>909</v>
      </c>
      <c r="C786" s="315"/>
      <c r="D786" s="315"/>
      <c r="E786" s="315"/>
      <c r="F786" s="315"/>
      <c r="G786" s="315"/>
      <c r="H786" s="315"/>
      <c r="I786" s="315"/>
      <c r="J786" s="316"/>
      <c r="K786" s="35" t="s">
        <v>16</v>
      </c>
      <c r="L786" s="200">
        <v>40</v>
      </c>
      <c r="M786" s="34">
        <v>9</v>
      </c>
      <c r="N786" s="34">
        <v>9</v>
      </c>
      <c r="O786" s="201" t="s">
        <v>1</v>
      </c>
      <c r="P786" s="202" t="s">
        <v>1</v>
      </c>
      <c r="Q786" s="32"/>
      <c r="R786" s="203">
        <v>2256.12</v>
      </c>
      <c r="S786" s="317"/>
      <c r="T786" s="317"/>
      <c r="U786" s="317"/>
      <c r="V786" s="204">
        <v>1229261.44</v>
      </c>
      <c r="W786" s="205">
        <v>1026857.99</v>
      </c>
      <c r="X786" s="205">
        <v>0</v>
      </c>
      <c r="Y786" s="205">
        <v>0</v>
      </c>
      <c r="Z786" s="206"/>
      <c r="AA786" s="207"/>
      <c r="AB786" s="207"/>
      <c r="AC786" s="207"/>
      <c r="AD786" s="207"/>
      <c r="AE786" s="207"/>
      <c r="AF786" s="208">
        <v>2256.1</v>
      </c>
      <c r="AG786" s="209">
        <v>2256.1</v>
      </c>
    </row>
    <row r="787" spans="1:33" ht="32.25" customHeight="1">
      <c r="A787" s="17"/>
      <c r="B787" s="210"/>
      <c r="C787" s="75"/>
      <c r="D787" s="76"/>
      <c r="E787" s="321" t="s">
        <v>716</v>
      </c>
      <c r="F787" s="321"/>
      <c r="G787" s="321"/>
      <c r="H787" s="321"/>
      <c r="I787" s="321"/>
      <c r="J787" s="322"/>
      <c r="K787" s="35" t="s">
        <v>717</v>
      </c>
      <c r="L787" s="200">
        <v>40</v>
      </c>
      <c r="M787" s="34">
        <v>9</v>
      </c>
      <c r="N787" s="34">
        <v>9</v>
      </c>
      <c r="O787" s="201" t="s">
        <v>716</v>
      </c>
      <c r="P787" s="202" t="s">
        <v>1</v>
      </c>
      <c r="Q787" s="32"/>
      <c r="R787" s="203">
        <v>2256.12</v>
      </c>
      <c r="S787" s="317"/>
      <c r="T787" s="317"/>
      <c r="U787" s="317"/>
      <c r="V787" s="204">
        <v>1229261.44</v>
      </c>
      <c r="W787" s="205">
        <v>1026857.99</v>
      </c>
      <c r="X787" s="205">
        <v>0</v>
      </c>
      <c r="Y787" s="205">
        <v>0</v>
      </c>
      <c r="Z787" s="206"/>
      <c r="AA787" s="207"/>
      <c r="AB787" s="207"/>
      <c r="AC787" s="207"/>
      <c r="AD787" s="207"/>
      <c r="AE787" s="207"/>
      <c r="AF787" s="208">
        <v>2256.1</v>
      </c>
      <c r="AG787" s="209">
        <v>2256.1</v>
      </c>
    </row>
    <row r="788" spans="1:33" ht="32.25" customHeight="1">
      <c r="A788" s="17"/>
      <c r="B788" s="210"/>
      <c r="C788" s="75"/>
      <c r="D788" s="75"/>
      <c r="E788" s="211"/>
      <c r="F788" s="321" t="s">
        <v>716</v>
      </c>
      <c r="G788" s="321"/>
      <c r="H788" s="321"/>
      <c r="I788" s="321"/>
      <c r="J788" s="322"/>
      <c r="K788" s="35" t="s">
        <v>717</v>
      </c>
      <c r="L788" s="200">
        <v>40</v>
      </c>
      <c r="M788" s="34">
        <v>9</v>
      </c>
      <c r="N788" s="34">
        <v>9</v>
      </c>
      <c r="O788" s="201" t="s">
        <v>716</v>
      </c>
      <c r="P788" s="202" t="s">
        <v>1</v>
      </c>
      <c r="Q788" s="32"/>
      <c r="R788" s="203">
        <v>2256.12</v>
      </c>
      <c r="S788" s="317"/>
      <c r="T788" s="317"/>
      <c r="U788" s="317"/>
      <c r="V788" s="204">
        <v>1229261.44</v>
      </c>
      <c r="W788" s="205">
        <v>1026857.99</v>
      </c>
      <c r="X788" s="205">
        <v>0</v>
      </c>
      <c r="Y788" s="205">
        <v>0</v>
      </c>
      <c r="Z788" s="206"/>
      <c r="AA788" s="207"/>
      <c r="AB788" s="207"/>
      <c r="AC788" s="207"/>
      <c r="AD788" s="207"/>
      <c r="AE788" s="207"/>
      <c r="AF788" s="208">
        <v>2256.1</v>
      </c>
      <c r="AG788" s="209">
        <v>2256.1</v>
      </c>
    </row>
    <row r="789" spans="1:33" ht="32.25" customHeight="1">
      <c r="A789" s="17"/>
      <c r="B789" s="210"/>
      <c r="C789" s="75"/>
      <c r="D789" s="75"/>
      <c r="E789" s="212"/>
      <c r="F789" s="211"/>
      <c r="G789" s="321" t="s">
        <v>820</v>
      </c>
      <c r="H789" s="321"/>
      <c r="I789" s="321"/>
      <c r="J789" s="322"/>
      <c r="K789" s="35" t="s">
        <v>821</v>
      </c>
      <c r="L789" s="200">
        <v>40</v>
      </c>
      <c r="M789" s="34">
        <v>9</v>
      </c>
      <c r="N789" s="34">
        <v>9</v>
      </c>
      <c r="O789" s="201" t="s">
        <v>820</v>
      </c>
      <c r="P789" s="202" t="s">
        <v>1</v>
      </c>
      <c r="Q789" s="32"/>
      <c r="R789" s="203">
        <v>2256.12</v>
      </c>
      <c r="S789" s="317"/>
      <c r="T789" s="317"/>
      <c r="U789" s="317"/>
      <c r="V789" s="204">
        <v>1229261.44</v>
      </c>
      <c r="W789" s="205">
        <v>1026857.99</v>
      </c>
      <c r="X789" s="205">
        <v>0</v>
      </c>
      <c r="Y789" s="205">
        <v>0</v>
      </c>
      <c r="Z789" s="206"/>
      <c r="AA789" s="207"/>
      <c r="AB789" s="207"/>
      <c r="AC789" s="207"/>
      <c r="AD789" s="207"/>
      <c r="AE789" s="207"/>
      <c r="AF789" s="208">
        <v>2256.1</v>
      </c>
      <c r="AG789" s="209">
        <v>2256.1</v>
      </c>
    </row>
    <row r="790" spans="1:33" ht="32.25" customHeight="1">
      <c r="A790" s="17"/>
      <c r="B790" s="210"/>
      <c r="C790" s="75"/>
      <c r="D790" s="75"/>
      <c r="E790" s="212"/>
      <c r="F790" s="212"/>
      <c r="G790" s="211"/>
      <c r="H790" s="321" t="s">
        <v>822</v>
      </c>
      <c r="I790" s="321"/>
      <c r="J790" s="322"/>
      <c r="K790" s="35" t="s">
        <v>823</v>
      </c>
      <c r="L790" s="200">
        <v>40</v>
      </c>
      <c r="M790" s="34">
        <v>9</v>
      </c>
      <c r="N790" s="34">
        <v>9</v>
      </c>
      <c r="O790" s="201" t="s">
        <v>822</v>
      </c>
      <c r="P790" s="202" t="s">
        <v>1</v>
      </c>
      <c r="Q790" s="32"/>
      <c r="R790" s="203">
        <v>2256.12</v>
      </c>
      <c r="S790" s="317"/>
      <c r="T790" s="317"/>
      <c r="U790" s="317"/>
      <c r="V790" s="204">
        <v>1229261.44</v>
      </c>
      <c r="W790" s="205">
        <v>1026857.99</v>
      </c>
      <c r="X790" s="205">
        <v>0</v>
      </c>
      <c r="Y790" s="205">
        <v>0</v>
      </c>
      <c r="Z790" s="206"/>
      <c r="AA790" s="207"/>
      <c r="AB790" s="207"/>
      <c r="AC790" s="207"/>
      <c r="AD790" s="207"/>
      <c r="AE790" s="207"/>
      <c r="AF790" s="208">
        <v>2256.1</v>
      </c>
      <c r="AG790" s="209">
        <v>2256.1</v>
      </c>
    </row>
    <row r="791" spans="1:33" ht="42.75" customHeight="1">
      <c r="A791" s="17"/>
      <c r="B791" s="315" t="s">
        <v>416</v>
      </c>
      <c r="C791" s="315"/>
      <c r="D791" s="315"/>
      <c r="E791" s="315"/>
      <c r="F791" s="315"/>
      <c r="G791" s="315"/>
      <c r="H791" s="315"/>
      <c r="I791" s="315"/>
      <c r="J791" s="316"/>
      <c r="K791" s="35" t="s">
        <v>417</v>
      </c>
      <c r="L791" s="200">
        <v>40</v>
      </c>
      <c r="M791" s="34">
        <v>9</v>
      </c>
      <c r="N791" s="34">
        <v>9</v>
      </c>
      <c r="O791" s="201" t="s">
        <v>822</v>
      </c>
      <c r="P791" s="202" t="s">
        <v>416</v>
      </c>
      <c r="Q791" s="32"/>
      <c r="R791" s="203">
        <v>34</v>
      </c>
      <c r="S791" s="317"/>
      <c r="T791" s="317"/>
      <c r="U791" s="317"/>
      <c r="V791" s="204">
        <v>34002</v>
      </c>
      <c r="W791" s="205">
        <v>0</v>
      </c>
      <c r="X791" s="205">
        <v>0</v>
      </c>
      <c r="Y791" s="205">
        <v>0</v>
      </c>
      <c r="Z791" s="206"/>
      <c r="AA791" s="207"/>
      <c r="AB791" s="207"/>
      <c r="AC791" s="207"/>
      <c r="AD791" s="207"/>
      <c r="AE791" s="207"/>
      <c r="AF791" s="208">
        <v>34</v>
      </c>
      <c r="AG791" s="209">
        <v>34</v>
      </c>
    </row>
    <row r="792" spans="1:33" ht="21.75" customHeight="1">
      <c r="A792" s="17"/>
      <c r="B792" s="315" t="s">
        <v>418</v>
      </c>
      <c r="C792" s="315"/>
      <c r="D792" s="315"/>
      <c r="E792" s="315"/>
      <c r="F792" s="315"/>
      <c r="G792" s="315"/>
      <c r="H792" s="315"/>
      <c r="I792" s="315"/>
      <c r="J792" s="316"/>
      <c r="K792" s="35" t="s">
        <v>419</v>
      </c>
      <c r="L792" s="200">
        <v>40</v>
      </c>
      <c r="M792" s="34">
        <v>9</v>
      </c>
      <c r="N792" s="34">
        <v>9</v>
      </c>
      <c r="O792" s="201" t="s">
        <v>822</v>
      </c>
      <c r="P792" s="202" t="s">
        <v>418</v>
      </c>
      <c r="Q792" s="32"/>
      <c r="R792" s="203">
        <v>34</v>
      </c>
      <c r="S792" s="317"/>
      <c r="T792" s="317"/>
      <c r="U792" s="317"/>
      <c r="V792" s="204">
        <v>34002</v>
      </c>
      <c r="W792" s="205">
        <v>0</v>
      </c>
      <c r="X792" s="205">
        <v>0</v>
      </c>
      <c r="Y792" s="205">
        <v>0</v>
      </c>
      <c r="Z792" s="206"/>
      <c r="AA792" s="207"/>
      <c r="AB792" s="207"/>
      <c r="AC792" s="207"/>
      <c r="AD792" s="207"/>
      <c r="AE792" s="207"/>
      <c r="AF792" s="208">
        <v>34</v>
      </c>
      <c r="AG792" s="209">
        <v>34</v>
      </c>
    </row>
    <row r="793" spans="1:33" ht="21.75" customHeight="1">
      <c r="A793" s="17"/>
      <c r="B793" s="315" t="s">
        <v>420</v>
      </c>
      <c r="C793" s="315"/>
      <c r="D793" s="315"/>
      <c r="E793" s="315"/>
      <c r="F793" s="315"/>
      <c r="G793" s="315"/>
      <c r="H793" s="315"/>
      <c r="I793" s="315"/>
      <c r="J793" s="316"/>
      <c r="K793" s="35" t="s">
        <v>421</v>
      </c>
      <c r="L793" s="200">
        <v>40</v>
      </c>
      <c r="M793" s="34">
        <v>9</v>
      </c>
      <c r="N793" s="34">
        <v>9</v>
      </c>
      <c r="O793" s="201" t="s">
        <v>822</v>
      </c>
      <c r="P793" s="202" t="s">
        <v>420</v>
      </c>
      <c r="Q793" s="32"/>
      <c r="R793" s="203">
        <v>2222.12</v>
      </c>
      <c r="S793" s="317"/>
      <c r="T793" s="317"/>
      <c r="U793" s="317"/>
      <c r="V793" s="204">
        <v>1195259.44</v>
      </c>
      <c r="W793" s="205">
        <v>1026857.99</v>
      </c>
      <c r="X793" s="205">
        <v>0</v>
      </c>
      <c r="Y793" s="205">
        <v>0</v>
      </c>
      <c r="Z793" s="206"/>
      <c r="AA793" s="207"/>
      <c r="AB793" s="207"/>
      <c r="AC793" s="207"/>
      <c r="AD793" s="207"/>
      <c r="AE793" s="207"/>
      <c r="AF793" s="208">
        <v>2222.1</v>
      </c>
      <c r="AG793" s="209">
        <v>2222.1</v>
      </c>
    </row>
    <row r="794" spans="1:33" ht="21.75" customHeight="1">
      <c r="A794" s="17"/>
      <c r="B794" s="315" t="s">
        <v>422</v>
      </c>
      <c r="C794" s="315"/>
      <c r="D794" s="315"/>
      <c r="E794" s="315"/>
      <c r="F794" s="315"/>
      <c r="G794" s="315"/>
      <c r="H794" s="315"/>
      <c r="I794" s="315"/>
      <c r="J794" s="316"/>
      <c r="K794" s="35" t="s">
        <v>423</v>
      </c>
      <c r="L794" s="200">
        <v>40</v>
      </c>
      <c r="M794" s="34">
        <v>9</v>
      </c>
      <c r="N794" s="34">
        <v>9</v>
      </c>
      <c r="O794" s="201" t="s">
        <v>822</v>
      </c>
      <c r="P794" s="202" t="s">
        <v>422</v>
      </c>
      <c r="Q794" s="32"/>
      <c r="R794" s="203">
        <v>2222.12</v>
      </c>
      <c r="S794" s="317"/>
      <c r="T794" s="317"/>
      <c r="U794" s="317"/>
      <c r="V794" s="204">
        <v>1195259.44</v>
      </c>
      <c r="W794" s="205">
        <v>1026857.99</v>
      </c>
      <c r="X794" s="205">
        <v>0</v>
      </c>
      <c r="Y794" s="205">
        <v>0</v>
      </c>
      <c r="Z794" s="206"/>
      <c r="AA794" s="207"/>
      <c r="AB794" s="207"/>
      <c r="AC794" s="207"/>
      <c r="AD794" s="207"/>
      <c r="AE794" s="207"/>
      <c r="AF794" s="208">
        <v>2222.1</v>
      </c>
      <c r="AG794" s="209">
        <v>2222.1</v>
      </c>
    </row>
    <row r="795" spans="1:33" ht="12.75" customHeight="1">
      <c r="A795" s="17"/>
      <c r="B795" s="315">
        <v>1000</v>
      </c>
      <c r="C795" s="315"/>
      <c r="D795" s="315"/>
      <c r="E795" s="315"/>
      <c r="F795" s="315"/>
      <c r="G795" s="315"/>
      <c r="H795" s="315"/>
      <c r="I795" s="315"/>
      <c r="J795" s="316"/>
      <c r="K795" s="187" t="s">
        <v>15</v>
      </c>
      <c r="L795" s="188">
        <v>40</v>
      </c>
      <c r="M795" s="189">
        <v>10</v>
      </c>
      <c r="N795" s="189">
        <v>0</v>
      </c>
      <c r="O795" s="190" t="s">
        <v>1</v>
      </c>
      <c r="P795" s="191" t="s">
        <v>1</v>
      </c>
      <c r="Q795" s="192"/>
      <c r="R795" s="193">
        <v>3064.06</v>
      </c>
      <c r="S795" s="323"/>
      <c r="T795" s="323"/>
      <c r="U795" s="323"/>
      <c r="V795" s="194">
        <v>2723311.84</v>
      </c>
      <c r="W795" s="195">
        <v>340746</v>
      </c>
      <c r="X795" s="195">
        <v>0</v>
      </c>
      <c r="Y795" s="195">
        <v>0</v>
      </c>
      <c r="Z795" s="196"/>
      <c r="AA795" s="197"/>
      <c r="AB795" s="197"/>
      <c r="AC795" s="197"/>
      <c r="AD795" s="197"/>
      <c r="AE795" s="197"/>
      <c r="AF795" s="198"/>
      <c r="AG795" s="199"/>
    </row>
    <row r="796" spans="1:33" ht="12.75" customHeight="1">
      <c r="A796" s="17"/>
      <c r="B796" s="315">
        <v>1001</v>
      </c>
      <c r="C796" s="315"/>
      <c r="D796" s="315"/>
      <c r="E796" s="315"/>
      <c r="F796" s="315"/>
      <c r="G796" s="315"/>
      <c r="H796" s="315"/>
      <c r="I796" s="315"/>
      <c r="J796" s="316"/>
      <c r="K796" s="35" t="s">
        <v>14</v>
      </c>
      <c r="L796" s="200">
        <v>40</v>
      </c>
      <c r="M796" s="34">
        <v>10</v>
      </c>
      <c r="N796" s="34">
        <v>1</v>
      </c>
      <c r="O796" s="201" t="s">
        <v>1</v>
      </c>
      <c r="P796" s="202" t="s">
        <v>1</v>
      </c>
      <c r="Q796" s="32"/>
      <c r="R796" s="203">
        <v>3064.06</v>
      </c>
      <c r="S796" s="317"/>
      <c r="T796" s="317"/>
      <c r="U796" s="317"/>
      <c r="V796" s="204">
        <v>2723311.84</v>
      </c>
      <c r="W796" s="205">
        <v>340746</v>
      </c>
      <c r="X796" s="205">
        <v>0</v>
      </c>
      <c r="Y796" s="205">
        <v>0</v>
      </c>
      <c r="Z796" s="206"/>
      <c r="AA796" s="207"/>
      <c r="AB796" s="207"/>
      <c r="AC796" s="207"/>
      <c r="AD796" s="207"/>
      <c r="AE796" s="207"/>
      <c r="AF796" s="208"/>
      <c r="AG796" s="209"/>
    </row>
    <row r="797" spans="1:33" ht="21.75" customHeight="1">
      <c r="A797" s="17"/>
      <c r="B797" s="210"/>
      <c r="C797" s="75"/>
      <c r="D797" s="76"/>
      <c r="E797" s="321" t="s">
        <v>410</v>
      </c>
      <c r="F797" s="321"/>
      <c r="G797" s="321"/>
      <c r="H797" s="321"/>
      <c r="I797" s="321"/>
      <c r="J797" s="322"/>
      <c r="K797" s="35" t="s">
        <v>411</v>
      </c>
      <c r="L797" s="200">
        <v>40</v>
      </c>
      <c r="M797" s="34">
        <v>10</v>
      </c>
      <c r="N797" s="34">
        <v>1</v>
      </c>
      <c r="O797" s="201" t="s">
        <v>410</v>
      </c>
      <c r="P797" s="202" t="s">
        <v>1</v>
      </c>
      <c r="Q797" s="32"/>
      <c r="R797" s="203">
        <v>3064.06</v>
      </c>
      <c r="S797" s="317"/>
      <c r="T797" s="317"/>
      <c r="U797" s="317"/>
      <c r="V797" s="204">
        <v>2723311.84</v>
      </c>
      <c r="W797" s="205">
        <v>340746</v>
      </c>
      <c r="X797" s="205">
        <v>0</v>
      </c>
      <c r="Y797" s="205">
        <v>0</v>
      </c>
      <c r="Z797" s="206"/>
      <c r="AA797" s="207"/>
      <c r="AB797" s="207"/>
      <c r="AC797" s="207"/>
      <c r="AD797" s="207"/>
      <c r="AE797" s="207"/>
      <c r="AF797" s="208"/>
      <c r="AG797" s="209"/>
    </row>
    <row r="798" spans="1:33" ht="21.75" customHeight="1">
      <c r="A798" s="17"/>
      <c r="B798" s="210"/>
      <c r="C798" s="75"/>
      <c r="D798" s="75"/>
      <c r="E798" s="211"/>
      <c r="F798" s="321" t="s">
        <v>410</v>
      </c>
      <c r="G798" s="321"/>
      <c r="H798" s="321"/>
      <c r="I798" s="321"/>
      <c r="J798" s="322"/>
      <c r="K798" s="35" t="s">
        <v>411</v>
      </c>
      <c r="L798" s="200">
        <v>40</v>
      </c>
      <c r="M798" s="34">
        <v>10</v>
      </c>
      <c r="N798" s="34">
        <v>1</v>
      </c>
      <c r="O798" s="201" t="s">
        <v>410</v>
      </c>
      <c r="P798" s="202" t="s">
        <v>1</v>
      </c>
      <c r="Q798" s="32"/>
      <c r="R798" s="203">
        <v>3064.06</v>
      </c>
      <c r="S798" s="317"/>
      <c r="T798" s="317"/>
      <c r="U798" s="317"/>
      <c r="V798" s="204">
        <v>2723311.84</v>
      </c>
      <c r="W798" s="205">
        <v>340746</v>
      </c>
      <c r="X798" s="205">
        <v>0</v>
      </c>
      <c r="Y798" s="205">
        <v>0</v>
      </c>
      <c r="Z798" s="206"/>
      <c r="AA798" s="207"/>
      <c r="AB798" s="207"/>
      <c r="AC798" s="207"/>
      <c r="AD798" s="207"/>
      <c r="AE798" s="207"/>
      <c r="AF798" s="208"/>
      <c r="AG798" s="209"/>
    </row>
    <row r="799" spans="1:33" ht="21.75" customHeight="1">
      <c r="A799" s="17"/>
      <c r="B799" s="210"/>
      <c r="C799" s="75"/>
      <c r="D799" s="75"/>
      <c r="E799" s="212"/>
      <c r="F799" s="211"/>
      <c r="G799" s="321" t="s">
        <v>824</v>
      </c>
      <c r="H799" s="321"/>
      <c r="I799" s="321"/>
      <c r="J799" s="322"/>
      <c r="K799" s="35" t="s">
        <v>825</v>
      </c>
      <c r="L799" s="200">
        <v>40</v>
      </c>
      <c r="M799" s="34">
        <v>10</v>
      </c>
      <c r="N799" s="34">
        <v>1</v>
      </c>
      <c r="O799" s="201" t="s">
        <v>824</v>
      </c>
      <c r="P799" s="202" t="s">
        <v>1</v>
      </c>
      <c r="Q799" s="32"/>
      <c r="R799" s="203">
        <v>3064.06</v>
      </c>
      <c r="S799" s="317"/>
      <c r="T799" s="317"/>
      <c r="U799" s="317"/>
      <c r="V799" s="204">
        <v>2723311.84</v>
      </c>
      <c r="W799" s="205">
        <v>340746</v>
      </c>
      <c r="X799" s="205">
        <v>0</v>
      </c>
      <c r="Y799" s="205">
        <v>0</v>
      </c>
      <c r="Z799" s="206"/>
      <c r="AA799" s="207"/>
      <c r="AB799" s="207"/>
      <c r="AC799" s="207"/>
      <c r="AD799" s="207"/>
      <c r="AE799" s="207"/>
      <c r="AF799" s="208"/>
      <c r="AG799" s="209"/>
    </row>
    <row r="800" spans="1:33" ht="12.75" customHeight="1">
      <c r="A800" s="17"/>
      <c r="B800" s="210"/>
      <c r="C800" s="75"/>
      <c r="D800" s="75"/>
      <c r="E800" s="212"/>
      <c r="F800" s="212"/>
      <c r="G800" s="211"/>
      <c r="H800" s="321" t="s">
        <v>826</v>
      </c>
      <c r="I800" s="321"/>
      <c r="J800" s="322"/>
      <c r="K800" s="35" t="s">
        <v>827</v>
      </c>
      <c r="L800" s="200">
        <v>40</v>
      </c>
      <c r="M800" s="34">
        <v>10</v>
      </c>
      <c r="N800" s="34">
        <v>1</v>
      </c>
      <c r="O800" s="201" t="s">
        <v>826</v>
      </c>
      <c r="P800" s="202" t="s">
        <v>1</v>
      </c>
      <c r="Q800" s="32"/>
      <c r="R800" s="203">
        <v>3064.06</v>
      </c>
      <c r="S800" s="317"/>
      <c r="T800" s="317"/>
      <c r="U800" s="317"/>
      <c r="V800" s="204">
        <v>2723311.84</v>
      </c>
      <c r="W800" s="205">
        <v>340746</v>
      </c>
      <c r="X800" s="205">
        <v>0</v>
      </c>
      <c r="Y800" s="205">
        <v>0</v>
      </c>
      <c r="Z800" s="206"/>
      <c r="AA800" s="207"/>
      <c r="AB800" s="207"/>
      <c r="AC800" s="207"/>
      <c r="AD800" s="207"/>
      <c r="AE800" s="207"/>
      <c r="AF800" s="208"/>
      <c r="AG800" s="209"/>
    </row>
    <row r="801" spans="1:33" ht="12.75" customHeight="1">
      <c r="A801" s="17"/>
      <c r="B801" s="315" t="s">
        <v>428</v>
      </c>
      <c r="C801" s="315"/>
      <c r="D801" s="315"/>
      <c r="E801" s="315"/>
      <c r="F801" s="315"/>
      <c r="G801" s="315"/>
      <c r="H801" s="315"/>
      <c r="I801" s="315"/>
      <c r="J801" s="316"/>
      <c r="K801" s="35" t="s">
        <v>429</v>
      </c>
      <c r="L801" s="200">
        <v>40</v>
      </c>
      <c r="M801" s="34">
        <v>10</v>
      </c>
      <c r="N801" s="34">
        <v>1</v>
      </c>
      <c r="O801" s="201" t="s">
        <v>826</v>
      </c>
      <c r="P801" s="202" t="s">
        <v>428</v>
      </c>
      <c r="Q801" s="32"/>
      <c r="R801" s="203">
        <v>3064.06</v>
      </c>
      <c r="S801" s="317"/>
      <c r="T801" s="317"/>
      <c r="U801" s="317"/>
      <c r="V801" s="204">
        <v>2723311.84</v>
      </c>
      <c r="W801" s="205">
        <v>340746</v>
      </c>
      <c r="X801" s="205">
        <v>0</v>
      </c>
      <c r="Y801" s="205">
        <v>0</v>
      </c>
      <c r="Z801" s="206"/>
      <c r="AA801" s="207"/>
      <c r="AB801" s="207"/>
      <c r="AC801" s="207"/>
      <c r="AD801" s="207"/>
      <c r="AE801" s="207"/>
      <c r="AF801" s="208"/>
      <c r="AG801" s="209"/>
    </row>
    <row r="802" spans="1:33" ht="12.75" customHeight="1">
      <c r="A802" s="17"/>
      <c r="B802" s="315" t="s">
        <v>828</v>
      </c>
      <c r="C802" s="315"/>
      <c r="D802" s="315"/>
      <c r="E802" s="315"/>
      <c r="F802" s="315"/>
      <c r="G802" s="315"/>
      <c r="H802" s="315"/>
      <c r="I802" s="315"/>
      <c r="J802" s="316"/>
      <c r="K802" s="35" t="s">
        <v>829</v>
      </c>
      <c r="L802" s="200">
        <v>40</v>
      </c>
      <c r="M802" s="34">
        <v>10</v>
      </c>
      <c r="N802" s="34">
        <v>1</v>
      </c>
      <c r="O802" s="201" t="s">
        <v>826</v>
      </c>
      <c r="P802" s="202" t="s">
        <v>828</v>
      </c>
      <c r="Q802" s="32"/>
      <c r="R802" s="203">
        <v>3064.06</v>
      </c>
      <c r="S802" s="317"/>
      <c r="T802" s="317"/>
      <c r="U802" s="317"/>
      <c r="V802" s="204">
        <v>2723311.84</v>
      </c>
      <c r="W802" s="205">
        <v>340746</v>
      </c>
      <c r="X802" s="205">
        <v>0</v>
      </c>
      <c r="Y802" s="205">
        <v>0</v>
      </c>
      <c r="Z802" s="206"/>
      <c r="AA802" s="207"/>
      <c r="AB802" s="207"/>
      <c r="AC802" s="207"/>
      <c r="AD802" s="207"/>
      <c r="AE802" s="207"/>
      <c r="AF802" s="208"/>
      <c r="AG802" s="209"/>
    </row>
    <row r="803" spans="1:33" ht="21.75" customHeight="1">
      <c r="A803" s="17"/>
      <c r="B803" s="315" t="s">
        <v>408</v>
      </c>
      <c r="C803" s="315"/>
      <c r="D803" s="315"/>
      <c r="E803" s="315"/>
      <c r="F803" s="315"/>
      <c r="G803" s="315"/>
      <c r="H803" s="315"/>
      <c r="I803" s="315"/>
      <c r="J803" s="316"/>
      <c r="K803" s="213" t="s">
        <v>830</v>
      </c>
      <c r="L803" s="214">
        <v>46</v>
      </c>
      <c r="M803" s="215">
        <v>0</v>
      </c>
      <c r="N803" s="215">
        <v>0</v>
      </c>
      <c r="O803" s="216" t="s">
        <v>1</v>
      </c>
      <c r="P803" s="217" t="s">
        <v>1</v>
      </c>
      <c r="Q803" s="218"/>
      <c r="R803" s="219">
        <v>522475.94</v>
      </c>
      <c r="S803" s="324"/>
      <c r="T803" s="324"/>
      <c r="U803" s="324"/>
      <c r="V803" s="220">
        <v>480033361.3</v>
      </c>
      <c r="W803" s="221">
        <v>42442582.69</v>
      </c>
      <c r="X803" s="221">
        <v>0</v>
      </c>
      <c r="Y803" s="221">
        <v>0</v>
      </c>
      <c r="Z803" s="183"/>
      <c r="AA803" s="184"/>
      <c r="AB803" s="184"/>
      <c r="AC803" s="184"/>
      <c r="AD803" s="184"/>
      <c r="AE803" s="184"/>
      <c r="AF803" s="222">
        <v>301534.9</v>
      </c>
      <c r="AG803" s="223">
        <v>1517.6</v>
      </c>
    </row>
    <row r="804" spans="1:33" ht="12.75" customHeight="1">
      <c r="A804" s="17"/>
      <c r="B804" s="315">
        <v>100</v>
      </c>
      <c r="C804" s="315"/>
      <c r="D804" s="315"/>
      <c r="E804" s="315"/>
      <c r="F804" s="315"/>
      <c r="G804" s="315"/>
      <c r="H804" s="315"/>
      <c r="I804" s="315"/>
      <c r="J804" s="316"/>
      <c r="K804" s="187" t="s">
        <v>55</v>
      </c>
      <c r="L804" s="188">
        <v>46</v>
      </c>
      <c r="M804" s="189">
        <v>1</v>
      </c>
      <c r="N804" s="189">
        <v>0</v>
      </c>
      <c r="O804" s="190" t="s">
        <v>1</v>
      </c>
      <c r="P804" s="191" t="s">
        <v>1</v>
      </c>
      <c r="Q804" s="192"/>
      <c r="R804" s="193">
        <v>148</v>
      </c>
      <c r="S804" s="323"/>
      <c r="T804" s="323"/>
      <c r="U804" s="323"/>
      <c r="V804" s="194">
        <v>148000</v>
      </c>
      <c r="W804" s="195">
        <v>0</v>
      </c>
      <c r="X804" s="195">
        <v>0</v>
      </c>
      <c r="Y804" s="195">
        <v>0</v>
      </c>
      <c r="Z804" s="196"/>
      <c r="AA804" s="197"/>
      <c r="AB804" s="197"/>
      <c r="AC804" s="197"/>
      <c r="AD804" s="197"/>
      <c r="AE804" s="197"/>
      <c r="AF804" s="198"/>
      <c r="AG804" s="199"/>
    </row>
    <row r="805" spans="1:33" ht="12.75" customHeight="1">
      <c r="A805" s="17"/>
      <c r="B805" s="315">
        <v>113</v>
      </c>
      <c r="C805" s="315"/>
      <c r="D805" s="315"/>
      <c r="E805" s="315"/>
      <c r="F805" s="315"/>
      <c r="G805" s="315"/>
      <c r="H805" s="315"/>
      <c r="I805" s="315"/>
      <c r="J805" s="316"/>
      <c r="K805" s="35" t="s">
        <v>48</v>
      </c>
      <c r="L805" s="200">
        <v>46</v>
      </c>
      <c r="M805" s="34">
        <v>1</v>
      </c>
      <c r="N805" s="34">
        <v>13</v>
      </c>
      <c r="O805" s="201" t="s">
        <v>1</v>
      </c>
      <c r="P805" s="202" t="s">
        <v>1</v>
      </c>
      <c r="Q805" s="32"/>
      <c r="R805" s="203">
        <v>148</v>
      </c>
      <c r="S805" s="317"/>
      <c r="T805" s="317"/>
      <c r="U805" s="317"/>
      <c r="V805" s="204">
        <v>148000</v>
      </c>
      <c r="W805" s="205">
        <v>0</v>
      </c>
      <c r="X805" s="205">
        <v>0</v>
      </c>
      <c r="Y805" s="205">
        <v>0</v>
      </c>
      <c r="Z805" s="206"/>
      <c r="AA805" s="207"/>
      <c r="AB805" s="207"/>
      <c r="AC805" s="207"/>
      <c r="AD805" s="207"/>
      <c r="AE805" s="207"/>
      <c r="AF805" s="208"/>
      <c r="AG805" s="209"/>
    </row>
    <row r="806" spans="1:33" ht="32.25" customHeight="1">
      <c r="A806" s="17"/>
      <c r="B806" s="210"/>
      <c r="C806" s="75"/>
      <c r="D806" s="76"/>
      <c r="E806" s="321" t="s">
        <v>716</v>
      </c>
      <c r="F806" s="321"/>
      <c r="G806" s="321"/>
      <c r="H806" s="321"/>
      <c r="I806" s="321"/>
      <c r="J806" s="322"/>
      <c r="K806" s="35" t="s">
        <v>717</v>
      </c>
      <c r="L806" s="200">
        <v>46</v>
      </c>
      <c r="M806" s="34">
        <v>1</v>
      </c>
      <c r="N806" s="34">
        <v>13</v>
      </c>
      <c r="O806" s="201" t="s">
        <v>716</v>
      </c>
      <c r="P806" s="202" t="s">
        <v>1</v>
      </c>
      <c r="Q806" s="32"/>
      <c r="R806" s="203">
        <v>148</v>
      </c>
      <c r="S806" s="317"/>
      <c r="T806" s="317"/>
      <c r="U806" s="317"/>
      <c r="V806" s="204">
        <v>148000</v>
      </c>
      <c r="W806" s="205">
        <v>0</v>
      </c>
      <c r="X806" s="205">
        <v>0</v>
      </c>
      <c r="Y806" s="205">
        <v>0</v>
      </c>
      <c r="Z806" s="206"/>
      <c r="AA806" s="207"/>
      <c r="AB806" s="207"/>
      <c r="AC806" s="207"/>
      <c r="AD806" s="207"/>
      <c r="AE806" s="207"/>
      <c r="AF806" s="208"/>
      <c r="AG806" s="209"/>
    </row>
    <row r="807" spans="1:33" ht="32.25" customHeight="1">
      <c r="A807" s="17"/>
      <c r="B807" s="210"/>
      <c r="C807" s="75"/>
      <c r="D807" s="75"/>
      <c r="E807" s="211"/>
      <c r="F807" s="321" t="s">
        <v>716</v>
      </c>
      <c r="G807" s="321"/>
      <c r="H807" s="321"/>
      <c r="I807" s="321"/>
      <c r="J807" s="322"/>
      <c r="K807" s="35" t="s">
        <v>717</v>
      </c>
      <c r="L807" s="200">
        <v>46</v>
      </c>
      <c r="M807" s="34">
        <v>1</v>
      </c>
      <c r="N807" s="34">
        <v>13</v>
      </c>
      <c r="O807" s="201" t="s">
        <v>716</v>
      </c>
      <c r="P807" s="202" t="s">
        <v>1</v>
      </c>
      <c r="Q807" s="32"/>
      <c r="R807" s="203">
        <v>148</v>
      </c>
      <c r="S807" s="317"/>
      <c r="T807" s="317"/>
      <c r="U807" s="317"/>
      <c r="V807" s="204">
        <v>148000</v>
      </c>
      <c r="W807" s="205">
        <v>0</v>
      </c>
      <c r="X807" s="205">
        <v>0</v>
      </c>
      <c r="Y807" s="205">
        <v>0</v>
      </c>
      <c r="Z807" s="206"/>
      <c r="AA807" s="207"/>
      <c r="AB807" s="207"/>
      <c r="AC807" s="207"/>
      <c r="AD807" s="207"/>
      <c r="AE807" s="207"/>
      <c r="AF807" s="208"/>
      <c r="AG807" s="209"/>
    </row>
    <row r="808" spans="1:33" ht="32.25" customHeight="1">
      <c r="A808" s="17"/>
      <c r="B808" s="210"/>
      <c r="C808" s="75"/>
      <c r="D808" s="75"/>
      <c r="E808" s="212"/>
      <c r="F808" s="211"/>
      <c r="G808" s="321" t="s">
        <v>718</v>
      </c>
      <c r="H808" s="321"/>
      <c r="I808" s="321"/>
      <c r="J808" s="322"/>
      <c r="K808" s="35" t="s">
        <v>719</v>
      </c>
      <c r="L808" s="200">
        <v>46</v>
      </c>
      <c r="M808" s="34">
        <v>1</v>
      </c>
      <c r="N808" s="34">
        <v>13</v>
      </c>
      <c r="O808" s="201" t="s">
        <v>718</v>
      </c>
      <c r="P808" s="202" t="s">
        <v>1</v>
      </c>
      <c r="Q808" s="32"/>
      <c r="R808" s="203">
        <v>148</v>
      </c>
      <c r="S808" s="317"/>
      <c r="T808" s="317"/>
      <c r="U808" s="317"/>
      <c r="V808" s="204">
        <v>148000</v>
      </c>
      <c r="W808" s="205">
        <v>0</v>
      </c>
      <c r="X808" s="205">
        <v>0</v>
      </c>
      <c r="Y808" s="205">
        <v>0</v>
      </c>
      <c r="Z808" s="206"/>
      <c r="AA808" s="207"/>
      <c r="AB808" s="207"/>
      <c r="AC808" s="207"/>
      <c r="AD808" s="207"/>
      <c r="AE808" s="207"/>
      <c r="AF808" s="208"/>
      <c r="AG808" s="209"/>
    </row>
    <row r="809" spans="1:33" ht="12.75" customHeight="1">
      <c r="A809" s="17"/>
      <c r="B809" s="210"/>
      <c r="C809" s="75"/>
      <c r="D809" s="75"/>
      <c r="E809" s="212"/>
      <c r="F809" s="212"/>
      <c r="G809" s="211"/>
      <c r="H809" s="321" t="s">
        <v>720</v>
      </c>
      <c r="I809" s="321"/>
      <c r="J809" s="322"/>
      <c r="K809" s="35" t="s">
        <v>555</v>
      </c>
      <c r="L809" s="200">
        <v>46</v>
      </c>
      <c r="M809" s="34">
        <v>1</v>
      </c>
      <c r="N809" s="34">
        <v>13</v>
      </c>
      <c r="O809" s="201" t="s">
        <v>720</v>
      </c>
      <c r="P809" s="202" t="s">
        <v>1</v>
      </c>
      <c r="Q809" s="32"/>
      <c r="R809" s="203">
        <v>148</v>
      </c>
      <c r="S809" s="317"/>
      <c r="T809" s="317"/>
      <c r="U809" s="317"/>
      <c r="V809" s="204">
        <v>148000</v>
      </c>
      <c r="W809" s="205">
        <v>0</v>
      </c>
      <c r="X809" s="205">
        <v>0</v>
      </c>
      <c r="Y809" s="205">
        <v>0</v>
      </c>
      <c r="Z809" s="206"/>
      <c r="AA809" s="207"/>
      <c r="AB809" s="207"/>
      <c r="AC809" s="207"/>
      <c r="AD809" s="207"/>
      <c r="AE809" s="207"/>
      <c r="AF809" s="208"/>
      <c r="AG809" s="209"/>
    </row>
    <row r="810" spans="1:33" ht="21.75" customHeight="1">
      <c r="A810" s="17"/>
      <c r="B810" s="315" t="s">
        <v>420</v>
      </c>
      <c r="C810" s="315"/>
      <c r="D810" s="315"/>
      <c r="E810" s="315"/>
      <c r="F810" s="315"/>
      <c r="G810" s="315"/>
      <c r="H810" s="315"/>
      <c r="I810" s="315"/>
      <c r="J810" s="316"/>
      <c r="K810" s="35" t="s">
        <v>421</v>
      </c>
      <c r="L810" s="200">
        <v>46</v>
      </c>
      <c r="M810" s="34">
        <v>1</v>
      </c>
      <c r="N810" s="34">
        <v>13</v>
      </c>
      <c r="O810" s="201" t="s">
        <v>720</v>
      </c>
      <c r="P810" s="202" t="s">
        <v>420</v>
      </c>
      <c r="Q810" s="32"/>
      <c r="R810" s="203">
        <v>73</v>
      </c>
      <c r="S810" s="317"/>
      <c r="T810" s="317"/>
      <c r="U810" s="317"/>
      <c r="V810" s="204">
        <v>73000</v>
      </c>
      <c r="W810" s="205">
        <v>0</v>
      </c>
      <c r="X810" s="205">
        <v>0</v>
      </c>
      <c r="Y810" s="205">
        <v>0</v>
      </c>
      <c r="Z810" s="206"/>
      <c r="AA810" s="207"/>
      <c r="AB810" s="207"/>
      <c r="AC810" s="207"/>
      <c r="AD810" s="207"/>
      <c r="AE810" s="207"/>
      <c r="AF810" s="208"/>
      <c r="AG810" s="209"/>
    </row>
    <row r="811" spans="1:33" ht="21.75" customHeight="1">
      <c r="A811" s="17"/>
      <c r="B811" s="315" t="s">
        <v>422</v>
      </c>
      <c r="C811" s="315"/>
      <c r="D811" s="315"/>
      <c r="E811" s="315"/>
      <c r="F811" s="315"/>
      <c r="G811" s="315"/>
      <c r="H811" s="315"/>
      <c r="I811" s="315"/>
      <c r="J811" s="316"/>
      <c r="K811" s="35" t="s">
        <v>423</v>
      </c>
      <c r="L811" s="200">
        <v>46</v>
      </c>
      <c r="M811" s="34">
        <v>1</v>
      </c>
      <c r="N811" s="34">
        <v>13</v>
      </c>
      <c r="O811" s="201" t="s">
        <v>720</v>
      </c>
      <c r="P811" s="202" t="s">
        <v>422</v>
      </c>
      <c r="Q811" s="32"/>
      <c r="R811" s="203">
        <v>73</v>
      </c>
      <c r="S811" s="317"/>
      <c r="T811" s="317"/>
      <c r="U811" s="317"/>
      <c r="V811" s="204">
        <v>73000</v>
      </c>
      <c r="W811" s="205">
        <v>0</v>
      </c>
      <c r="X811" s="205">
        <v>0</v>
      </c>
      <c r="Y811" s="205">
        <v>0</v>
      </c>
      <c r="Z811" s="206"/>
      <c r="AA811" s="207"/>
      <c r="AB811" s="207"/>
      <c r="AC811" s="207"/>
      <c r="AD811" s="207"/>
      <c r="AE811" s="207"/>
      <c r="AF811" s="208"/>
      <c r="AG811" s="209"/>
    </row>
    <row r="812" spans="1:33" ht="12.75" customHeight="1">
      <c r="A812" s="17"/>
      <c r="B812" s="315" t="s">
        <v>539</v>
      </c>
      <c r="C812" s="315"/>
      <c r="D812" s="315"/>
      <c r="E812" s="315"/>
      <c r="F812" s="315"/>
      <c r="G812" s="315"/>
      <c r="H812" s="315"/>
      <c r="I812" s="315"/>
      <c r="J812" s="316"/>
      <c r="K812" s="35" t="s">
        <v>540</v>
      </c>
      <c r="L812" s="200">
        <v>46</v>
      </c>
      <c r="M812" s="34">
        <v>1</v>
      </c>
      <c r="N812" s="34">
        <v>13</v>
      </c>
      <c r="O812" s="201" t="s">
        <v>720</v>
      </c>
      <c r="P812" s="202" t="s">
        <v>539</v>
      </c>
      <c r="Q812" s="32"/>
      <c r="R812" s="203">
        <v>75</v>
      </c>
      <c r="S812" s="317"/>
      <c r="T812" s="317"/>
      <c r="U812" s="317"/>
      <c r="V812" s="204">
        <v>75000</v>
      </c>
      <c r="W812" s="205">
        <v>0</v>
      </c>
      <c r="X812" s="205">
        <v>0</v>
      </c>
      <c r="Y812" s="205">
        <v>0</v>
      </c>
      <c r="Z812" s="206"/>
      <c r="AA812" s="207"/>
      <c r="AB812" s="207"/>
      <c r="AC812" s="207"/>
      <c r="AD812" s="207"/>
      <c r="AE812" s="207"/>
      <c r="AF812" s="208"/>
      <c r="AG812" s="209"/>
    </row>
    <row r="813" spans="1:33" ht="12.75" customHeight="1">
      <c r="A813" s="17"/>
      <c r="B813" s="315" t="s">
        <v>541</v>
      </c>
      <c r="C813" s="315"/>
      <c r="D813" s="315"/>
      <c r="E813" s="315"/>
      <c r="F813" s="315"/>
      <c r="G813" s="315"/>
      <c r="H813" s="315"/>
      <c r="I813" s="315"/>
      <c r="J813" s="316"/>
      <c r="K813" s="35" t="s">
        <v>542</v>
      </c>
      <c r="L813" s="200">
        <v>46</v>
      </c>
      <c r="M813" s="34">
        <v>1</v>
      </c>
      <c r="N813" s="34">
        <v>13</v>
      </c>
      <c r="O813" s="201" t="s">
        <v>720</v>
      </c>
      <c r="P813" s="202" t="s">
        <v>541</v>
      </c>
      <c r="Q813" s="32"/>
      <c r="R813" s="203">
        <v>75</v>
      </c>
      <c r="S813" s="317"/>
      <c r="T813" s="317"/>
      <c r="U813" s="317"/>
      <c r="V813" s="204">
        <v>75000</v>
      </c>
      <c r="W813" s="205">
        <v>0</v>
      </c>
      <c r="X813" s="205">
        <v>0</v>
      </c>
      <c r="Y813" s="205">
        <v>0</v>
      </c>
      <c r="Z813" s="206"/>
      <c r="AA813" s="207"/>
      <c r="AB813" s="207"/>
      <c r="AC813" s="207"/>
      <c r="AD813" s="207"/>
      <c r="AE813" s="207"/>
      <c r="AF813" s="208"/>
      <c r="AG813" s="209"/>
    </row>
    <row r="814" spans="1:33" ht="12.75" customHeight="1">
      <c r="A814" s="17"/>
      <c r="B814" s="315">
        <v>300</v>
      </c>
      <c r="C814" s="315"/>
      <c r="D814" s="315"/>
      <c r="E814" s="315"/>
      <c r="F814" s="315"/>
      <c r="G814" s="315"/>
      <c r="H814" s="315"/>
      <c r="I814" s="315"/>
      <c r="J814" s="316"/>
      <c r="K814" s="187" t="s">
        <v>45</v>
      </c>
      <c r="L814" s="188">
        <v>46</v>
      </c>
      <c r="M814" s="189">
        <v>3</v>
      </c>
      <c r="N814" s="189">
        <v>0</v>
      </c>
      <c r="O814" s="190" t="s">
        <v>1</v>
      </c>
      <c r="P814" s="191" t="s">
        <v>1</v>
      </c>
      <c r="Q814" s="192"/>
      <c r="R814" s="193">
        <v>150</v>
      </c>
      <c r="S814" s="323"/>
      <c r="T814" s="323"/>
      <c r="U814" s="323"/>
      <c r="V814" s="194">
        <v>150000</v>
      </c>
      <c r="W814" s="195">
        <v>0</v>
      </c>
      <c r="X814" s="195">
        <v>0</v>
      </c>
      <c r="Y814" s="195">
        <v>0</v>
      </c>
      <c r="Z814" s="196"/>
      <c r="AA814" s="197"/>
      <c r="AB814" s="197"/>
      <c r="AC814" s="197"/>
      <c r="AD814" s="197"/>
      <c r="AE814" s="197"/>
      <c r="AF814" s="198"/>
      <c r="AG814" s="199"/>
    </row>
    <row r="815" spans="1:33" ht="21.75" customHeight="1">
      <c r="A815" s="17"/>
      <c r="B815" s="315">
        <v>310</v>
      </c>
      <c r="C815" s="315"/>
      <c r="D815" s="315"/>
      <c r="E815" s="315"/>
      <c r="F815" s="315"/>
      <c r="G815" s="315"/>
      <c r="H815" s="315"/>
      <c r="I815" s="315"/>
      <c r="J815" s="316"/>
      <c r="K815" s="35" t="s">
        <v>43</v>
      </c>
      <c r="L815" s="200">
        <v>46</v>
      </c>
      <c r="M815" s="34">
        <v>3</v>
      </c>
      <c r="N815" s="34">
        <v>10</v>
      </c>
      <c r="O815" s="201" t="s">
        <v>1</v>
      </c>
      <c r="P815" s="202" t="s">
        <v>1</v>
      </c>
      <c r="Q815" s="32"/>
      <c r="R815" s="203">
        <v>150</v>
      </c>
      <c r="S815" s="317"/>
      <c r="T815" s="317"/>
      <c r="U815" s="317"/>
      <c r="V815" s="204">
        <v>150000</v>
      </c>
      <c r="W815" s="205">
        <v>0</v>
      </c>
      <c r="X815" s="205">
        <v>0</v>
      </c>
      <c r="Y815" s="205">
        <v>0</v>
      </c>
      <c r="Z815" s="206"/>
      <c r="AA815" s="207"/>
      <c r="AB815" s="207"/>
      <c r="AC815" s="207"/>
      <c r="AD815" s="207"/>
      <c r="AE815" s="207"/>
      <c r="AF815" s="208"/>
      <c r="AG815" s="209"/>
    </row>
    <row r="816" spans="1:33" ht="21.75" customHeight="1">
      <c r="A816" s="17"/>
      <c r="B816" s="210"/>
      <c r="C816" s="75"/>
      <c r="D816" s="76"/>
      <c r="E816" s="321" t="s">
        <v>735</v>
      </c>
      <c r="F816" s="321"/>
      <c r="G816" s="321"/>
      <c r="H816" s="321"/>
      <c r="I816" s="321"/>
      <c r="J816" s="322"/>
      <c r="K816" s="35" t="s">
        <v>736</v>
      </c>
      <c r="L816" s="200">
        <v>46</v>
      </c>
      <c r="M816" s="34">
        <v>3</v>
      </c>
      <c r="N816" s="34">
        <v>10</v>
      </c>
      <c r="O816" s="201" t="s">
        <v>735</v>
      </c>
      <c r="P816" s="202" t="s">
        <v>1</v>
      </c>
      <c r="Q816" s="32"/>
      <c r="R816" s="203">
        <v>150</v>
      </c>
      <c r="S816" s="317"/>
      <c r="T816" s="317"/>
      <c r="U816" s="317"/>
      <c r="V816" s="204">
        <v>150000</v>
      </c>
      <c r="W816" s="205">
        <v>0</v>
      </c>
      <c r="X816" s="205">
        <v>0</v>
      </c>
      <c r="Y816" s="205">
        <v>0</v>
      </c>
      <c r="Z816" s="206"/>
      <c r="AA816" s="207"/>
      <c r="AB816" s="207"/>
      <c r="AC816" s="207"/>
      <c r="AD816" s="207"/>
      <c r="AE816" s="207"/>
      <c r="AF816" s="208"/>
      <c r="AG816" s="209"/>
    </row>
    <row r="817" spans="1:33" ht="12.75" customHeight="1">
      <c r="A817" s="17"/>
      <c r="B817" s="210"/>
      <c r="C817" s="75"/>
      <c r="D817" s="75"/>
      <c r="E817" s="211"/>
      <c r="F817" s="321" t="s">
        <v>831</v>
      </c>
      <c r="G817" s="321"/>
      <c r="H817" s="321"/>
      <c r="I817" s="321"/>
      <c r="J817" s="322"/>
      <c r="K817" s="35" t="s">
        <v>832</v>
      </c>
      <c r="L817" s="200">
        <v>46</v>
      </c>
      <c r="M817" s="34">
        <v>3</v>
      </c>
      <c r="N817" s="34">
        <v>10</v>
      </c>
      <c r="O817" s="201" t="s">
        <v>831</v>
      </c>
      <c r="P817" s="202" t="s">
        <v>1</v>
      </c>
      <c r="Q817" s="32"/>
      <c r="R817" s="203">
        <v>150</v>
      </c>
      <c r="S817" s="317"/>
      <c r="T817" s="317"/>
      <c r="U817" s="317"/>
      <c r="V817" s="204">
        <v>150000</v>
      </c>
      <c r="W817" s="205">
        <v>0</v>
      </c>
      <c r="X817" s="205">
        <v>0</v>
      </c>
      <c r="Y817" s="205">
        <v>0</v>
      </c>
      <c r="Z817" s="206"/>
      <c r="AA817" s="207"/>
      <c r="AB817" s="207"/>
      <c r="AC817" s="207"/>
      <c r="AD817" s="207"/>
      <c r="AE817" s="207"/>
      <c r="AF817" s="208"/>
      <c r="AG817" s="209"/>
    </row>
    <row r="818" spans="1:33" ht="21.75" customHeight="1">
      <c r="A818" s="17"/>
      <c r="B818" s="210"/>
      <c r="C818" s="75"/>
      <c r="D818" s="75"/>
      <c r="E818" s="212"/>
      <c r="F818" s="211"/>
      <c r="G818" s="321" t="s">
        <v>833</v>
      </c>
      <c r="H818" s="321"/>
      <c r="I818" s="321"/>
      <c r="J818" s="322"/>
      <c r="K818" s="35" t="s">
        <v>834</v>
      </c>
      <c r="L818" s="200">
        <v>46</v>
      </c>
      <c r="M818" s="34">
        <v>3</v>
      </c>
      <c r="N818" s="34">
        <v>10</v>
      </c>
      <c r="O818" s="201" t="s">
        <v>833</v>
      </c>
      <c r="P818" s="202" t="s">
        <v>1</v>
      </c>
      <c r="Q818" s="32"/>
      <c r="R818" s="203">
        <v>150</v>
      </c>
      <c r="S818" s="317"/>
      <c r="T818" s="317"/>
      <c r="U818" s="317"/>
      <c r="V818" s="204">
        <v>150000</v>
      </c>
      <c r="W818" s="205">
        <v>0</v>
      </c>
      <c r="X818" s="205">
        <v>0</v>
      </c>
      <c r="Y818" s="205">
        <v>0</v>
      </c>
      <c r="Z818" s="206"/>
      <c r="AA818" s="207"/>
      <c r="AB818" s="207"/>
      <c r="AC818" s="207"/>
      <c r="AD818" s="207"/>
      <c r="AE818" s="207"/>
      <c r="AF818" s="208"/>
      <c r="AG818" s="209"/>
    </row>
    <row r="819" spans="1:33" ht="21.75" customHeight="1">
      <c r="A819" s="17"/>
      <c r="B819" s="210"/>
      <c r="C819" s="75"/>
      <c r="D819" s="75"/>
      <c r="E819" s="212"/>
      <c r="F819" s="212"/>
      <c r="G819" s="211"/>
      <c r="H819" s="321" t="s">
        <v>835</v>
      </c>
      <c r="I819" s="321"/>
      <c r="J819" s="322"/>
      <c r="K819" s="35" t="s">
        <v>836</v>
      </c>
      <c r="L819" s="200">
        <v>46</v>
      </c>
      <c r="M819" s="34">
        <v>3</v>
      </c>
      <c r="N819" s="34">
        <v>10</v>
      </c>
      <c r="O819" s="201" t="s">
        <v>835</v>
      </c>
      <c r="P819" s="202" t="s">
        <v>1</v>
      </c>
      <c r="Q819" s="32"/>
      <c r="R819" s="203">
        <v>150</v>
      </c>
      <c r="S819" s="317"/>
      <c r="T819" s="317"/>
      <c r="U819" s="317"/>
      <c r="V819" s="204">
        <v>150000</v>
      </c>
      <c r="W819" s="205">
        <v>0</v>
      </c>
      <c r="X819" s="205">
        <v>0</v>
      </c>
      <c r="Y819" s="205">
        <v>0</v>
      </c>
      <c r="Z819" s="206"/>
      <c r="AA819" s="207"/>
      <c r="AB819" s="207"/>
      <c r="AC819" s="207"/>
      <c r="AD819" s="207"/>
      <c r="AE819" s="207"/>
      <c r="AF819" s="208"/>
      <c r="AG819" s="209"/>
    </row>
    <row r="820" spans="1:33" ht="21.75" customHeight="1">
      <c r="A820" s="17"/>
      <c r="B820" s="315" t="s">
        <v>420</v>
      </c>
      <c r="C820" s="315"/>
      <c r="D820" s="315"/>
      <c r="E820" s="315"/>
      <c r="F820" s="315"/>
      <c r="G820" s="315"/>
      <c r="H820" s="315"/>
      <c r="I820" s="315"/>
      <c r="J820" s="316"/>
      <c r="K820" s="35" t="s">
        <v>421</v>
      </c>
      <c r="L820" s="200">
        <v>46</v>
      </c>
      <c r="M820" s="34">
        <v>3</v>
      </c>
      <c r="N820" s="34">
        <v>10</v>
      </c>
      <c r="O820" s="201" t="s">
        <v>835</v>
      </c>
      <c r="P820" s="202" t="s">
        <v>420</v>
      </c>
      <c r="Q820" s="32"/>
      <c r="R820" s="203">
        <v>150</v>
      </c>
      <c r="S820" s="317"/>
      <c r="T820" s="317"/>
      <c r="U820" s="317"/>
      <c r="V820" s="204">
        <v>150000</v>
      </c>
      <c r="W820" s="205">
        <v>0</v>
      </c>
      <c r="X820" s="205">
        <v>0</v>
      </c>
      <c r="Y820" s="205">
        <v>0</v>
      </c>
      <c r="Z820" s="206"/>
      <c r="AA820" s="207"/>
      <c r="AB820" s="207"/>
      <c r="AC820" s="207"/>
      <c r="AD820" s="207"/>
      <c r="AE820" s="207"/>
      <c r="AF820" s="208"/>
      <c r="AG820" s="209"/>
    </row>
    <row r="821" spans="1:33" ht="21.75" customHeight="1">
      <c r="A821" s="17"/>
      <c r="B821" s="315" t="s">
        <v>422</v>
      </c>
      <c r="C821" s="315"/>
      <c r="D821" s="315"/>
      <c r="E821" s="315"/>
      <c r="F821" s="315"/>
      <c r="G821" s="315"/>
      <c r="H821" s="315"/>
      <c r="I821" s="315"/>
      <c r="J821" s="316"/>
      <c r="K821" s="35" t="s">
        <v>423</v>
      </c>
      <c r="L821" s="200">
        <v>46</v>
      </c>
      <c r="M821" s="34">
        <v>3</v>
      </c>
      <c r="N821" s="34">
        <v>10</v>
      </c>
      <c r="O821" s="201" t="s">
        <v>835</v>
      </c>
      <c r="P821" s="202" t="s">
        <v>422</v>
      </c>
      <c r="Q821" s="32"/>
      <c r="R821" s="203">
        <v>150</v>
      </c>
      <c r="S821" s="317"/>
      <c r="T821" s="317"/>
      <c r="U821" s="317"/>
      <c r="V821" s="204">
        <v>150000</v>
      </c>
      <c r="W821" s="205">
        <v>0</v>
      </c>
      <c r="X821" s="205">
        <v>0</v>
      </c>
      <c r="Y821" s="205">
        <v>0</v>
      </c>
      <c r="Z821" s="206"/>
      <c r="AA821" s="207"/>
      <c r="AB821" s="207"/>
      <c r="AC821" s="207"/>
      <c r="AD821" s="207"/>
      <c r="AE821" s="207"/>
      <c r="AF821" s="208"/>
      <c r="AG821" s="209"/>
    </row>
    <row r="822" spans="1:33" ht="12.75" customHeight="1">
      <c r="A822" s="17"/>
      <c r="B822" s="315">
        <v>400</v>
      </c>
      <c r="C822" s="315"/>
      <c r="D822" s="315"/>
      <c r="E822" s="315"/>
      <c r="F822" s="315"/>
      <c r="G822" s="315"/>
      <c r="H822" s="315"/>
      <c r="I822" s="315"/>
      <c r="J822" s="316"/>
      <c r="K822" s="187" t="s">
        <v>41</v>
      </c>
      <c r="L822" s="188">
        <v>46</v>
      </c>
      <c r="M822" s="189">
        <v>4</v>
      </c>
      <c r="N822" s="189">
        <v>0</v>
      </c>
      <c r="O822" s="190" t="s">
        <v>1</v>
      </c>
      <c r="P822" s="191" t="s">
        <v>1</v>
      </c>
      <c r="Q822" s="192"/>
      <c r="R822" s="193">
        <v>51331.14</v>
      </c>
      <c r="S822" s="323"/>
      <c r="T822" s="323"/>
      <c r="U822" s="323"/>
      <c r="V822" s="194">
        <v>41812265.96</v>
      </c>
      <c r="W822" s="195">
        <v>9518871.59</v>
      </c>
      <c r="X822" s="195">
        <v>0</v>
      </c>
      <c r="Y822" s="195">
        <v>0</v>
      </c>
      <c r="Z822" s="196"/>
      <c r="AA822" s="197"/>
      <c r="AB822" s="197"/>
      <c r="AC822" s="197"/>
      <c r="AD822" s="197"/>
      <c r="AE822" s="197"/>
      <c r="AF822" s="198"/>
      <c r="AG822" s="199"/>
    </row>
    <row r="823" spans="1:33" ht="12.75" customHeight="1">
      <c r="A823" s="17"/>
      <c r="B823" s="315">
        <v>408</v>
      </c>
      <c r="C823" s="315"/>
      <c r="D823" s="315"/>
      <c r="E823" s="315"/>
      <c r="F823" s="315"/>
      <c r="G823" s="315"/>
      <c r="H823" s="315"/>
      <c r="I823" s="315"/>
      <c r="J823" s="316"/>
      <c r="K823" s="35" t="s">
        <v>38</v>
      </c>
      <c r="L823" s="200">
        <v>46</v>
      </c>
      <c r="M823" s="34">
        <v>4</v>
      </c>
      <c r="N823" s="34">
        <v>8</v>
      </c>
      <c r="O823" s="201" t="s">
        <v>1</v>
      </c>
      <c r="P823" s="202" t="s">
        <v>1</v>
      </c>
      <c r="Q823" s="32"/>
      <c r="R823" s="203">
        <v>50995.91</v>
      </c>
      <c r="S823" s="317"/>
      <c r="T823" s="317"/>
      <c r="U823" s="317"/>
      <c r="V823" s="204">
        <v>41477037.04</v>
      </c>
      <c r="W823" s="205">
        <v>9518871.59</v>
      </c>
      <c r="X823" s="205">
        <v>0</v>
      </c>
      <c r="Y823" s="205">
        <v>0</v>
      </c>
      <c r="Z823" s="206"/>
      <c r="AA823" s="207"/>
      <c r="AB823" s="207"/>
      <c r="AC823" s="207"/>
      <c r="AD823" s="207"/>
      <c r="AE823" s="207"/>
      <c r="AF823" s="208"/>
      <c r="AG823" s="209"/>
    </row>
    <row r="824" spans="1:33" ht="21.75" customHeight="1">
      <c r="A824" s="17"/>
      <c r="B824" s="210"/>
      <c r="C824" s="75"/>
      <c r="D824" s="76"/>
      <c r="E824" s="321" t="s">
        <v>837</v>
      </c>
      <c r="F824" s="321"/>
      <c r="G824" s="321"/>
      <c r="H824" s="321"/>
      <c r="I824" s="321"/>
      <c r="J824" s="322"/>
      <c r="K824" s="35" t="s">
        <v>838</v>
      </c>
      <c r="L824" s="200">
        <v>46</v>
      </c>
      <c r="M824" s="34">
        <v>4</v>
      </c>
      <c r="N824" s="34">
        <v>8</v>
      </c>
      <c r="O824" s="201" t="s">
        <v>837</v>
      </c>
      <c r="P824" s="202" t="s">
        <v>1</v>
      </c>
      <c r="Q824" s="32"/>
      <c r="R824" s="203">
        <v>50995.91</v>
      </c>
      <c r="S824" s="317"/>
      <c r="T824" s="317"/>
      <c r="U824" s="317"/>
      <c r="V824" s="204">
        <v>41477037.04</v>
      </c>
      <c r="W824" s="205">
        <v>9518871.59</v>
      </c>
      <c r="X824" s="205">
        <v>0</v>
      </c>
      <c r="Y824" s="205">
        <v>0</v>
      </c>
      <c r="Z824" s="206"/>
      <c r="AA824" s="207"/>
      <c r="AB824" s="207"/>
      <c r="AC824" s="207"/>
      <c r="AD824" s="207"/>
      <c r="AE824" s="207"/>
      <c r="AF824" s="208"/>
      <c r="AG824" s="209"/>
    </row>
    <row r="825" spans="1:33" ht="12.75" customHeight="1">
      <c r="A825" s="17"/>
      <c r="B825" s="210"/>
      <c r="C825" s="75"/>
      <c r="D825" s="75"/>
      <c r="E825" s="211"/>
      <c r="F825" s="321" t="s">
        <v>839</v>
      </c>
      <c r="G825" s="321"/>
      <c r="H825" s="321"/>
      <c r="I825" s="321"/>
      <c r="J825" s="322"/>
      <c r="K825" s="35" t="s">
        <v>840</v>
      </c>
      <c r="L825" s="200">
        <v>46</v>
      </c>
      <c r="M825" s="34">
        <v>4</v>
      </c>
      <c r="N825" s="34">
        <v>8</v>
      </c>
      <c r="O825" s="201" t="s">
        <v>839</v>
      </c>
      <c r="P825" s="202" t="s">
        <v>1</v>
      </c>
      <c r="Q825" s="32"/>
      <c r="R825" s="203">
        <v>5060.94</v>
      </c>
      <c r="S825" s="317"/>
      <c r="T825" s="317"/>
      <c r="U825" s="317"/>
      <c r="V825" s="204">
        <v>5060942.08</v>
      </c>
      <c r="W825" s="205">
        <v>0</v>
      </c>
      <c r="X825" s="205">
        <v>0</v>
      </c>
      <c r="Y825" s="205">
        <v>0</v>
      </c>
      <c r="Z825" s="206"/>
      <c r="AA825" s="207"/>
      <c r="AB825" s="207"/>
      <c r="AC825" s="207"/>
      <c r="AD825" s="207"/>
      <c r="AE825" s="207"/>
      <c r="AF825" s="208"/>
      <c r="AG825" s="209"/>
    </row>
    <row r="826" spans="1:33" ht="21.75" customHeight="1">
      <c r="A826" s="17"/>
      <c r="B826" s="210"/>
      <c r="C826" s="75"/>
      <c r="D826" s="75"/>
      <c r="E826" s="212"/>
      <c r="F826" s="211"/>
      <c r="G826" s="321" t="s">
        <v>841</v>
      </c>
      <c r="H826" s="321"/>
      <c r="I826" s="321"/>
      <c r="J826" s="322"/>
      <c r="K826" s="35" t="s">
        <v>842</v>
      </c>
      <c r="L826" s="200">
        <v>46</v>
      </c>
      <c r="M826" s="34">
        <v>4</v>
      </c>
      <c r="N826" s="34">
        <v>8</v>
      </c>
      <c r="O826" s="201" t="s">
        <v>841</v>
      </c>
      <c r="P826" s="202" t="s">
        <v>1</v>
      </c>
      <c r="Q826" s="32"/>
      <c r="R826" s="203">
        <v>5060.94</v>
      </c>
      <c r="S826" s="317"/>
      <c r="T826" s="317"/>
      <c r="U826" s="317"/>
      <c r="V826" s="204">
        <v>5060942.08</v>
      </c>
      <c r="W826" s="205">
        <v>0</v>
      </c>
      <c r="X826" s="205">
        <v>0</v>
      </c>
      <c r="Y826" s="205">
        <v>0</v>
      </c>
      <c r="Z826" s="206"/>
      <c r="AA826" s="207"/>
      <c r="AB826" s="207"/>
      <c r="AC826" s="207"/>
      <c r="AD826" s="207"/>
      <c r="AE826" s="207"/>
      <c r="AF826" s="208"/>
      <c r="AG826" s="209"/>
    </row>
    <row r="827" spans="1:33" ht="21.75" customHeight="1">
      <c r="A827" s="17"/>
      <c r="B827" s="210"/>
      <c r="C827" s="75"/>
      <c r="D827" s="75"/>
      <c r="E827" s="212"/>
      <c r="F827" s="212"/>
      <c r="G827" s="211"/>
      <c r="H827" s="321" t="s">
        <v>843</v>
      </c>
      <c r="I827" s="321"/>
      <c r="J827" s="322"/>
      <c r="K827" s="35" t="s">
        <v>844</v>
      </c>
      <c r="L827" s="200">
        <v>46</v>
      </c>
      <c r="M827" s="34">
        <v>4</v>
      </c>
      <c r="N827" s="34">
        <v>8</v>
      </c>
      <c r="O827" s="201" t="s">
        <v>843</v>
      </c>
      <c r="P827" s="202" t="s">
        <v>1</v>
      </c>
      <c r="Q827" s="32"/>
      <c r="R827" s="203">
        <v>5060.94</v>
      </c>
      <c r="S827" s="317"/>
      <c r="T827" s="317"/>
      <c r="U827" s="317"/>
      <c r="V827" s="204">
        <v>5060942.08</v>
      </c>
      <c r="W827" s="205">
        <v>0</v>
      </c>
      <c r="X827" s="205">
        <v>0</v>
      </c>
      <c r="Y827" s="205">
        <v>0</v>
      </c>
      <c r="Z827" s="206"/>
      <c r="AA827" s="207"/>
      <c r="AB827" s="207"/>
      <c r="AC827" s="207"/>
      <c r="AD827" s="207"/>
      <c r="AE827" s="207"/>
      <c r="AF827" s="208"/>
      <c r="AG827" s="209"/>
    </row>
    <row r="828" spans="1:33" ht="12.75" customHeight="1">
      <c r="A828" s="17"/>
      <c r="B828" s="315" t="s">
        <v>539</v>
      </c>
      <c r="C828" s="315"/>
      <c r="D828" s="315"/>
      <c r="E828" s="315"/>
      <c r="F828" s="315"/>
      <c r="G828" s="315"/>
      <c r="H828" s="315"/>
      <c r="I828" s="315"/>
      <c r="J828" s="316"/>
      <c r="K828" s="35" t="s">
        <v>540</v>
      </c>
      <c r="L828" s="200">
        <v>46</v>
      </c>
      <c r="M828" s="34">
        <v>4</v>
      </c>
      <c r="N828" s="34">
        <v>8</v>
      </c>
      <c r="O828" s="201" t="s">
        <v>843</v>
      </c>
      <c r="P828" s="202" t="s">
        <v>539</v>
      </c>
      <c r="Q828" s="32"/>
      <c r="R828" s="203">
        <v>5060.94</v>
      </c>
      <c r="S828" s="317"/>
      <c r="T828" s="317"/>
      <c r="U828" s="317"/>
      <c r="V828" s="204">
        <v>5060942.08</v>
      </c>
      <c r="W828" s="205">
        <v>0</v>
      </c>
      <c r="X828" s="205">
        <v>0</v>
      </c>
      <c r="Y828" s="205">
        <v>0</v>
      </c>
      <c r="Z828" s="206"/>
      <c r="AA828" s="207"/>
      <c r="AB828" s="207"/>
      <c r="AC828" s="207"/>
      <c r="AD828" s="207"/>
      <c r="AE828" s="207"/>
      <c r="AF828" s="208"/>
      <c r="AG828" s="209"/>
    </row>
    <row r="829" spans="1:33" ht="32.25" customHeight="1">
      <c r="A829" s="17"/>
      <c r="B829" s="315" t="s">
        <v>752</v>
      </c>
      <c r="C829" s="315"/>
      <c r="D829" s="315"/>
      <c r="E829" s="315"/>
      <c r="F829" s="315"/>
      <c r="G829" s="315"/>
      <c r="H829" s="315"/>
      <c r="I829" s="315"/>
      <c r="J829" s="316"/>
      <c r="K829" s="35" t="s">
        <v>753</v>
      </c>
      <c r="L829" s="200">
        <v>46</v>
      </c>
      <c r="M829" s="34">
        <v>4</v>
      </c>
      <c r="N829" s="34">
        <v>8</v>
      </c>
      <c r="O829" s="201" t="s">
        <v>843</v>
      </c>
      <c r="P829" s="202" t="s">
        <v>752</v>
      </c>
      <c r="Q829" s="32"/>
      <c r="R829" s="203">
        <v>5060.94</v>
      </c>
      <c r="S829" s="317"/>
      <c r="T829" s="317"/>
      <c r="U829" s="317"/>
      <c r="V829" s="204">
        <v>5060942.08</v>
      </c>
      <c r="W829" s="205">
        <v>0</v>
      </c>
      <c r="X829" s="205">
        <v>0</v>
      </c>
      <c r="Y829" s="205">
        <v>0</v>
      </c>
      <c r="Z829" s="206"/>
      <c r="AA829" s="207"/>
      <c r="AB829" s="207"/>
      <c r="AC829" s="207"/>
      <c r="AD829" s="207"/>
      <c r="AE829" s="207"/>
      <c r="AF829" s="208"/>
      <c r="AG829" s="209"/>
    </row>
    <row r="830" spans="1:33" ht="12.75" customHeight="1">
      <c r="A830" s="17"/>
      <c r="B830" s="210"/>
      <c r="C830" s="75"/>
      <c r="D830" s="75"/>
      <c r="E830" s="211"/>
      <c r="F830" s="321" t="s">
        <v>845</v>
      </c>
      <c r="G830" s="321"/>
      <c r="H830" s="321"/>
      <c r="I830" s="321"/>
      <c r="J830" s="322"/>
      <c r="K830" s="35" t="s">
        <v>846</v>
      </c>
      <c r="L830" s="200">
        <v>46</v>
      </c>
      <c r="M830" s="34">
        <v>4</v>
      </c>
      <c r="N830" s="34">
        <v>8</v>
      </c>
      <c r="O830" s="201" t="s">
        <v>845</v>
      </c>
      <c r="P830" s="202" t="s">
        <v>1</v>
      </c>
      <c r="Q830" s="32"/>
      <c r="R830" s="203">
        <v>29117.37</v>
      </c>
      <c r="S830" s="317"/>
      <c r="T830" s="317"/>
      <c r="U830" s="317"/>
      <c r="V830" s="204">
        <v>21089223.88</v>
      </c>
      <c r="W830" s="205">
        <v>8028140.38</v>
      </c>
      <c r="X830" s="205">
        <v>0</v>
      </c>
      <c r="Y830" s="205">
        <v>0</v>
      </c>
      <c r="Z830" s="206"/>
      <c r="AA830" s="207"/>
      <c r="AB830" s="207"/>
      <c r="AC830" s="207"/>
      <c r="AD830" s="207"/>
      <c r="AE830" s="207"/>
      <c r="AF830" s="208"/>
      <c r="AG830" s="209"/>
    </row>
    <row r="831" spans="1:33" ht="21.75" customHeight="1">
      <c r="A831" s="17"/>
      <c r="B831" s="210"/>
      <c r="C831" s="75"/>
      <c r="D831" s="75"/>
      <c r="E831" s="212"/>
      <c r="F831" s="211"/>
      <c r="G831" s="321" t="s">
        <v>847</v>
      </c>
      <c r="H831" s="321"/>
      <c r="I831" s="321"/>
      <c r="J831" s="322"/>
      <c r="K831" s="35" t="s">
        <v>848</v>
      </c>
      <c r="L831" s="200">
        <v>46</v>
      </c>
      <c r="M831" s="34">
        <v>4</v>
      </c>
      <c r="N831" s="34">
        <v>8</v>
      </c>
      <c r="O831" s="201" t="s">
        <v>847</v>
      </c>
      <c r="P831" s="202" t="s">
        <v>1</v>
      </c>
      <c r="Q831" s="32"/>
      <c r="R831" s="203">
        <v>29117.37</v>
      </c>
      <c r="S831" s="317"/>
      <c r="T831" s="317"/>
      <c r="U831" s="317"/>
      <c r="V831" s="204">
        <v>21089223.88</v>
      </c>
      <c r="W831" s="205">
        <v>8028140.38</v>
      </c>
      <c r="X831" s="205">
        <v>0</v>
      </c>
      <c r="Y831" s="205">
        <v>0</v>
      </c>
      <c r="Z831" s="206"/>
      <c r="AA831" s="207"/>
      <c r="AB831" s="207"/>
      <c r="AC831" s="207"/>
      <c r="AD831" s="207"/>
      <c r="AE831" s="207"/>
      <c r="AF831" s="208"/>
      <c r="AG831" s="209"/>
    </row>
    <row r="832" spans="1:33" ht="21.75" customHeight="1">
      <c r="A832" s="17"/>
      <c r="B832" s="210"/>
      <c r="C832" s="75"/>
      <c r="D832" s="75"/>
      <c r="E832" s="212"/>
      <c r="F832" s="212"/>
      <c r="G832" s="211"/>
      <c r="H832" s="321" t="s">
        <v>849</v>
      </c>
      <c r="I832" s="321"/>
      <c r="J832" s="322"/>
      <c r="K832" s="35" t="s">
        <v>844</v>
      </c>
      <c r="L832" s="200">
        <v>46</v>
      </c>
      <c r="M832" s="34">
        <v>4</v>
      </c>
      <c r="N832" s="34">
        <v>8</v>
      </c>
      <c r="O832" s="201" t="s">
        <v>849</v>
      </c>
      <c r="P832" s="202" t="s">
        <v>1</v>
      </c>
      <c r="Q832" s="32"/>
      <c r="R832" s="203">
        <v>29117.37</v>
      </c>
      <c r="S832" s="317"/>
      <c r="T832" s="317"/>
      <c r="U832" s="317"/>
      <c r="V832" s="204">
        <v>21089223.88</v>
      </c>
      <c r="W832" s="205">
        <v>8028140.38</v>
      </c>
      <c r="X832" s="205">
        <v>0</v>
      </c>
      <c r="Y832" s="205">
        <v>0</v>
      </c>
      <c r="Z832" s="206"/>
      <c r="AA832" s="207"/>
      <c r="AB832" s="207"/>
      <c r="AC832" s="207"/>
      <c r="AD832" s="207"/>
      <c r="AE832" s="207"/>
      <c r="AF832" s="208"/>
      <c r="AG832" s="209"/>
    </row>
    <row r="833" spans="1:33" ht="12.75" customHeight="1">
      <c r="A833" s="17"/>
      <c r="B833" s="315" t="s">
        <v>539</v>
      </c>
      <c r="C833" s="315"/>
      <c r="D833" s="315"/>
      <c r="E833" s="315"/>
      <c r="F833" s="315"/>
      <c r="G833" s="315"/>
      <c r="H833" s="315"/>
      <c r="I833" s="315"/>
      <c r="J833" s="316"/>
      <c r="K833" s="35" t="s">
        <v>540</v>
      </c>
      <c r="L833" s="200">
        <v>46</v>
      </c>
      <c r="M833" s="34">
        <v>4</v>
      </c>
      <c r="N833" s="34">
        <v>8</v>
      </c>
      <c r="O833" s="201" t="s">
        <v>849</v>
      </c>
      <c r="P833" s="202" t="s">
        <v>539</v>
      </c>
      <c r="Q833" s="32"/>
      <c r="R833" s="203">
        <v>29117.37</v>
      </c>
      <c r="S833" s="317"/>
      <c r="T833" s="317"/>
      <c r="U833" s="317"/>
      <c r="V833" s="204">
        <v>21089223.88</v>
      </c>
      <c r="W833" s="205">
        <v>8028140.38</v>
      </c>
      <c r="X833" s="205">
        <v>0</v>
      </c>
      <c r="Y833" s="205">
        <v>0</v>
      </c>
      <c r="Z833" s="206"/>
      <c r="AA833" s="207"/>
      <c r="AB833" s="207"/>
      <c r="AC833" s="207"/>
      <c r="AD833" s="207"/>
      <c r="AE833" s="207"/>
      <c r="AF833" s="208"/>
      <c r="AG833" s="209"/>
    </row>
    <row r="834" spans="1:33" ht="32.25" customHeight="1">
      <c r="A834" s="17"/>
      <c r="B834" s="315" t="s">
        <v>752</v>
      </c>
      <c r="C834" s="315"/>
      <c r="D834" s="315"/>
      <c r="E834" s="315"/>
      <c r="F834" s="315"/>
      <c r="G834" s="315"/>
      <c r="H834" s="315"/>
      <c r="I834" s="315"/>
      <c r="J834" s="316"/>
      <c r="K834" s="35" t="s">
        <v>753</v>
      </c>
      <c r="L834" s="200">
        <v>46</v>
      </c>
      <c r="M834" s="34">
        <v>4</v>
      </c>
      <c r="N834" s="34">
        <v>8</v>
      </c>
      <c r="O834" s="201" t="s">
        <v>849</v>
      </c>
      <c r="P834" s="202" t="s">
        <v>752</v>
      </c>
      <c r="Q834" s="32"/>
      <c r="R834" s="203">
        <v>29117.37</v>
      </c>
      <c r="S834" s="317"/>
      <c r="T834" s="317"/>
      <c r="U834" s="317"/>
      <c r="V834" s="204">
        <v>21089223.88</v>
      </c>
      <c r="W834" s="205">
        <v>8028140.38</v>
      </c>
      <c r="X834" s="205">
        <v>0</v>
      </c>
      <c r="Y834" s="205">
        <v>0</v>
      </c>
      <c r="Z834" s="206"/>
      <c r="AA834" s="207"/>
      <c r="AB834" s="207"/>
      <c r="AC834" s="207"/>
      <c r="AD834" s="207"/>
      <c r="AE834" s="207"/>
      <c r="AF834" s="208"/>
      <c r="AG834" s="209"/>
    </row>
    <row r="835" spans="1:33" ht="12.75" customHeight="1">
      <c r="A835" s="17"/>
      <c r="B835" s="210"/>
      <c r="C835" s="75"/>
      <c r="D835" s="75"/>
      <c r="E835" s="211"/>
      <c r="F835" s="321" t="s">
        <v>850</v>
      </c>
      <c r="G835" s="321"/>
      <c r="H835" s="321"/>
      <c r="I835" s="321"/>
      <c r="J835" s="322"/>
      <c r="K835" s="35" t="s">
        <v>851</v>
      </c>
      <c r="L835" s="200">
        <v>46</v>
      </c>
      <c r="M835" s="34">
        <v>4</v>
      </c>
      <c r="N835" s="34">
        <v>8</v>
      </c>
      <c r="O835" s="201" t="s">
        <v>850</v>
      </c>
      <c r="P835" s="202" t="s">
        <v>1</v>
      </c>
      <c r="Q835" s="32"/>
      <c r="R835" s="203">
        <v>16817.6</v>
      </c>
      <c r="S835" s="317"/>
      <c r="T835" s="317"/>
      <c r="U835" s="317"/>
      <c r="V835" s="204">
        <v>15326871.08</v>
      </c>
      <c r="W835" s="205">
        <v>1490731.21</v>
      </c>
      <c r="X835" s="205">
        <v>0</v>
      </c>
      <c r="Y835" s="205">
        <v>0</v>
      </c>
      <c r="Z835" s="206"/>
      <c r="AA835" s="207"/>
      <c r="AB835" s="207"/>
      <c r="AC835" s="207"/>
      <c r="AD835" s="207"/>
      <c r="AE835" s="207"/>
      <c r="AF835" s="208"/>
      <c r="AG835" s="209"/>
    </row>
    <row r="836" spans="1:33" ht="21.75" customHeight="1">
      <c r="A836" s="17"/>
      <c r="B836" s="210"/>
      <c r="C836" s="75"/>
      <c r="D836" s="75"/>
      <c r="E836" s="212"/>
      <c r="F836" s="211"/>
      <c r="G836" s="321" t="s">
        <v>852</v>
      </c>
      <c r="H836" s="321"/>
      <c r="I836" s="321"/>
      <c r="J836" s="322"/>
      <c r="K836" s="35" t="s">
        <v>853</v>
      </c>
      <c r="L836" s="200">
        <v>46</v>
      </c>
      <c r="M836" s="34">
        <v>4</v>
      </c>
      <c r="N836" s="34">
        <v>8</v>
      </c>
      <c r="O836" s="201" t="s">
        <v>852</v>
      </c>
      <c r="P836" s="202" t="s">
        <v>1</v>
      </c>
      <c r="Q836" s="32"/>
      <c r="R836" s="203">
        <v>16817.6</v>
      </c>
      <c r="S836" s="317"/>
      <c r="T836" s="317"/>
      <c r="U836" s="317"/>
      <c r="V836" s="204">
        <v>15326871.08</v>
      </c>
      <c r="W836" s="205">
        <v>1490731.21</v>
      </c>
      <c r="X836" s="205">
        <v>0</v>
      </c>
      <c r="Y836" s="205">
        <v>0</v>
      </c>
      <c r="Z836" s="206"/>
      <c r="AA836" s="207"/>
      <c r="AB836" s="207"/>
      <c r="AC836" s="207"/>
      <c r="AD836" s="207"/>
      <c r="AE836" s="207"/>
      <c r="AF836" s="208"/>
      <c r="AG836" s="209"/>
    </row>
    <row r="837" spans="1:33" ht="12.75" customHeight="1">
      <c r="A837" s="17"/>
      <c r="B837" s="210"/>
      <c r="C837" s="75"/>
      <c r="D837" s="75"/>
      <c r="E837" s="212"/>
      <c r="F837" s="212"/>
      <c r="G837" s="211"/>
      <c r="H837" s="321" t="s">
        <v>854</v>
      </c>
      <c r="I837" s="321"/>
      <c r="J837" s="322"/>
      <c r="K837" s="35" t="s">
        <v>555</v>
      </c>
      <c r="L837" s="200">
        <v>46</v>
      </c>
      <c r="M837" s="34">
        <v>4</v>
      </c>
      <c r="N837" s="34">
        <v>8</v>
      </c>
      <c r="O837" s="201" t="s">
        <v>854</v>
      </c>
      <c r="P837" s="202" t="s">
        <v>1</v>
      </c>
      <c r="Q837" s="32"/>
      <c r="R837" s="203">
        <v>16817.6</v>
      </c>
      <c r="S837" s="317"/>
      <c r="T837" s="317"/>
      <c r="U837" s="317"/>
      <c r="V837" s="204">
        <v>15326871.08</v>
      </c>
      <c r="W837" s="205">
        <v>1490731.21</v>
      </c>
      <c r="X837" s="205">
        <v>0</v>
      </c>
      <c r="Y837" s="205">
        <v>0</v>
      </c>
      <c r="Z837" s="206"/>
      <c r="AA837" s="207"/>
      <c r="AB837" s="207"/>
      <c r="AC837" s="207"/>
      <c r="AD837" s="207"/>
      <c r="AE837" s="207"/>
      <c r="AF837" s="208"/>
      <c r="AG837" s="209"/>
    </row>
    <row r="838" spans="1:33" ht="21.75" customHeight="1">
      <c r="A838" s="17"/>
      <c r="B838" s="315" t="s">
        <v>420</v>
      </c>
      <c r="C838" s="315"/>
      <c r="D838" s="315"/>
      <c r="E838" s="315"/>
      <c r="F838" s="315"/>
      <c r="G838" s="315"/>
      <c r="H838" s="315"/>
      <c r="I838" s="315"/>
      <c r="J838" s="316"/>
      <c r="K838" s="35" t="s">
        <v>421</v>
      </c>
      <c r="L838" s="200">
        <v>46</v>
      </c>
      <c r="M838" s="34">
        <v>4</v>
      </c>
      <c r="N838" s="34">
        <v>8</v>
      </c>
      <c r="O838" s="201" t="s">
        <v>854</v>
      </c>
      <c r="P838" s="202" t="s">
        <v>420</v>
      </c>
      <c r="Q838" s="32"/>
      <c r="R838" s="203">
        <v>16817.6</v>
      </c>
      <c r="S838" s="317"/>
      <c r="T838" s="317"/>
      <c r="U838" s="317"/>
      <c r="V838" s="204">
        <v>15326871.08</v>
      </c>
      <c r="W838" s="205">
        <v>1490731.21</v>
      </c>
      <c r="X838" s="205">
        <v>0</v>
      </c>
      <c r="Y838" s="205">
        <v>0</v>
      </c>
      <c r="Z838" s="206"/>
      <c r="AA838" s="207"/>
      <c r="AB838" s="207"/>
      <c r="AC838" s="207"/>
      <c r="AD838" s="207"/>
      <c r="AE838" s="207"/>
      <c r="AF838" s="208"/>
      <c r="AG838" s="209"/>
    </row>
    <row r="839" spans="1:33" ht="21.75" customHeight="1">
      <c r="A839" s="17"/>
      <c r="B839" s="315" t="s">
        <v>422</v>
      </c>
      <c r="C839" s="315"/>
      <c r="D839" s="315"/>
      <c r="E839" s="315"/>
      <c r="F839" s="315"/>
      <c r="G839" s="315"/>
      <c r="H839" s="315"/>
      <c r="I839" s="315"/>
      <c r="J839" s="316"/>
      <c r="K839" s="35" t="s">
        <v>423</v>
      </c>
      <c r="L839" s="200">
        <v>46</v>
      </c>
      <c r="M839" s="34">
        <v>4</v>
      </c>
      <c r="N839" s="34">
        <v>8</v>
      </c>
      <c r="O839" s="201" t="s">
        <v>854</v>
      </c>
      <c r="P839" s="202" t="s">
        <v>422</v>
      </c>
      <c r="Q839" s="32"/>
      <c r="R839" s="203">
        <v>16817.6</v>
      </c>
      <c r="S839" s="317"/>
      <c r="T839" s="317"/>
      <c r="U839" s="317"/>
      <c r="V839" s="204">
        <v>15326871.08</v>
      </c>
      <c r="W839" s="205">
        <v>1490731.21</v>
      </c>
      <c r="X839" s="205">
        <v>0</v>
      </c>
      <c r="Y839" s="205">
        <v>0</v>
      </c>
      <c r="Z839" s="206"/>
      <c r="AA839" s="207"/>
      <c r="AB839" s="207"/>
      <c r="AC839" s="207"/>
      <c r="AD839" s="207"/>
      <c r="AE839" s="207"/>
      <c r="AF839" s="208"/>
      <c r="AG839" s="209"/>
    </row>
    <row r="840" spans="1:33" ht="12.75" customHeight="1">
      <c r="A840" s="17"/>
      <c r="B840" s="315">
        <v>409</v>
      </c>
      <c r="C840" s="315"/>
      <c r="D840" s="315"/>
      <c r="E840" s="315"/>
      <c r="F840" s="315"/>
      <c r="G840" s="315"/>
      <c r="H840" s="315"/>
      <c r="I840" s="315"/>
      <c r="J840" s="316"/>
      <c r="K840" s="35" t="s">
        <v>37</v>
      </c>
      <c r="L840" s="200">
        <v>46</v>
      </c>
      <c r="M840" s="34">
        <v>4</v>
      </c>
      <c r="N840" s="34">
        <v>9</v>
      </c>
      <c r="O840" s="201" t="s">
        <v>1</v>
      </c>
      <c r="P840" s="202" t="s">
        <v>1</v>
      </c>
      <c r="Q840" s="32"/>
      <c r="R840" s="203">
        <v>335.23</v>
      </c>
      <c r="S840" s="317"/>
      <c r="T840" s="317"/>
      <c r="U840" s="317"/>
      <c r="V840" s="204">
        <v>335228.92</v>
      </c>
      <c r="W840" s="205">
        <v>0</v>
      </c>
      <c r="X840" s="205">
        <v>0</v>
      </c>
      <c r="Y840" s="205">
        <v>0</v>
      </c>
      <c r="Z840" s="206"/>
      <c r="AA840" s="207"/>
      <c r="AB840" s="207"/>
      <c r="AC840" s="207"/>
      <c r="AD840" s="207"/>
      <c r="AE840" s="207"/>
      <c r="AF840" s="208"/>
      <c r="AG840" s="209"/>
    </row>
    <row r="841" spans="1:33" ht="21.75" customHeight="1">
      <c r="A841" s="17"/>
      <c r="B841" s="210"/>
      <c r="C841" s="75"/>
      <c r="D841" s="76"/>
      <c r="E841" s="321" t="s">
        <v>837</v>
      </c>
      <c r="F841" s="321"/>
      <c r="G841" s="321"/>
      <c r="H841" s="321"/>
      <c r="I841" s="321"/>
      <c r="J841" s="322"/>
      <c r="K841" s="35" t="s">
        <v>838</v>
      </c>
      <c r="L841" s="200">
        <v>46</v>
      </c>
      <c r="M841" s="34">
        <v>4</v>
      </c>
      <c r="N841" s="34">
        <v>9</v>
      </c>
      <c r="O841" s="201" t="s">
        <v>837</v>
      </c>
      <c r="P841" s="202" t="s">
        <v>1</v>
      </c>
      <c r="Q841" s="32"/>
      <c r="R841" s="203">
        <v>335.23</v>
      </c>
      <c r="S841" s="317"/>
      <c r="T841" s="317"/>
      <c r="U841" s="317"/>
      <c r="V841" s="204">
        <v>335228.92</v>
      </c>
      <c r="W841" s="205">
        <v>0</v>
      </c>
      <c r="X841" s="205">
        <v>0</v>
      </c>
      <c r="Y841" s="205">
        <v>0</v>
      </c>
      <c r="Z841" s="206"/>
      <c r="AA841" s="207"/>
      <c r="AB841" s="207"/>
      <c r="AC841" s="207"/>
      <c r="AD841" s="207"/>
      <c r="AE841" s="207"/>
      <c r="AF841" s="208"/>
      <c r="AG841" s="209"/>
    </row>
    <row r="842" spans="1:33" ht="12.75" customHeight="1">
      <c r="A842" s="17"/>
      <c r="B842" s="210"/>
      <c r="C842" s="75"/>
      <c r="D842" s="75"/>
      <c r="E842" s="211"/>
      <c r="F842" s="321" t="s">
        <v>855</v>
      </c>
      <c r="G842" s="321"/>
      <c r="H842" s="321"/>
      <c r="I842" s="321"/>
      <c r="J842" s="322"/>
      <c r="K842" s="35" t="s">
        <v>856</v>
      </c>
      <c r="L842" s="200">
        <v>46</v>
      </c>
      <c r="M842" s="34">
        <v>4</v>
      </c>
      <c r="N842" s="34">
        <v>9</v>
      </c>
      <c r="O842" s="201" t="s">
        <v>855</v>
      </c>
      <c r="P842" s="202" t="s">
        <v>1</v>
      </c>
      <c r="Q842" s="32"/>
      <c r="R842" s="203">
        <v>335.23</v>
      </c>
      <c r="S842" s="317"/>
      <c r="T842" s="317"/>
      <c r="U842" s="317"/>
      <c r="V842" s="204">
        <v>335228.92</v>
      </c>
      <c r="W842" s="205">
        <v>0</v>
      </c>
      <c r="X842" s="205">
        <v>0</v>
      </c>
      <c r="Y842" s="205">
        <v>0</v>
      </c>
      <c r="Z842" s="206"/>
      <c r="AA842" s="207"/>
      <c r="AB842" s="207"/>
      <c r="AC842" s="207"/>
      <c r="AD842" s="207"/>
      <c r="AE842" s="207"/>
      <c r="AF842" s="208"/>
      <c r="AG842" s="209"/>
    </row>
    <row r="843" spans="1:33" ht="21.75" customHeight="1">
      <c r="A843" s="17"/>
      <c r="B843" s="210"/>
      <c r="C843" s="75"/>
      <c r="D843" s="75"/>
      <c r="E843" s="212"/>
      <c r="F843" s="211"/>
      <c r="G843" s="321" t="s">
        <v>857</v>
      </c>
      <c r="H843" s="321"/>
      <c r="I843" s="321"/>
      <c r="J843" s="322"/>
      <c r="K843" s="35" t="s">
        <v>858</v>
      </c>
      <c r="L843" s="200">
        <v>46</v>
      </c>
      <c r="M843" s="34">
        <v>4</v>
      </c>
      <c r="N843" s="34">
        <v>9</v>
      </c>
      <c r="O843" s="201" t="s">
        <v>857</v>
      </c>
      <c r="P843" s="202" t="s">
        <v>1</v>
      </c>
      <c r="Q843" s="32"/>
      <c r="R843" s="203">
        <v>335.23</v>
      </c>
      <c r="S843" s="317"/>
      <c r="T843" s="317"/>
      <c r="U843" s="317"/>
      <c r="V843" s="204">
        <v>335228.92</v>
      </c>
      <c r="W843" s="205">
        <v>0</v>
      </c>
      <c r="X843" s="205">
        <v>0</v>
      </c>
      <c r="Y843" s="205">
        <v>0</v>
      </c>
      <c r="Z843" s="206"/>
      <c r="AA843" s="207"/>
      <c r="AB843" s="207"/>
      <c r="AC843" s="207"/>
      <c r="AD843" s="207"/>
      <c r="AE843" s="207"/>
      <c r="AF843" s="208"/>
      <c r="AG843" s="209"/>
    </row>
    <row r="844" spans="1:33" ht="12.75" customHeight="1">
      <c r="A844" s="17"/>
      <c r="B844" s="210"/>
      <c r="C844" s="75"/>
      <c r="D844" s="75"/>
      <c r="E844" s="212"/>
      <c r="F844" s="212"/>
      <c r="G844" s="211"/>
      <c r="H844" s="321" t="s">
        <v>859</v>
      </c>
      <c r="I844" s="321"/>
      <c r="J844" s="322"/>
      <c r="K844" s="35" t="s">
        <v>555</v>
      </c>
      <c r="L844" s="200">
        <v>46</v>
      </c>
      <c r="M844" s="34">
        <v>4</v>
      </c>
      <c r="N844" s="34">
        <v>9</v>
      </c>
      <c r="O844" s="201" t="s">
        <v>859</v>
      </c>
      <c r="P844" s="202" t="s">
        <v>1</v>
      </c>
      <c r="Q844" s="32"/>
      <c r="R844" s="203">
        <v>335.23</v>
      </c>
      <c r="S844" s="317"/>
      <c r="T844" s="317"/>
      <c r="U844" s="317"/>
      <c r="V844" s="204">
        <v>335228.92</v>
      </c>
      <c r="W844" s="205">
        <v>0</v>
      </c>
      <c r="X844" s="205">
        <v>0</v>
      </c>
      <c r="Y844" s="205">
        <v>0</v>
      </c>
      <c r="Z844" s="206"/>
      <c r="AA844" s="207"/>
      <c r="AB844" s="207"/>
      <c r="AC844" s="207"/>
      <c r="AD844" s="207"/>
      <c r="AE844" s="207"/>
      <c r="AF844" s="208"/>
      <c r="AG844" s="209"/>
    </row>
    <row r="845" spans="1:33" ht="21.75" customHeight="1">
      <c r="A845" s="17"/>
      <c r="B845" s="315" t="s">
        <v>420</v>
      </c>
      <c r="C845" s="315"/>
      <c r="D845" s="315"/>
      <c r="E845" s="315"/>
      <c r="F845" s="315"/>
      <c r="G845" s="315"/>
      <c r="H845" s="315"/>
      <c r="I845" s="315"/>
      <c r="J845" s="316"/>
      <c r="K845" s="35" t="s">
        <v>421</v>
      </c>
      <c r="L845" s="200">
        <v>46</v>
      </c>
      <c r="M845" s="34">
        <v>4</v>
      </c>
      <c r="N845" s="34">
        <v>9</v>
      </c>
      <c r="O845" s="201" t="s">
        <v>859</v>
      </c>
      <c r="P845" s="202" t="s">
        <v>420</v>
      </c>
      <c r="Q845" s="32"/>
      <c r="R845" s="203">
        <v>335.23</v>
      </c>
      <c r="S845" s="317"/>
      <c r="T845" s="317"/>
      <c r="U845" s="317"/>
      <c r="V845" s="204">
        <v>335228.92</v>
      </c>
      <c r="W845" s="205">
        <v>0</v>
      </c>
      <c r="X845" s="205">
        <v>0</v>
      </c>
      <c r="Y845" s="205">
        <v>0</v>
      </c>
      <c r="Z845" s="206"/>
      <c r="AA845" s="207"/>
      <c r="AB845" s="207"/>
      <c r="AC845" s="207"/>
      <c r="AD845" s="207"/>
      <c r="AE845" s="207"/>
      <c r="AF845" s="208"/>
      <c r="AG845" s="209"/>
    </row>
    <row r="846" spans="1:33" ht="21.75" customHeight="1">
      <c r="A846" s="17"/>
      <c r="B846" s="315" t="s">
        <v>422</v>
      </c>
      <c r="C846" s="315"/>
      <c r="D846" s="315"/>
      <c r="E846" s="315"/>
      <c r="F846" s="315"/>
      <c r="G846" s="315"/>
      <c r="H846" s="315"/>
      <c r="I846" s="315"/>
      <c r="J846" s="316"/>
      <c r="K846" s="35" t="s">
        <v>423</v>
      </c>
      <c r="L846" s="200">
        <v>46</v>
      </c>
      <c r="M846" s="34">
        <v>4</v>
      </c>
      <c r="N846" s="34">
        <v>9</v>
      </c>
      <c r="O846" s="201" t="s">
        <v>859</v>
      </c>
      <c r="P846" s="202" t="s">
        <v>422</v>
      </c>
      <c r="Q846" s="32"/>
      <c r="R846" s="203">
        <v>335.23</v>
      </c>
      <c r="S846" s="317"/>
      <c r="T846" s="317"/>
      <c r="U846" s="317"/>
      <c r="V846" s="204">
        <v>335228.92</v>
      </c>
      <c r="W846" s="205">
        <v>0</v>
      </c>
      <c r="X846" s="205">
        <v>0</v>
      </c>
      <c r="Y846" s="205">
        <v>0</v>
      </c>
      <c r="Z846" s="206"/>
      <c r="AA846" s="207"/>
      <c r="AB846" s="207"/>
      <c r="AC846" s="207"/>
      <c r="AD846" s="207"/>
      <c r="AE846" s="207"/>
      <c r="AF846" s="208"/>
      <c r="AG846" s="209"/>
    </row>
    <row r="847" spans="1:33" ht="12.75" customHeight="1">
      <c r="A847" s="17"/>
      <c r="B847" s="315">
        <v>500</v>
      </c>
      <c r="C847" s="315"/>
      <c r="D847" s="315"/>
      <c r="E847" s="315"/>
      <c r="F847" s="315"/>
      <c r="G847" s="315"/>
      <c r="H847" s="315"/>
      <c r="I847" s="315"/>
      <c r="J847" s="316"/>
      <c r="K847" s="187" t="s">
        <v>34</v>
      </c>
      <c r="L847" s="188">
        <v>46</v>
      </c>
      <c r="M847" s="189">
        <v>5</v>
      </c>
      <c r="N847" s="189">
        <v>0</v>
      </c>
      <c r="O847" s="190" t="s">
        <v>1</v>
      </c>
      <c r="P847" s="191" t="s">
        <v>1</v>
      </c>
      <c r="Q847" s="192"/>
      <c r="R847" s="193">
        <v>353307.66</v>
      </c>
      <c r="S847" s="323"/>
      <c r="T847" s="323"/>
      <c r="U847" s="323"/>
      <c r="V847" s="194">
        <v>337275790.7</v>
      </c>
      <c r="W847" s="195">
        <v>16031874.08</v>
      </c>
      <c r="X847" s="195">
        <v>0</v>
      </c>
      <c r="Y847" s="195">
        <v>0</v>
      </c>
      <c r="Z847" s="196"/>
      <c r="AA847" s="197"/>
      <c r="AB847" s="197"/>
      <c r="AC847" s="197"/>
      <c r="AD847" s="197"/>
      <c r="AE847" s="197"/>
      <c r="AF847" s="198">
        <v>199951.9</v>
      </c>
      <c r="AG847" s="199">
        <v>1517.6</v>
      </c>
    </row>
    <row r="848" spans="1:33" ht="12.75" customHeight="1">
      <c r="A848" s="17"/>
      <c r="B848" s="315">
        <v>501</v>
      </c>
      <c r="C848" s="315"/>
      <c r="D848" s="315"/>
      <c r="E848" s="315"/>
      <c r="F848" s="315"/>
      <c r="G848" s="315"/>
      <c r="H848" s="315"/>
      <c r="I848" s="315"/>
      <c r="J848" s="316"/>
      <c r="K848" s="35" t="s">
        <v>33</v>
      </c>
      <c r="L848" s="200">
        <v>46</v>
      </c>
      <c r="M848" s="34">
        <v>5</v>
      </c>
      <c r="N848" s="34">
        <v>1</v>
      </c>
      <c r="O848" s="201" t="s">
        <v>1</v>
      </c>
      <c r="P848" s="202" t="s">
        <v>1</v>
      </c>
      <c r="Q848" s="32"/>
      <c r="R848" s="203">
        <v>3232.93</v>
      </c>
      <c r="S848" s="317"/>
      <c r="T848" s="317"/>
      <c r="U848" s="317"/>
      <c r="V848" s="204">
        <v>2059413.1</v>
      </c>
      <c r="W848" s="205">
        <v>1173522.26</v>
      </c>
      <c r="X848" s="205">
        <v>0</v>
      </c>
      <c r="Y848" s="205">
        <v>0</v>
      </c>
      <c r="Z848" s="206"/>
      <c r="AA848" s="207"/>
      <c r="AB848" s="207"/>
      <c r="AC848" s="207"/>
      <c r="AD848" s="207"/>
      <c r="AE848" s="207"/>
      <c r="AF848" s="208"/>
      <c r="AG848" s="209"/>
    </row>
    <row r="849" spans="1:33" ht="21.75" customHeight="1">
      <c r="A849" s="17"/>
      <c r="B849" s="210"/>
      <c r="C849" s="75"/>
      <c r="D849" s="76"/>
      <c r="E849" s="321" t="s">
        <v>860</v>
      </c>
      <c r="F849" s="321"/>
      <c r="G849" s="321"/>
      <c r="H849" s="321"/>
      <c r="I849" s="321"/>
      <c r="J849" s="322"/>
      <c r="K849" s="35" t="s">
        <v>861</v>
      </c>
      <c r="L849" s="200">
        <v>46</v>
      </c>
      <c r="M849" s="34">
        <v>5</v>
      </c>
      <c r="N849" s="34">
        <v>1</v>
      </c>
      <c r="O849" s="201" t="s">
        <v>860</v>
      </c>
      <c r="P849" s="202" t="s">
        <v>1</v>
      </c>
      <c r="Q849" s="32"/>
      <c r="R849" s="203">
        <v>3232.93</v>
      </c>
      <c r="S849" s="317"/>
      <c r="T849" s="317"/>
      <c r="U849" s="317"/>
      <c r="V849" s="204">
        <v>2059413.1</v>
      </c>
      <c r="W849" s="205">
        <v>1173522.26</v>
      </c>
      <c r="X849" s="205">
        <v>0</v>
      </c>
      <c r="Y849" s="205">
        <v>0</v>
      </c>
      <c r="Z849" s="206"/>
      <c r="AA849" s="207"/>
      <c r="AB849" s="207"/>
      <c r="AC849" s="207"/>
      <c r="AD849" s="207"/>
      <c r="AE849" s="207"/>
      <c r="AF849" s="208"/>
      <c r="AG849" s="209"/>
    </row>
    <row r="850" spans="1:33" ht="21.75" customHeight="1">
      <c r="A850" s="17"/>
      <c r="B850" s="210"/>
      <c r="C850" s="75"/>
      <c r="D850" s="75"/>
      <c r="E850" s="211"/>
      <c r="F850" s="321" t="s">
        <v>862</v>
      </c>
      <c r="G850" s="321"/>
      <c r="H850" s="321"/>
      <c r="I850" s="321"/>
      <c r="J850" s="322"/>
      <c r="K850" s="35" t="s">
        <v>863</v>
      </c>
      <c r="L850" s="200">
        <v>46</v>
      </c>
      <c r="M850" s="34">
        <v>5</v>
      </c>
      <c r="N850" s="34">
        <v>1</v>
      </c>
      <c r="O850" s="201" t="s">
        <v>862</v>
      </c>
      <c r="P850" s="202" t="s">
        <v>1</v>
      </c>
      <c r="Q850" s="32"/>
      <c r="R850" s="203">
        <v>3232.93</v>
      </c>
      <c r="S850" s="317"/>
      <c r="T850" s="317"/>
      <c r="U850" s="317"/>
      <c r="V850" s="204">
        <v>2059413.1</v>
      </c>
      <c r="W850" s="205">
        <v>1173522.26</v>
      </c>
      <c r="X850" s="205">
        <v>0</v>
      </c>
      <c r="Y850" s="205">
        <v>0</v>
      </c>
      <c r="Z850" s="206"/>
      <c r="AA850" s="207"/>
      <c r="AB850" s="207"/>
      <c r="AC850" s="207"/>
      <c r="AD850" s="207"/>
      <c r="AE850" s="207"/>
      <c r="AF850" s="208"/>
      <c r="AG850" s="209"/>
    </row>
    <row r="851" spans="1:33" ht="21.75" customHeight="1">
      <c r="A851" s="17"/>
      <c r="B851" s="210"/>
      <c r="C851" s="75"/>
      <c r="D851" s="75"/>
      <c r="E851" s="212"/>
      <c r="F851" s="211"/>
      <c r="G851" s="321" t="s">
        <v>864</v>
      </c>
      <c r="H851" s="321"/>
      <c r="I851" s="321"/>
      <c r="J851" s="322"/>
      <c r="K851" s="35" t="s">
        <v>865</v>
      </c>
      <c r="L851" s="200">
        <v>46</v>
      </c>
      <c r="M851" s="34">
        <v>5</v>
      </c>
      <c r="N851" s="34">
        <v>1</v>
      </c>
      <c r="O851" s="201" t="s">
        <v>864</v>
      </c>
      <c r="P851" s="202" t="s">
        <v>1</v>
      </c>
      <c r="Q851" s="32"/>
      <c r="R851" s="203">
        <v>1833.39</v>
      </c>
      <c r="S851" s="317"/>
      <c r="T851" s="317"/>
      <c r="U851" s="317"/>
      <c r="V851" s="204">
        <v>1260061.24</v>
      </c>
      <c r="W851" s="205">
        <v>573326.88</v>
      </c>
      <c r="X851" s="205">
        <v>0</v>
      </c>
      <c r="Y851" s="205">
        <v>0</v>
      </c>
      <c r="Z851" s="206"/>
      <c r="AA851" s="207"/>
      <c r="AB851" s="207"/>
      <c r="AC851" s="207"/>
      <c r="AD851" s="207"/>
      <c r="AE851" s="207"/>
      <c r="AF851" s="208"/>
      <c r="AG851" s="209"/>
    </row>
    <row r="852" spans="1:33" ht="21.75" customHeight="1">
      <c r="A852" s="17"/>
      <c r="B852" s="210"/>
      <c r="C852" s="75"/>
      <c r="D852" s="75"/>
      <c r="E852" s="212"/>
      <c r="F852" s="212"/>
      <c r="G852" s="211"/>
      <c r="H852" s="321" t="s">
        <v>866</v>
      </c>
      <c r="I852" s="321"/>
      <c r="J852" s="322"/>
      <c r="K852" s="35" t="s">
        <v>867</v>
      </c>
      <c r="L852" s="200">
        <v>46</v>
      </c>
      <c r="M852" s="34">
        <v>5</v>
      </c>
      <c r="N852" s="34">
        <v>1</v>
      </c>
      <c r="O852" s="201" t="s">
        <v>866</v>
      </c>
      <c r="P852" s="202" t="s">
        <v>1</v>
      </c>
      <c r="Q852" s="32"/>
      <c r="R852" s="203">
        <v>1833.39</v>
      </c>
      <c r="S852" s="317"/>
      <c r="T852" s="317"/>
      <c r="U852" s="317"/>
      <c r="V852" s="204">
        <v>1260061.24</v>
      </c>
      <c r="W852" s="205">
        <v>573326.88</v>
      </c>
      <c r="X852" s="205">
        <v>0</v>
      </c>
      <c r="Y852" s="205">
        <v>0</v>
      </c>
      <c r="Z852" s="206"/>
      <c r="AA852" s="207"/>
      <c r="AB852" s="207"/>
      <c r="AC852" s="207"/>
      <c r="AD852" s="207"/>
      <c r="AE852" s="207"/>
      <c r="AF852" s="208"/>
      <c r="AG852" s="209"/>
    </row>
    <row r="853" spans="1:33" ht="21.75" customHeight="1">
      <c r="A853" s="17"/>
      <c r="B853" s="315" t="s">
        <v>420</v>
      </c>
      <c r="C853" s="315"/>
      <c r="D853" s="315"/>
      <c r="E853" s="315"/>
      <c r="F853" s="315"/>
      <c r="G853" s="315"/>
      <c r="H853" s="315"/>
      <c r="I853" s="315"/>
      <c r="J853" s="316"/>
      <c r="K853" s="35" t="s">
        <v>421</v>
      </c>
      <c r="L853" s="200">
        <v>46</v>
      </c>
      <c r="M853" s="34">
        <v>5</v>
      </c>
      <c r="N853" s="34">
        <v>1</v>
      </c>
      <c r="O853" s="201" t="s">
        <v>866</v>
      </c>
      <c r="P853" s="202" t="s">
        <v>420</v>
      </c>
      <c r="Q853" s="32"/>
      <c r="R853" s="203">
        <v>1833.39</v>
      </c>
      <c r="S853" s="317"/>
      <c r="T853" s="317"/>
      <c r="U853" s="317"/>
      <c r="V853" s="204">
        <v>1260061.24</v>
      </c>
      <c r="W853" s="205">
        <v>573326.88</v>
      </c>
      <c r="X853" s="205">
        <v>0</v>
      </c>
      <c r="Y853" s="205">
        <v>0</v>
      </c>
      <c r="Z853" s="206"/>
      <c r="AA853" s="207"/>
      <c r="AB853" s="207"/>
      <c r="AC853" s="207"/>
      <c r="AD853" s="207"/>
      <c r="AE853" s="207"/>
      <c r="AF853" s="208"/>
      <c r="AG853" s="209"/>
    </row>
    <row r="854" spans="1:33" ht="21.75" customHeight="1">
      <c r="A854" s="17"/>
      <c r="B854" s="315" t="s">
        <v>422</v>
      </c>
      <c r="C854" s="315"/>
      <c r="D854" s="315"/>
      <c r="E854" s="315"/>
      <c r="F854" s="315"/>
      <c r="G854" s="315"/>
      <c r="H854" s="315"/>
      <c r="I854" s="315"/>
      <c r="J854" s="316"/>
      <c r="K854" s="35" t="s">
        <v>423</v>
      </c>
      <c r="L854" s="200">
        <v>46</v>
      </c>
      <c r="M854" s="34">
        <v>5</v>
      </c>
      <c r="N854" s="34">
        <v>1</v>
      </c>
      <c r="O854" s="201" t="s">
        <v>866</v>
      </c>
      <c r="P854" s="202" t="s">
        <v>422</v>
      </c>
      <c r="Q854" s="32"/>
      <c r="R854" s="203">
        <v>1833.39</v>
      </c>
      <c r="S854" s="317"/>
      <c r="T854" s="317"/>
      <c r="U854" s="317"/>
      <c r="V854" s="204">
        <v>1260061.24</v>
      </c>
      <c r="W854" s="205">
        <v>573326.88</v>
      </c>
      <c r="X854" s="205">
        <v>0</v>
      </c>
      <c r="Y854" s="205">
        <v>0</v>
      </c>
      <c r="Z854" s="206"/>
      <c r="AA854" s="207"/>
      <c r="AB854" s="207"/>
      <c r="AC854" s="207"/>
      <c r="AD854" s="207"/>
      <c r="AE854" s="207"/>
      <c r="AF854" s="208"/>
      <c r="AG854" s="209"/>
    </row>
    <row r="855" spans="1:33" ht="21.75" customHeight="1">
      <c r="A855" s="17"/>
      <c r="B855" s="210"/>
      <c r="C855" s="75"/>
      <c r="D855" s="75"/>
      <c r="E855" s="212"/>
      <c r="F855" s="211"/>
      <c r="G855" s="321" t="s">
        <v>868</v>
      </c>
      <c r="H855" s="321"/>
      <c r="I855" s="321"/>
      <c r="J855" s="322"/>
      <c r="K855" s="35" t="s">
        <v>869</v>
      </c>
      <c r="L855" s="200">
        <v>46</v>
      </c>
      <c r="M855" s="34">
        <v>5</v>
      </c>
      <c r="N855" s="34">
        <v>1</v>
      </c>
      <c r="O855" s="201" t="s">
        <v>868</v>
      </c>
      <c r="P855" s="202" t="s">
        <v>1</v>
      </c>
      <c r="Q855" s="32"/>
      <c r="R855" s="203">
        <v>1399.54</v>
      </c>
      <c r="S855" s="317"/>
      <c r="T855" s="317"/>
      <c r="U855" s="317"/>
      <c r="V855" s="204">
        <v>799351.86</v>
      </c>
      <c r="W855" s="205">
        <v>600195.38</v>
      </c>
      <c r="X855" s="205">
        <v>0</v>
      </c>
      <c r="Y855" s="205">
        <v>0</v>
      </c>
      <c r="Z855" s="206"/>
      <c r="AA855" s="207"/>
      <c r="AB855" s="207"/>
      <c r="AC855" s="207"/>
      <c r="AD855" s="207"/>
      <c r="AE855" s="207"/>
      <c r="AF855" s="208"/>
      <c r="AG855" s="209"/>
    </row>
    <row r="856" spans="1:33" ht="12.75" customHeight="1">
      <c r="A856" s="17"/>
      <c r="B856" s="210"/>
      <c r="C856" s="75"/>
      <c r="D856" s="75"/>
      <c r="E856" s="212"/>
      <c r="F856" s="212"/>
      <c r="G856" s="211"/>
      <c r="H856" s="321" t="s">
        <v>870</v>
      </c>
      <c r="I856" s="321"/>
      <c r="J856" s="322"/>
      <c r="K856" s="35" t="s">
        <v>871</v>
      </c>
      <c r="L856" s="200">
        <v>46</v>
      </c>
      <c r="M856" s="34">
        <v>5</v>
      </c>
      <c r="N856" s="34">
        <v>1</v>
      </c>
      <c r="O856" s="201" t="s">
        <v>870</v>
      </c>
      <c r="P856" s="202" t="s">
        <v>1</v>
      </c>
      <c r="Q856" s="32"/>
      <c r="R856" s="203">
        <v>1399.54</v>
      </c>
      <c r="S856" s="317"/>
      <c r="T856" s="317"/>
      <c r="U856" s="317"/>
      <c r="V856" s="204">
        <v>799351.86</v>
      </c>
      <c r="W856" s="205">
        <v>600195.38</v>
      </c>
      <c r="X856" s="205">
        <v>0</v>
      </c>
      <c r="Y856" s="205">
        <v>0</v>
      </c>
      <c r="Z856" s="206"/>
      <c r="AA856" s="207"/>
      <c r="AB856" s="207"/>
      <c r="AC856" s="207"/>
      <c r="AD856" s="207"/>
      <c r="AE856" s="207"/>
      <c r="AF856" s="208"/>
      <c r="AG856" s="209"/>
    </row>
    <row r="857" spans="1:33" ht="21.75" customHeight="1">
      <c r="A857" s="17"/>
      <c r="B857" s="315" t="s">
        <v>420</v>
      </c>
      <c r="C857" s="315"/>
      <c r="D857" s="315"/>
      <c r="E857" s="315"/>
      <c r="F857" s="315"/>
      <c r="G857" s="315"/>
      <c r="H857" s="315"/>
      <c r="I857" s="315"/>
      <c r="J857" s="316"/>
      <c r="K857" s="35" t="s">
        <v>421</v>
      </c>
      <c r="L857" s="200">
        <v>46</v>
      </c>
      <c r="M857" s="34">
        <v>5</v>
      </c>
      <c r="N857" s="34">
        <v>1</v>
      </c>
      <c r="O857" s="201" t="s">
        <v>870</v>
      </c>
      <c r="P857" s="202" t="s">
        <v>420</v>
      </c>
      <c r="Q857" s="32"/>
      <c r="R857" s="203">
        <v>1399.54</v>
      </c>
      <c r="S857" s="317"/>
      <c r="T857" s="317"/>
      <c r="U857" s="317"/>
      <c r="V857" s="204">
        <v>799351.86</v>
      </c>
      <c r="W857" s="205">
        <v>600195.38</v>
      </c>
      <c r="X857" s="205">
        <v>0</v>
      </c>
      <c r="Y857" s="205">
        <v>0</v>
      </c>
      <c r="Z857" s="206"/>
      <c r="AA857" s="207"/>
      <c r="AB857" s="207"/>
      <c r="AC857" s="207"/>
      <c r="AD857" s="207"/>
      <c r="AE857" s="207"/>
      <c r="AF857" s="208"/>
      <c r="AG857" s="209"/>
    </row>
    <row r="858" spans="1:33" ht="21.75" customHeight="1">
      <c r="A858" s="17"/>
      <c r="B858" s="315" t="s">
        <v>422</v>
      </c>
      <c r="C858" s="315"/>
      <c r="D858" s="315"/>
      <c r="E858" s="315"/>
      <c r="F858" s="315"/>
      <c r="G858" s="315"/>
      <c r="H858" s="315"/>
      <c r="I858" s="315"/>
      <c r="J858" s="316"/>
      <c r="K858" s="35" t="s">
        <v>423</v>
      </c>
      <c r="L858" s="200">
        <v>46</v>
      </c>
      <c r="M858" s="34">
        <v>5</v>
      </c>
      <c r="N858" s="34">
        <v>1</v>
      </c>
      <c r="O858" s="201" t="s">
        <v>870</v>
      </c>
      <c r="P858" s="202" t="s">
        <v>422</v>
      </c>
      <c r="Q858" s="32"/>
      <c r="R858" s="203">
        <v>1399.54</v>
      </c>
      <c r="S858" s="317"/>
      <c r="T858" s="317"/>
      <c r="U858" s="317"/>
      <c r="V858" s="204">
        <v>799351.86</v>
      </c>
      <c r="W858" s="205">
        <v>600195.38</v>
      </c>
      <c r="X858" s="205">
        <v>0</v>
      </c>
      <c r="Y858" s="205">
        <v>0</v>
      </c>
      <c r="Z858" s="206"/>
      <c r="AA858" s="207"/>
      <c r="AB858" s="207"/>
      <c r="AC858" s="207"/>
      <c r="AD858" s="207"/>
      <c r="AE858" s="207"/>
      <c r="AF858" s="208"/>
      <c r="AG858" s="209"/>
    </row>
    <row r="859" spans="1:33" ht="12.75" customHeight="1">
      <c r="A859" s="17"/>
      <c r="B859" s="315">
        <v>502</v>
      </c>
      <c r="C859" s="315"/>
      <c r="D859" s="315"/>
      <c r="E859" s="315"/>
      <c r="F859" s="315"/>
      <c r="G859" s="315"/>
      <c r="H859" s="315"/>
      <c r="I859" s="315"/>
      <c r="J859" s="316"/>
      <c r="K859" s="35" t="s">
        <v>32</v>
      </c>
      <c r="L859" s="200">
        <v>46</v>
      </c>
      <c r="M859" s="34">
        <v>5</v>
      </c>
      <c r="N859" s="34">
        <v>2</v>
      </c>
      <c r="O859" s="201" t="s">
        <v>1</v>
      </c>
      <c r="P859" s="202" t="s">
        <v>1</v>
      </c>
      <c r="Q859" s="32"/>
      <c r="R859" s="203">
        <v>350074.73</v>
      </c>
      <c r="S859" s="317"/>
      <c r="T859" s="317"/>
      <c r="U859" s="317"/>
      <c r="V859" s="204">
        <v>335216377.6</v>
      </c>
      <c r="W859" s="205">
        <v>14858351.82</v>
      </c>
      <c r="X859" s="205">
        <v>0</v>
      </c>
      <c r="Y859" s="205">
        <v>0</v>
      </c>
      <c r="Z859" s="206"/>
      <c r="AA859" s="207"/>
      <c r="AB859" s="207"/>
      <c r="AC859" s="207"/>
      <c r="AD859" s="207"/>
      <c r="AE859" s="207"/>
      <c r="AF859" s="208">
        <v>199951.9</v>
      </c>
      <c r="AG859" s="209">
        <v>1517.6</v>
      </c>
    </row>
    <row r="860" spans="1:33" ht="21.75" customHeight="1">
      <c r="A860" s="17"/>
      <c r="B860" s="210"/>
      <c r="C860" s="75"/>
      <c r="D860" s="76"/>
      <c r="E860" s="321" t="s">
        <v>860</v>
      </c>
      <c r="F860" s="321"/>
      <c r="G860" s="321"/>
      <c r="H860" s="321"/>
      <c r="I860" s="321"/>
      <c r="J860" s="322"/>
      <c r="K860" s="35" t="s">
        <v>861</v>
      </c>
      <c r="L860" s="200">
        <v>46</v>
      </c>
      <c r="M860" s="34">
        <v>5</v>
      </c>
      <c r="N860" s="34">
        <v>2</v>
      </c>
      <c r="O860" s="201" t="s">
        <v>860</v>
      </c>
      <c r="P860" s="202" t="s">
        <v>1</v>
      </c>
      <c r="Q860" s="32"/>
      <c r="R860" s="203">
        <v>350074.73</v>
      </c>
      <c r="S860" s="317"/>
      <c r="T860" s="317"/>
      <c r="U860" s="317"/>
      <c r="V860" s="204">
        <v>335216377.6</v>
      </c>
      <c r="W860" s="205">
        <v>14858351.82</v>
      </c>
      <c r="X860" s="205">
        <v>0</v>
      </c>
      <c r="Y860" s="205">
        <v>0</v>
      </c>
      <c r="Z860" s="206"/>
      <c r="AA860" s="207"/>
      <c r="AB860" s="207"/>
      <c r="AC860" s="207"/>
      <c r="AD860" s="207"/>
      <c r="AE860" s="207"/>
      <c r="AF860" s="208">
        <v>19995.9</v>
      </c>
      <c r="AG860" s="209">
        <v>1517.6</v>
      </c>
    </row>
    <row r="861" spans="1:33" ht="21.75" customHeight="1">
      <c r="A861" s="17"/>
      <c r="B861" s="210"/>
      <c r="C861" s="75"/>
      <c r="D861" s="75"/>
      <c r="E861" s="211"/>
      <c r="F861" s="321" t="s">
        <v>872</v>
      </c>
      <c r="G861" s="321"/>
      <c r="H861" s="321"/>
      <c r="I861" s="321"/>
      <c r="J861" s="322"/>
      <c r="K861" s="35" t="s">
        <v>873</v>
      </c>
      <c r="L861" s="200">
        <v>46</v>
      </c>
      <c r="M861" s="34">
        <v>5</v>
      </c>
      <c r="N861" s="34">
        <v>2</v>
      </c>
      <c r="O861" s="201" t="s">
        <v>872</v>
      </c>
      <c r="P861" s="202" t="s">
        <v>1</v>
      </c>
      <c r="Q861" s="32"/>
      <c r="R861" s="203">
        <v>253963.43</v>
      </c>
      <c r="S861" s="317"/>
      <c r="T861" s="317"/>
      <c r="U861" s="317"/>
      <c r="V861" s="204">
        <v>239162338.65</v>
      </c>
      <c r="W861" s="205">
        <v>14801087</v>
      </c>
      <c r="X861" s="205">
        <v>0</v>
      </c>
      <c r="Y861" s="205">
        <v>0</v>
      </c>
      <c r="Z861" s="206"/>
      <c r="AA861" s="207"/>
      <c r="AB861" s="207"/>
      <c r="AC861" s="207"/>
      <c r="AD861" s="207"/>
      <c r="AE861" s="207"/>
      <c r="AF861" s="208">
        <v>198434.3</v>
      </c>
      <c r="AG861" s="209"/>
    </row>
    <row r="862" spans="1:33" ht="21.75" customHeight="1">
      <c r="A862" s="17"/>
      <c r="B862" s="210"/>
      <c r="C862" s="75"/>
      <c r="D862" s="75"/>
      <c r="E862" s="212"/>
      <c r="F862" s="211"/>
      <c r="G862" s="321" t="s">
        <v>874</v>
      </c>
      <c r="H862" s="321"/>
      <c r="I862" s="321"/>
      <c r="J862" s="322"/>
      <c r="K862" s="35" t="s">
        <v>875</v>
      </c>
      <c r="L862" s="200">
        <v>46</v>
      </c>
      <c r="M862" s="34">
        <v>5</v>
      </c>
      <c r="N862" s="34">
        <v>2</v>
      </c>
      <c r="O862" s="201" t="s">
        <v>874</v>
      </c>
      <c r="P862" s="202" t="s">
        <v>1</v>
      </c>
      <c r="Q862" s="32"/>
      <c r="R862" s="203">
        <v>4644.03</v>
      </c>
      <c r="S862" s="317"/>
      <c r="T862" s="317"/>
      <c r="U862" s="317"/>
      <c r="V862" s="204">
        <v>4062023.48</v>
      </c>
      <c r="W862" s="205">
        <v>582000</v>
      </c>
      <c r="X862" s="205">
        <v>0</v>
      </c>
      <c r="Y862" s="205">
        <v>0</v>
      </c>
      <c r="Z862" s="206"/>
      <c r="AA862" s="207"/>
      <c r="AB862" s="207"/>
      <c r="AC862" s="207"/>
      <c r="AD862" s="207"/>
      <c r="AE862" s="207"/>
      <c r="AF862" s="208"/>
      <c r="AG862" s="209"/>
    </row>
    <row r="863" spans="1:33" ht="21.75" customHeight="1">
      <c r="A863" s="17"/>
      <c r="B863" s="210"/>
      <c r="C863" s="75"/>
      <c r="D863" s="75"/>
      <c r="E863" s="212"/>
      <c r="F863" s="212"/>
      <c r="G863" s="211"/>
      <c r="H863" s="321" t="s">
        <v>876</v>
      </c>
      <c r="I863" s="321"/>
      <c r="J863" s="322"/>
      <c r="K863" s="35" t="s">
        <v>877</v>
      </c>
      <c r="L863" s="200">
        <v>46</v>
      </c>
      <c r="M863" s="34">
        <v>5</v>
      </c>
      <c r="N863" s="34">
        <v>2</v>
      </c>
      <c r="O863" s="201" t="s">
        <v>876</v>
      </c>
      <c r="P863" s="202" t="s">
        <v>1</v>
      </c>
      <c r="Q863" s="32"/>
      <c r="R863" s="203">
        <v>1745.67</v>
      </c>
      <c r="S863" s="317"/>
      <c r="T863" s="317"/>
      <c r="U863" s="317"/>
      <c r="V863" s="204">
        <v>1163671.2</v>
      </c>
      <c r="W863" s="205">
        <v>582000</v>
      </c>
      <c r="X863" s="205">
        <v>0</v>
      </c>
      <c r="Y863" s="205">
        <v>0</v>
      </c>
      <c r="Z863" s="206"/>
      <c r="AA863" s="207"/>
      <c r="AB863" s="207"/>
      <c r="AC863" s="207"/>
      <c r="AD863" s="207"/>
      <c r="AE863" s="207"/>
      <c r="AF863" s="208"/>
      <c r="AG863" s="209"/>
    </row>
    <row r="864" spans="1:33" ht="21.75" customHeight="1">
      <c r="A864" s="17"/>
      <c r="B864" s="315" t="s">
        <v>420</v>
      </c>
      <c r="C864" s="315"/>
      <c r="D864" s="315"/>
      <c r="E864" s="315"/>
      <c r="F864" s="315"/>
      <c r="G864" s="315"/>
      <c r="H864" s="315"/>
      <c r="I864" s="315"/>
      <c r="J864" s="316"/>
      <c r="K864" s="35" t="s">
        <v>421</v>
      </c>
      <c r="L864" s="200">
        <v>46</v>
      </c>
      <c r="M864" s="34">
        <v>5</v>
      </c>
      <c r="N864" s="34">
        <v>2</v>
      </c>
      <c r="O864" s="201" t="s">
        <v>876</v>
      </c>
      <c r="P864" s="202" t="s">
        <v>420</v>
      </c>
      <c r="Q864" s="32"/>
      <c r="R864" s="203">
        <v>1745.67</v>
      </c>
      <c r="S864" s="317"/>
      <c r="T864" s="317"/>
      <c r="U864" s="317"/>
      <c r="V864" s="204">
        <v>1163671.2</v>
      </c>
      <c r="W864" s="205">
        <v>582000</v>
      </c>
      <c r="X864" s="205">
        <v>0</v>
      </c>
      <c r="Y864" s="205">
        <v>0</v>
      </c>
      <c r="Z864" s="206"/>
      <c r="AA864" s="207"/>
      <c r="AB864" s="207"/>
      <c r="AC864" s="207"/>
      <c r="AD864" s="207"/>
      <c r="AE864" s="207"/>
      <c r="AF864" s="208"/>
      <c r="AG864" s="209"/>
    </row>
    <row r="865" spans="1:33" ht="21.75" customHeight="1">
      <c r="A865" s="17"/>
      <c r="B865" s="315" t="s">
        <v>422</v>
      </c>
      <c r="C865" s="315"/>
      <c r="D865" s="315"/>
      <c r="E865" s="315"/>
      <c r="F865" s="315"/>
      <c r="G865" s="315"/>
      <c r="H865" s="315"/>
      <c r="I865" s="315"/>
      <c r="J865" s="316"/>
      <c r="K865" s="35" t="s">
        <v>423</v>
      </c>
      <c r="L865" s="200">
        <v>46</v>
      </c>
      <c r="M865" s="34">
        <v>5</v>
      </c>
      <c r="N865" s="34">
        <v>2</v>
      </c>
      <c r="O865" s="201" t="s">
        <v>876</v>
      </c>
      <c r="P865" s="202" t="s">
        <v>422</v>
      </c>
      <c r="Q865" s="32"/>
      <c r="R865" s="203">
        <v>1745.67</v>
      </c>
      <c r="S865" s="317"/>
      <c r="T865" s="317"/>
      <c r="U865" s="317"/>
      <c r="V865" s="204">
        <v>1163671.2</v>
      </c>
      <c r="W865" s="205">
        <v>582000</v>
      </c>
      <c r="X865" s="205">
        <v>0</v>
      </c>
      <c r="Y865" s="205">
        <v>0</v>
      </c>
      <c r="Z865" s="206"/>
      <c r="AA865" s="207"/>
      <c r="AB865" s="207"/>
      <c r="AC865" s="207"/>
      <c r="AD865" s="207"/>
      <c r="AE865" s="207"/>
      <c r="AF865" s="208"/>
      <c r="AG865" s="209"/>
    </row>
    <row r="866" spans="1:33" ht="12.75" customHeight="1">
      <c r="A866" s="17"/>
      <c r="B866" s="210"/>
      <c r="C866" s="75"/>
      <c r="D866" s="75"/>
      <c r="E866" s="212"/>
      <c r="F866" s="212"/>
      <c r="G866" s="211"/>
      <c r="H866" s="321" t="s">
        <v>878</v>
      </c>
      <c r="I866" s="321"/>
      <c r="J866" s="322"/>
      <c r="K866" s="35" t="s">
        <v>879</v>
      </c>
      <c r="L866" s="200">
        <v>46</v>
      </c>
      <c r="M866" s="34">
        <v>5</v>
      </c>
      <c r="N866" s="34">
        <v>2</v>
      </c>
      <c r="O866" s="201" t="s">
        <v>878</v>
      </c>
      <c r="P866" s="202" t="s">
        <v>1</v>
      </c>
      <c r="Q866" s="32"/>
      <c r="R866" s="203">
        <v>2898.36</v>
      </c>
      <c r="S866" s="317"/>
      <c r="T866" s="317"/>
      <c r="U866" s="317"/>
      <c r="V866" s="204">
        <v>2898352.28</v>
      </c>
      <c r="W866" s="205">
        <v>0</v>
      </c>
      <c r="X866" s="205">
        <v>0</v>
      </c>
      <c r="Y866" s="205">
        <v>0</v>
      </c>
      <c r="Z866" s="206"/>
      <c r="AA866" s="207"/>
      <c r="AB866" s="207"/>
      <c r="AC866" s="207"/>
      <c r="AD866" s="207"/>
      <c r="AE866" s="207"/>
      <c r="AF866" s="208"/>
      <c r="AG866" s="209"/>
    </row>
    <row r="867" spans="1:33" ht="21.75" customHeight="1">
      <c r="A867" s="17"/>
      <c r="B867" s="315" t="s">
        <v>420</v>
      </c>
      <c r="C867" s="315"/>
      <c r="D867" s="315"/>
      <c r="E867" s="315"/>
      <c r="F867" s="315"/>
      <c r="G867" s="315"/>
      <c r="H867" s="315"/>
      <c r="I867" s="315"/>
      <c r="J867" s="316"/>
      <c r="K867" s="35" t="s">
        <v>421</v>
      </c>
      <c r="L867" s="200">
        <v>46</v>
      </c>
      <c r="M867" s="34">
        <v>5</v>
      </c>
      <c r="N867" s="34">
        <v>2</v>
      </c>
      <c r="O867" s="201" t="s">
        <v>878</v>
      </c>
      <c r="P867" s="202" t="s">
        <v>420</v>
      </c>
      <c r="Q867" s="32"/>
      <c r="R867" s="203">
        <v>2898.36</v>
      </c>
      <c r="S867" s="317"/>
      <c r="T867" s="317"/>
      <c r="U867" s="317"/>
      <c r="V867" s="204">
        <v>2898352.28</v>
      </c>
      <c r="W867" s="205">
        <v>0</v>
      </c>
      <c r="X867" s="205">
        <v>0</v>
      </c>
      <c r="Y867" s="205">
        <v>0</v>
      </c>
      <c r="Z867" s="206"/>
      <c r="AA867" s="207"/>
      <c r="AB867" s="207"/>
      <c r="AC867" s="207"/>
      <c r="AD867" s="207"/>
      <c r="AE867" s="207"/>
      <c r="AF867" s="208"/>
      <c r="AG867" s="209"/>
    </row>
    <row r="868" spans="1:33" ht="21.75" customHeight="1">
      <c r="A868" s="17"/>
      <c r="B868" s="315" t="s">
        <v>422</v>
      </c>
      <c r="C868" s="315"/>
      <c r="D868" s="315"/>
      <c r="E868" s="315"/>
      <c r="F868" s="315"/>
      <c r="G868" s="315"/>
      <c r="H868" s="315"/>
      <c r="I868" s="315"/>
      <c r="J868" s="316"/>
      <c r="K868" s="35" t="s">
        <v>423</v>
      </c>
      <c r="L868" s="200">
        <v>46</v>
      </c>
      <c r="M868" s="34">
        <v>5</v>
      </c>
      <c r="N868" s="34">
        <v>2</v>
      </c>
      <c r="O868" s="201" t="s">
        <v>878</v>
      </c>
      <c r="P868" s="202" t="s">
        <v>422</v>
      </c>
      <c r="Q868" s="32"/>
      <c r="R868" s="203">
        <v>2898.36</v>
      </c>
      <c r="S868" s="317"/>
      <c r="T868" s="317"/>
      <c r="U868" s="317"/>
      <c r="V868" s="204">
        <v>2898352.28</v>
      </c>
      <c r="W868" s="205">
        <v>0</v>
      </c>
      <c r="X868" s="205">
        <v>0</v>
      </c>
      <c r="Y868" s="205">
        <v>0</v>
      </c>
      <c r="Z868" s="206"/>
      <c r="AA868" s="207"/>
      <c r="AB868" s="207"/>
      <c r="AC868" s="207"/>
      <c r="AD868" s="207"/>
      <c r="AE868" s="207"/>
      <c r="AF868" s="208"/>
      <c r="AG868" s="209"/>
    </row>
    <row r="869" spans="1:33" ht="21.75" customHeight="1">
      <c r="A869" s="17"/>
      <c r="B869" s="210"/>
      <c r="C869" s="75"/>
      <c r="D869" s="75"/>
      <c r="E869" s="212"/>
      <c r="F869" s="211"/>
      <c r="G869" s="321" t="s">
        <v>880</v>
      </c>
      <c r="H869" s="321"/>
      <c r="I869" s="321"/>
      <c r="J869" s="322"/>
      <c r="K869" s="35" t="s">
        <v>881</v>
      </c>
      <c r="L869" s="200">
        <v>46</v>
      </c>
      <c r="M869" s="34">
        <v>5</v>
      </c>
      <c r="N869" s="34">
        <v>2</v>
      </c>
      <c r="O869" s="201" t="s">
        <v>880</v>
      </c>
      <c r="P869" s="202" t="s">
        <v>1</v>
      </c>
      <c r="Q869" s="32"/>
      <c r="R869" s="203">
        <v>40441.23</v>
      </c>
      <c r="S869" s="317"/>
      <c r="T869" s="317"/>
      <c r="U869" s="317"/>
      <c r="V869" s="204">
        <v>40441232.1</v>
      </c>
      <c r="W869" s="205">
        <v>0</v>
      </c>
      <c r="X869" s="205">
        <v>0</v>
      </c>
      <c r="Y869" s="205">
        <v>0</v>
      </c>
      <c r="Z869" s="206"/>
      <c r="AA869" s="207"/>
      <c r="AB869" s="207"/>
      <c r="AC869" s="207"/>
      <c r="AD869" s="207"/>
      <c r="AE869" s="207"/>
      <c r="AF869" s="208"/>
      <c r="AG869" s="209"/>
    </row>
    <row r="870" spans="1:33" ht="32.25" customHeight="1">
      <c r="A870" s="17"/>
      <c r="B870" s="210"/>
      <c r="C870" s="75"/>
      <c r="D870" s="75"/>
      <c r="E870" s="212"/>
      <c r="F870" s="212"/>
      <c r="G870" s="211"/>
      <c r="H870" s="321" t="s">
        <v>882</v>
      </c>
      <c r="I870" s="321"/>
      <c r="J870" s="322"/>
      <c r="K870" s="35" t="s">
        <v>883</v>
      </c>
      <c r="L870" s="200">
        <v>46</v>
      </c>
      <c r="M870" s="34">
        <v>5</v>
      </c>
      <c r="N870" s="34">
        <v>2</v>
      </c>
      <c r="O870" s="201" t="s">
        <v>882</v>
      </c>
      <c r="P870" s="202" t="s">
        <v>1</v>
      </c>
      <c r="Q870" s="32"/>
      <c r="R870" s="203">
        <v>40441.23</v>
      </c>
      <c r="S870" s="317"/>
      <c r="T870" s="317"/>
      <c r="U870" s="317"/>
      <c r="V870" s="204">
        <v>40441232.1</v>
      </c>
      <c r="W870" s="205">
        <v>0</v>
      </c>
      <c r="X870" s="205">
        <v>0</v>
      </c>
      <c r="Y870" s="205">
        <v>0</v>
      </c>
      <c r="Z870" s="206"/>
      <c r="AA870" s="207"/>
      <c r="AB870" s="207"/>
      <c r="AC870" s="207"/>
      <c r="AD870" s="207"/>
      <c r="AE870" s="207"/>
      <c r="AF870" s="208"/>
      <c r="AG870" s="209"/>
    </row>
    <row r="871" spans="1:33" ht="21.75" customHeight="1">
      <c r="A871" s="17"/>
      <c r="B871" s="315" t="s">
        <v>420</v>
      </c>
      <c r="C871" s="315"/>
      <c r="D871" s="315"/>
      <c r="E871" s="315"/>
      <c r="F871" s="315"/>
      <c r="G871" s="315"/>
      <c r="H871" s="315"/>
      <c r="I871" s="315"/>
      <c r="J871" s="316"/>
      <c r="K871" s="35" t="s">
        <v>421</v>
      </c>
      <c r="L871" s="200">
        <v>46</v>
      </c>
      <c r="M871" s="34">
        <v>5</v>
      </c>
      <c r="N871" s="34">
        <v>2</v>
      </c>
      <c r="O871" s="201" t="s">
        <v>882</v>
      </c>
      <c r="P871" s="202" t="s">
        <v>420</v>
      </c>
      <c r="Q871" s="32"/>
      <c r="R871" s="203">
        <v>2211.69</v>
      </c>
      <c r="S871" s="317"/>
      <c r="T871" s="317"/>
      <c r="U871" s="317"/>
      <c r="V871" s="204">
        <v>2211691.51</v>
      </c>
      <c r="W871" s="205">
        <v>0</v>
      </c>
      <c r="X871" s="205">
        <v>0</v>
      </c>
      <c r="Y871" s="205">
        <v>0</v>
      </c>
      <c r="Z871" s="206"/>
      <c r="AA871" s="207"/>
      <c r="AB871" s="207"/>
      <c r="AC871" s="207"/>
      <c r="AD871" s="207"/>
      <c r="AE871" s="207"/>
      <c r="AF871" s="208"/>
      <c r="AG871" s="209"/>
    </row>
    <row r="872" spans="1:33" ht="21.75" customHeight="1">
      <c r="A872" s="17"/>
      <c r="B872" s="315" t="s">
        <v>422</v>
      </c>
      <c r="C872" s="315"/>
      <c r="D872" s="315"/>
      <c r="E872" s="315"/>
      <c r="F872" s="315"/>
      <c r="G872" s="315"/>
      <c r="H872" s="315"/>
      <c r="I872" s="315"/>
      <c r="J872" s="316"/>
      <c r="K872" s="35" t="s">
        <v>423</v>
      </c>
      <c r="L872" s="200">
        <v>46</v>
      </c>
      <c r="M872" s="34">
        <v>5</v>
      </c>
      <c r="N872" s="34">
        <v>2</v>
      </c>
      <c r="O872" s="201" t="s">
        <v>882</v>
      </c>
      <c r="P872" s="202" t="s">
        <v>422</v>
      </c>
      <c r="Q872" s="32"/>
      <c r="R872" s="203">
        <v>2211.69</v>
      </c>
      <c r="S872" s="317"/>
      <c r="T872" s="317"/>
      <c r="U872" s="317"/>
      <c r="V872" s="204">
        <v>2211691.51</v>
      </c>
      <c r="W872" s="205">
        <v>0</v>
      </c>
      <c r="X872" s="205">
        <v>0</v>
      </c>
      <c r="Y872" s="205">
        <v>0</v>
      </c>
      <c r="Z872" s="206"/>
      <c r="AA872" s="207"/>
      <c r="AB872" s="207"/>
      <c r="AC872" s="207"/>
      <c r="AD872" s="207"/>
      <c r="AE872" s="207"/>
      <c r="AF872" s="208"/>
      <c r="AG872" s="209"/>
    </row>
    <row r="873" spans="1:33" ht="21.75" customHeight="1">
      <c r="A873" s="17"/>
      <c r="B873" s="315" t="s">
        <v>884</v>
      </c>
      <c r="C873" s="315"/>
      <c r="D873" s="315"/>
      <c r="E873" s="315"/>
      <c r="F873" s="315"/>
      <c r="G873" s="315"/>
      <c r="H873" s="315"/>
      <c r="I873" s="315"/>
      <c r="J873" s="316"/>
      <c r="K873" s="35" t="s">
        <v>885</v>
      </c>
      <c r="L873" s="200">
        <v>46</v>
      </c>
      <c r="M873" s="34">
        <v>5</v>
      </c>
      <c r="N873" s="34">
        <v>2</v>
      </c>
      <c r="O873" s="201" t="s">
        <v>882</v>
      </c>
      <c r="P873" s="202" t="s">
        <v>884</v>
      </c>
      <c r="Q873" s="32"/>
      <c r="R873" s="203">
        <v>38229.54</v>
      </c>
      <c r="S873" s="317"/>
      <c r="T873" s="317"/>
      <c r="U873" s="317"/>
      <c r="V873" s="204">
        <v>38229540.59</v>
      </c>
      <c r="W873" s="205">
        <v>0</v>
      </c>
      <c r="X873" s="205">
        <v>0</v>
      </c>
      <c r="Y873" s="205">
        <v>0</v>
      </c>
      <c r="Z873" s="206"/>
      <c r="AA873" s="207"/>
      <c r="AB873" s="207"/>
      <c r="AC873" s="207"/>
      <c r="AD873" s="207"/>
      <c r="AE873" s="207"/>
      <c r="AF873" s="208"/>
      <c r="AG873" s="209"/>
    </row>
    <row r="874" spans="1:33" ht="12.75" customHeight="1">
      <c r="A874" s="17"/>
      <c r="B874" s="315" t="s">
        <v>886</v>
      </c>
      <c r="C874" s="315"/>
      <c r="D874" s="315"/>
      <c r="E874" s="315"/>
      <c r="F874" s="315"/>
      <c r="G874" s="315"/>
      <c r="H874" s="315"/>
      <c r="I874" s="315"/>
      <c r="J874" s="316"/>
      <c r="K874" s="35" t="s">
        <v>887</v>
      </c>
      <c r="L874" s="200">
        <v>46</v>
      </c>
      <c r="M874" s="34">
        <v>5</v>
      </c>
      <c r="N874" s="34">
        <v>2</v>
      </c>
      <c r="O874" s="201" t="s">
        <v>882</v>
      </c>
      <c r="P874" s="202" t="s">
        <v>886</v>
      </c>
      <c r="Q874" s="32"/>
      <c r="R874" s="203">
        <v>38229.54</v>
      </c>
      <c r="S874" s="317"/>
      <c r="T874" s="317"/>
      <c r="U874" s="317"/>
      <c r="V874" s="204">
        <v>38229540.59</v>
      </c>
      <c r="W874" s="205">
        <v>0</v>
      </c>
      <c r="X874" s="205">
        <v>0</v>
      </c>
      <c r="Y874" s="205">
        <v>0</v>
      </c>
      <c r="Z874" s="206"/>
      <c r="AA874" s="207"/>
      <c r="AB874" s="207"/>
      <c r="AC874" s="207"/>
      <c r="AD874" s="207"/>
      <c r="AE874" s="207"/>
      <c r="AF874" s="208"/>
      <c r="AG874" s="209"/>
    </row>
    <row r="875" spans="1:33" ht="12.75" customHeight="1">
      <c r="A875" s="17"/>
      <c r="B875" s="210"/>
      <c r="C875" s="75"/>
      <c r="D875" s="75"/>
      <c r="E875" s="212"/>
      <c r="F875" s="211"/>
      <c r="G875" s="321" t="s">
        <v>888</v>
      </c>
      <c r="H875" s="321"/>
      <c r="I875" s="321"/>
      <c r="J875" s="322"/>
      <c r="K875" s="35" t="s">
        <v>889</v>
      </c>
      <c r="L875" s="200">
        <v>46</v>
      </c>
      <c r="M875" s="34">
        <v>5</v>
      </c>
      <c r="N875" s="34">
        <v>2</v>
      </c>
      <c r="O875" s="201" t="s">
        <v>888</v>
      </c>
      <c r="P875" s="202" t="s">
        <v>1</v>
      </c>
      <c r="Q875" s="32"/>
      <c r="R875" s="203">
        <v>208878.17</v>
      </c>
      <c r="S875" s="317"/>
      <c r="T875" s="317"/>
      <c r="U875" s="317"/>
      <c r="V875" s="204">
        <v>194659083.07</v>
      </c>
      <c r="W875" s="205">
        <v>14219087</v>
      </c>
      <c r="X875" s="205">
        <v>0</v>
      </c>
      <c r="Y875" s="205">
        <v>0</v>
      </c>
      <c r="Z875" s="206"/>
      <c r="AA875" s="207"/>
      <c r="AB875" s="207"/>
      <c r="AC875" s="207"/>
      <c r="AD875" s="207"/>
      <c r="AE875" s="207"/>
      <c r="AF875" s="208">
        <v>198434.3</v>
      </c>
      <c r="AG875" s="209"/>
    </row>
    <row r="876" spans="1:33" ht="32.25" customHeight="1">
      <c r="A876" s="17"/>
      <c r="B876" s="210"/>
      <c r="C876" s="75"/>
      <c r="D876" s="75"/>
      <c r="E876" s="212"/>
      <c r="F876" s="212"/>
      <c r="G876" s="211"/>
      <c r="H876" s="321" t="s">
        <v>890</v>
      </c>
      <c r="I876" s="321"/>
      <c r="J876" s="322"/>
      <c r="K876" s="35" t="s">
        <v>891</v>
      </c>
      <c r="L876" s="200">
        <v>46</v>
      </c>
      <c r="M876" s="34">
        <v>5</v>
      </c>
      <c r="N876" s="34">
        <v>2</v>
      </c>
      <c r="O876" s="201" t="s">
        <v>890</v>
      </c>
      <c r="P876" s="202" t="s">
        <v>1</v>
      </c>
      <c r="Q876" s="32"/>
      <c r="R876" s="203">
        <v>198434.26</v>
      </c>
      <c r="S876" s="317"/>
      <c r="T876" s="317"/>
      <c r="U876" s="317"/>
      <c r="V876" s="204">
        <v>184926128.87</v>
      </c>
      <c r="W876" s="205">
        <v>13508132.64</v>
      </c>
      <c r="X876" s="205">
        <v>0</v>
      </c>
      <c r="Y876" s="205">
        <v>0</v>
      </c>
      <c r="Z876" s="206"/>
      <c r="AA876" s="207"/>
      <c r="AB876" s="207"/>
      <c r="AC876" s="207"/>
      <c r="AD876" s="207"/>
      <c r="AE876" s="207"/>
      <c r="AF876" s="208">
        <v>198434.3</v>
      </c>
      <c r="AG876" s="209"/>
    </row>
    <row r="877" spans="1:33" ht="21.75" customHeight="1">
      <c r="A877" s="17"/>
      <c r="B877" s="315" t="s">
        <v>884</v>
      </c>
      <c r="C877" s="315"/>
      <c r="D877" s="315"/>
      <c r="E877" s="315"/>
      <c r="F877" s="315"/>
      <c r="G877" s="315"/>
      <c r="H877" s="315"/>
      <c r="I877" s="315"/>
      <c r="J877" s="316"/>
      <c r="K877" s="35" t="s">
        <v>885</v>
      </c>
      <c r="L877" s="200">
        <v>46</v>
      </c>
      <c r="M877" s="34">
        <v>5</v>
      </c>
      <c r="N877" s="34">
        <v>2</v>
      </c>
      <c r="O877" s="201" t="s">
        <v>890</v>
      </c>
      <c r="P877" s="202" t="s">
        <v>884</v>
      </c>
      <c r="Q877" s="32"/>
      <c r="R877" s="203">
        <v>198434.26</v>
      </c>
      <c r="S877" s="317"/>
      <c r="T877" s="317"/>
      <c r="U877" s="317"/>
      <c r="V877" s="204">
        <v>184926128.87</v>
      </c>
      <c r="W877" s="205">
        <v>13508132.64</v>
      </c>
      <c r="X877" s="205">
        <v>0</v>
      </c>
      <c r="Y877" s="205">
        <v>0</v>
      </c>
      <c r="Z877" s="206"/>
      <c r="AA877" s="207"/>
      <c r="AB877" s="207"/>
      <c r="AC877" s="207"/>
      <c r="AD877" s="207"/>
      <c r="AE877" s="207"/>
      <c r="AF877" s="208">
        <v>198434.3</v>
      </c>
      <c r="AG877" s="209"/>
    </row>
    <row r="878" spans="1:33" ht="12.75" customHeight="1">
      <c r="A878" s="17"/>
      <c r="B878" s="315" t="s">
        <v>886</v>
      </c>
      <c r="C878" s="315"/>
      <c r="D878" s="315"/>
      <c r="E878" s="315"/>
      <c r="F878" s="315"/>
      <c r="G878" s="315"/>
      <c r="H878" s="315"/>
      <c r="I878" s="315"/>
      <c r="J878" s="316"/>
      <c r="K878" s="35" t="s">
        <v>887</v>
      </c>
      <c r="L878" s="200">
        <v>46</v>
      </c>
      <c r="M878" s="34">
        <v>5</v>
      </c>
      <c r="N878" s="34">
        <v>2</v>
      </c>
      <c r="O878" s="201" t="s">
        <v>890</v>
      </c>
      <c r="P878" s="202" t="s">
        <v>886</v>
      </c>
      <c r="Q878" s="32"/>
      <c r="R878" s="203">
        <v>198434.26</v>
      </c>
      <c r="S878" s="317"/>
      <c r="T878" s="317"/>
      <c r="U878" s="317"/>
      <c r="V878" s="204">
        <v>184926128.87</v>
      </c>
      <c r="W878" s="205">
        <v>13508132.64</v>
      </c>
      <c r="X878" s="205">
        <v>0</v>
      </c>
      <c r="Y878" s="205">
        <v>0</v>
      </c>
      <c r="Z878" s="206"/>
      <c r="AA878" s="207"/>
      <c r="AB878" s="207"/>
      <c r="AC878" s="207"/>
      <c r="AD878" s="207"/>
      <c r="AE878" s="207"/>
      <c r="AF878" s="208">
        <v>198434.3</v>
      </c>
      <c r="AG878" s="209"/>
    </row>
    <row r="879" spans="1:33" ht="32.25" customHeight="1">
      <c r="A879" s="17"/>
      <c r="B879" s="210"/>
      <c r="C879" s="75"/>
      <c r="D879" s="75"/>
      <c r="E879" s="212"/>
      <c r="F879" s="212"/>
      <c r="G879" s="211"/>
      <c r="H879" s="321" t="s">
        <v>892</v>
      </c>
      <c r="I879" s="321"/>
      <c r="J879" s="322"/>
      <c r="K879" s="35" t="s">
        <v>891</v>
      </c>
      <c r="L879" s="200">
        <v>46</v>
      </c>
      <c r="M879" s="34">
        <v>5</v>
      </c>
      <c r="N879" s="34">
        <v>2</v>
      </c>
      <c r="O879" s="201" t="s">
        <v>892</v>
      </c>
      <c r="P879" s="202" t="s">
        <v>1</v>
      </c>
      <c r="Q879" s="32"/>
      <c r="R879" s="203">
        <v>10443.91</v>
      </c>
      <c r="S879" s="317"/>
      <c r="T879" s="317"/>
      <c r="U879" s="317"/>
      <c r="V879" s="204">
        <v>9732954.2</v>
      </c>
      <c r="W879" s="205">
        <v>710954.36</v>
      </c>
      <c r="X879" s="205">
        <v>0</v>
      </c>
      <c r="Y879" s="205">
        <v>0</v>
      </c>
      <c r="Z879" s="206"/>
      <c r="AA879" s="207"/>
      <c r="AB879" s="207"/>
      <c r="AC879" s="207"/>
      <c r="AD879" s="207"/>
      <c r="AE879" s="207"/>
      <c r="AF879" s="208"/>
      <c r="AG879" s="209"/>
    </row>
    <row r="880" spans="1:33" ht="21.75" customHeight="1">
      <c r="A880" s="17"/>
      <c r="B880" s="315" t="s">
        <v>884</v>
      </c>
      <c r="C880" s="315"/>
      <c r="D880" s="315"/>
      <c r="E880" s="315"/>
      <c r="F880" s="315"/>
      <c r="G880" s="315"/>
      <c r="H880" s="315"/>
      <c r="I880" s="315"/>
      <c r="J880" s="316"/>
      <c r="K880" s="35" t="s">
        <v>885</v>
      </c>
      <c r="L880" s="200">
        <v>46</v>
      </c>
      <c r="M880" s="34">
        <v>5</v>
      </c>
      <c r="N880" s="34">
        <v>2</v>
      </c>
      <c r="O880" s="201" t="s">
        <v>892</v>
      </c>
      <c r="P880" s="202" t="s">
        <v>884</v>
      </c>
      <c r="Q880" s="32"/>
      <c r="R880" s="203">
        <v>10443.91</v>
      </c>
      <c r="S880" s="317"/>
      <c r="T880" s="317"/>
      <c r="U880" s="317"/>
      <c r="V880" s="204">
        <v>9732954.2</v>
      </c>
      <c r="W880" s="205">
        <v>710954.36</v>
      </c>
      <c r="X880" s="205">
        <v>0</v>
      </c>
      <c r="Y880" s="205">
        <v>0</v>
      </c>
      <c r="Z880" s="206"/>
      <c r="AA880" s="207"/>
      <c r="AB880" s="207"/>
      <c r="AC880" s="207"/>
      <c r="AD880" s="207"/>
      <c r="AE880" s="207"/>
      <c r="AF880" s="208"/>
      <c r="AG880" s="209"/>
    </row>
    <row r="881" spans="1:33" ht="12.75" customHeight="1">
      <c r="A881" s="17"/>
      <c r="B881" s="315" t="s">
        <v>886</v>
      </c>
      <c r="C881" s="315"/>
      <c r="D881" s="315"/>
      <c r="E881" s="315"/>
      <c r="F881" s="315"/>
      <c r="G881" s="315"/>
      <c r="H881" s="315"/>
      <c r="I881" s="315"/>
      <c r="J881" s="316"/>
      <c r="K881" s="35" t="s">
        <v>887</v>
      </c>
      <c r="L881" s="200">
        <v>46</v>
      </c>
      <c r="M881" s="34">
        <v>5</v>
      </c>
      <c r="N881" s="34">
        <v>2</v>
      </c>
      <c r="O881" s="201" t="s">
        <v>892</v>
      </c>
      <c r="P881" s="202" t="s">
        <v>886</v>
      </c>
      <c r="Q881" s="32"/>
      <c r="R881" s="203">
        <v>10443.91</v>
      </c>
      <c r="S881" s="317"/>
      <c r="T881" s="317"/>
      <c r="U881" s="317"/>
      <c r="V881" s="204">
        <v>9732954.2</v>
      </c>
      <c r="W881" s="205">
        <v>710954.36</v>
      </c>
      <c r="X881" s="205">
        <v>0</v>
      </c>
      <c r="Y881" s="205">
        <v>0</v>
      </c>
      <c r="Z881" s="206"/>
      <c r="AA881" s="207"/>
      <c r="AB881" s="207"/>
      <c r="AC881" s="207"/>
      <c r="AD881" s="207"/>
      <c r="AE881" s="207"/>
      <c r="AF881" s="208"/>
      <c r="AG881" s="209"/>
    </row>
    <row r="882" spans="1:33" ht="21.75" customHeight="1">
      <c r="A882" s="17"/>
      <c r="B882" s="210"/>
      <c r="C882" s="75"/>
      <c r="D882" s="75"/>
      <c r="E882" s="211"/>
      <c r="F882" s="321" t="s">
        <v>893</v>
      </c>
      <c r="G882" s="321"/>
      <c r="H882" s="321"/>
      <c r="I882" s="321"/>
      <c r="J882" s="322"/>
      <c r="K882" s="35" t="s">
        <v>894</v>
      </c>
      <c r="L882" s="200">
        <v>46</v>
      </c>
      <c r="M882" s="34">
        <v>5</v>
      </c>
      <c r="N882" s="34">
        <v>2</v>
      </c>
      <c r="O882" s="201" t="s">
        <v>893</v>
      </c>
      <c r="P882" s="202" t="s">
        <v>1</v>
      </c>
      <c r="Q882" s="32"/>
      <c r="R882" s="203">
        <v>96111.3</v>
      </c>
      <c r="S882" s="317"/>
      <c r="T882" s="317"/>
      <c r="U882" s="317"/>
      <c r="V882" s="204">
        <v>96054038.95</v>
      </c>
      <c r="W882" s="205">
        <v>57264.82</v>
      </c>
      <c r="X882" s="205">
        <v>0</v>
      </c>
      <c r="Y882" s="205">
        <v>0</v>
      </c>
      <c r="Z882" s="206"/>
      <c r="AA882" s="207"/>
      <c r="AB882" s="207"/>
      <c r="AC882" s="207"/>
      <c r="AD882" s="207"/>
      <c r="AE882" s="207"/>
      <c r="AF882" s="208">
        <v>1517.6</v>
      </c>
      <c r="AG882" s="209">
        <v>1517.6</v>
      </c>
    </row>
    <row r="883" spans="1:33" ht="32.25" customHeight="1">
      <c r="A883" s="17"/>
      <c r="B883" s="210"/>
      <c r="C883" s="75"/>
      <c r="D883" s="75"/>
      <c r="E883" s="212"/>
      <c r="F883" s="211"/>
      <c r="G883" s="321" t="s">
        <v>895</v>
      </c>
      <c r="H883" s="321"/>
      <c r="I883" s="321"/>
      <c r="J883" s="322"/>
      <c r="K883" s="35" t="s">
        <v>896</v>
      </c>
      <c r="L883" s="200">
        <v>46</v>
      </c>
      <c r="M883" s="34">
        <v>5</v>
      </c>
      <c r="N883" s="34">
        <v>2</v>
      </c>
      <c r="O883" s="201" t="s">
        <v>895</v>
      </c>
      <c r="P883" s="202" t="s">
        <v>1</v>
      </c>
      <c r="Q883" s="32"/>
      <c r="R883" s="203">
        <v>96111.3</v>
      </c>
      <c r="S883" s="317"/>
      <c r="T883" s="317"/>
      <c r="U883" s="317"/>
      <c r="V883" s="204">
        <v>96054038.95</v>
      </c>
      <c r="W883" s="205">
        <v>57264.82</v>
      </c>
      <c r="X883" s="205">
        <v>0</v>
      </c>
      <c r="Y883" s="205">
        <v>0</v>
      </c>
      <c r="Z883" s="206"/>
      <c r="AA883" s="207"/>
      <c r="AB883" s="207"/>
      <c r="AC883" s="207"/>
      <c r="AD883" s="207"/>
      <c r="AE883" s="207"/>
      <c r="AF883" s="208">
        <v>1517.6</v>
      </c>
      <c r="AG883" s="209">
        <v>1517.6</v>
      </c>
    </row>
    <row r="884" spans="1:33" ht="53.25" customHeight="1">
      <c r="A884" s="17"/>
      <c r="B884" s="210"/>
      <c r="C884" s="75"/>
      <c r="D884" s="75"/>
      <c r="E884" s="212"/>
      <c r="F884" s="212"/>
      <c r="G884" s="211"/>
      <c r="H884" s="321" t="s">
        <v>897</v>
      </c>
      <c r="I884" s="321"/>
      <c r="J884" s="322"/>
      <c r="K884" s="35" t="s">
        <v>898</v>
      </c>
      <c r="L884" s="200">
        <v>46</v>
      </c>
      <c r="M884" s="34">
        <v>5</v>
      </c>
      <c r="N884" s="34">
        <v>2</v>
      </c>
      <c r="O884" s="201" t="s">
        <v>897</v>
      </c>
      <c r="P884" s="202" t="s">
        <v>1</v>
      </c>
      <c r="Q884" s="32"/>
      <c r="R884" s="203">
        <v>3348.77</v>
      </c>
      <c r="S884" s="317"/>
      <c r="T884" s="317"/>
      <c r="U884" s="317"/>
      <c r="V884" s="204">
        <v>3348771.81</v>
      </c>
      <c r="W884" s="205">
        <v>0</v>
      </c>
      <c r="X884" s="205">
        <v>0</v>
      </c>
      <c r="Y884" s="205">
        <v>0</v>
      </c>
      <c r="Z884" s="206"/>
      <c r="AA884" s="207"/>
      <c r="AB884" s="207"/>
      <c r="AC884" s="207"/>
      <c r="AD884" s="207"/>
      <c r="AE884" s="207"/>
      <c r="AF884" s="208"/>
      <c r="AG884" s="209"/>
    </row>
    <row r="885" spans="1:33" ht="12.75" customHeight="1">
      <c r="A885" s="17"/>
      <c r="B885" s="315" t="s">
        <v>539</v>
      </c>
      <c r="C885" s="315"/>
      <c r="D885" s="315"/>
      <c r="E885" s="315"/>
      <c r="F885" s="315"/>
      <c r="G885" s="315"/>
      <c r="H885" s="315"/>
      <c r="I885" s="315"/>
      <c r="J885" s="316"/>
      <c r="K885" s="35" t="s">
        <v>540</v>
      </c>
      <c r="L885" s="200">
        <v>46</v>
      </c>
      <c r="M885" s="34">
        <v>5</v>
      </c>
      <c r="N885" s="34">
        <v>2</v>
      </c>
      <c r="O885" s="201" t="s">
        <v>897</v>
      </c>
      <c r="P885" s="202" t="s">
        <v>539</v>
      </c>
      <c r="Q885" s="32"/>
      <c r="R885" s="203">
        <v>3348.77</v>
      </c>
      <c r="S885" s="317"/>
      <c r="T885" s="317"/>
      <c r="U885" s="317"/>
      <c r="V885" s="204">
        <v>3348771.81</v>
      </c>
      <c r="W885" s="205">
        <v>0</v>
      </c>
      <c r="X885" s="205">
        <v>0</v>
      </c>
      <c r="Y885" s="205">
        <v>0</v>
      </c>
      <c r="Z885" s="206"/>
      <c r="AA885" s="207"/>
      <c r="AB885" s="207"/>
      <c r="AC885" s="207"/>
      <c r="AD885" s="207"/>
      <c r="AE885" s="207"/>
      <c r="AF885" s="208"/>
      <c r="AG885" s="209"/>
    </row>
    <row r="886" spans="1:33" ht="32.25" customHeight="1">
      <c r="A886" s="17"/>
      <c r="B886" s="315" t="s">
        <v>752</v>
      </c>
      <c r="C886" s="315"/>
      <c r="D886" s="315"/>
      <c r="E886" s="315"/>
      <c r="F886" s="315"/>
      <c r="G886" s="315"/>
      <c r="H886" s="315"/>
      <c r="I886" s="315"/>
      <c r="J886" s="316"/>
      <c r="K886" s="35" t="s">
        <v>753</v>
      </c>
      <c r="L886" s="200">
        <v>46</v>
      </c>
      <c r="M886" s="34">
        <v>5</v>
      </c>
      <c r="N886" s="34">
        <v>2</v>
      </c>
      <c r="O886" s="201" t="s">
        <v>897</v>
      </c>
      <c r="P886" s="202" t="s">
        <v>752</v>
      </c>
      <c r="Q886" s="32"/>
      <c r="R886" s="203">
        <v>3348.77</v>
      </c>
      <c r="S886" s="317"/>
      <c r="T886" s="317"/>
      <c r="U886" s="317"/>
      <c r="V886" s="204">
        <v>3348771.81</v>
      </c>
      <c r="W886" s="205">
        <v>0</v>
      </c>
      <c r="X886" s="205">
        <v>0</v>
      </c>
      <c r="Y886" s="205">
        <v>0</v>
      </c>
      <c r="Z886" s="206"/>
      <c r="AA886" s="207"/>
      <c r="AB886" s="207"/>
      <c r="AC886" s="207"/>
      <c r="AD886" s="207"/>
      <c r="AE886" s="207"/>
      <c r="AF886" s="208"/>
      <c r="AG886" s="209"/>
    </row>
    <row r="887" spans="1:33" ht="53.25" customHeight="1">
      <c r="A887" s="17"/>
      <c r="B887" s="210"/>
      <c r="C887" s="75"/>
      <c r="D887" s="75"/>
      <c r="E887" s="212"/>
      <c r="F887" s="212"/>
      <c r="G887" s="211"/>
      <c r="H887" s="321" t="s">
        <v>899</v>
      </c>
      <c r="I887" s="321"/>
      <c r="J887" s="322"/>
      <c r="K887" s="35" t="s">
        <v>900</v>
      </c>
      <c r="L887" s="200">
        <v>46</v>
      </c>
      <c r="M887" s="34">
        <v>5</v>
      </c>
      <c r="N887" s="34">
        <v>2</v>
      </c>
      <c r="O887" s="201" t="s">
        <v>899</v>
      </c>
      <c r="P887" s="202" t="s">
        <v>1</v>
      </c>
      <c r="Q887" s="32"/>
      <c r="R887" s="203">
        <v>5304.19</v>
      </c>
      <c r="S887" s="317"/>
      <c r="T887" s="317"/>
      <c r="U887" s="317"/>
      <c r="V887" s="204">
        <v>5246931.56</v>
      </c>
      <c r="W887" s="205">
        <v>57264.82</v>
      </c>
      <c r="X887" s="205">
        <v>0</v>
      </c>
      <c r="Y887" s="205">
        <v>0</v>
      </c>
      <c r="Z887" s="206"/>
      <c r="AA887" s="207"/>
      <c r="AB887" s="207"/>
      <c r="AC887" s="207"/>
      <c r="AD887" s="207"/>
      <c r="AE887" s="207"/>
      <c r="AF887" s="208"/>
      <c r="AG887" s="209"/>
    </row>
    <row r="888" spans="1:33" ht="12.75" customHeight="1">
      <c r="A888" s="17"/>
      <c r="B888" s="315" t="s">
        <v>539</v>
      </c>
      <c r="C888" s="315"/>
      <c r="D888" s="315"/>
      <c r="E888" s="315"/>
      <c r="F888" s="315"/>
      <c r="G888" s="315"/>
      <c r="H888" s="315"/>
      <c r="I888" s="315"/>
      <c r="J888" s="316"/>
      <c r="K888" s="35" t="s">
        <v>540</v>
      </c>
      <c r="L888" s="200">
        <v>46</v>
      </c>
      <c r="M888" s="34">
        <v>5</v>
      </c>
      <c r="N888" s="34">
        <v>2</v>
      </c>
      <c r="O888" s="201" t="s">
        <v>899</v>
      </c>
      <c r="P888" s="202" t="s">
        <v>539</v>
      </c>
      <c r="Q888" s="32"/>
      <c r="R888" s="203">
        <v>5304.19</v>
      </c>
      <c r="S888" s="317"/>
      <c r="T888" s="317"/>
      <c r="U888" s="317"/>
      <c r="V888" s="204">
        <v>5246931.56</v>
      </c>
      <c r="W888" s="205">
        <v>57264.82</v>
      </c>
      <c r="X888" s="205">
        <v>0</v>
      </c>
      <c r="Y888" s="205">
        <v>0</v>
      </c>
      <c r="Z888" s="206"/>
      <c r="AA888" s="207"/>
      <c r="AB888" s="207"/>
      <c r="AC888" s="207"/>
      <c r="AD888" s="207"/>
      <c r="AE888" s="207"/>
      <c r="AF888" s="208"/>
      <c r="AG888" s="209"/>
    </row>
    <row r="889" spans="1:33" ht="32.25" customHeight="1">
      <c r="A889" s="17"/>
      <c r="B889" s="315" t="s">
        <v>752</v>
      </c>
      <c r="C889" s="315"/>
      <c r="D889" s="315"/>
      <c r="E889" s="315"/>
      <c r="F889" s="315"/>
      <c r="G889" s="315"/>
      <c r="H889" s="315"/>
      <c r="I889" s="315"/>
      <c r="J889" s="316"/>
      <c r="K889" s="35" t="s">
        <v>753</v>
      </c>
      <c r="L889" s="200">
        <v>46</v>
      </c>
      <c r="M889" s="34">
        <v>5</v>
      </c>
      <c r="N889" s="34">
        <v>2</v>
      </c>
      <c r="O889" s="201" t="s">
        <v>899</v>
      </c>
      <c r="P889" s="202" t="s">
        <v>752</v>
      </c>
      <c r="Q889" s="32"/>
      <c r="R889" s="203">
        <v>5304.19</v>
      </c>
      <c r="S889" s="317"/>
      <c r="T889" s="317"/>
      <c r="U889" s="317"/>
      <c r="V889" s="204">
        <v>5246931.56</v>
      </c>
      <c r="W889" s="205">
        <v>57264.82</v>
      </c>
      <c r="X889" s="205">
        <v>0</v>
      </c>
      <c r="Y889" s="205">
        <v>0</v>
      </c>
      <c r="Z889" s="206"/>
      <c r="AA889" s="207"/>
      <c r="AB889" s="207"/>
      <c r="AC889" s="207"/>
      <c r="AD889" s="207"/>
      <c r="AE889" s="207"/>
      <c r="AF889" s="208"/>
      <c r="AG889" s="209"/>
    </row>
    <row r="890" spans="1:33" ht="42.75" customHeight="1">
      <c r="A890" s="17"/>
      <c r="B890" s="210"/>
      <c r="C890" s="75"/>
      <c r="D890" s="75"/>
      <c r="E890" s="212"/>
      <c r="F890" s="212"/>
      <c r="G890" s="211"/>
      <c r="H890" s="321" t="s">
        <v>901</v>
      </c>
      <c r="I890" s="321"/>
      <c r="J890" s="322"/>
      <c r="K890" s="35" t="s">
        <v>902</v>
      </c>
      <c r="L890" s="200">
        <v>46</v>
      </c>
      <c r="M890" s="34">
        <v>5</v>
      </c>
      <c r="N890" s="34">
        <v>2</v>
      </c>
      <c r="O890" s="201" t="s">
        <v>901</v>
      </c>
      <c r="P890" s="202" t="s">
        <v>1</v>
      </c>
      <c r="Q890" s="32"/>
      <c r="R890" s="203">
        <v>80000</v>
      </c>
      <c r="S890" s="317"/>
      <c r="T890" s="317"/>
      <c r="U890" s="317"/>
      <c r="V890" s="204">
        <v>80000000</v>
      </c>
      <c r="W890" s="205">
        <v>0</v>
      </c>
      <c r="X890" s="205">
        <v>0</v>
      </c>
      <c r="Y890" s="205">
        <v>0</v>
      </c>
      <c r="Z890" s="206"/>
      <c r="AA890" s="207"/>
      <c r="AB890" s="207"/>
      <c r="AC890" s="207"/>
      <c r="AD890" s="207"/>
      <c r="AE890" s="207"/>
      <c r="AF890" s="208"/>
      <c r="AG890" s="209"/>
    </row>
    <row r="891" spans="1:33" ht="12.75" customHeight="1">
      <c r="A891" s="17"/>
      <c r="B891" s="315" t="s">
        <v>539</v>
      </c>
      <c r="C891" s="315"/>
      <c r="D891" s="315"/>
      <c r="E891" s="315"/>
      <c r="F891" s="315"/>
      <c r="G891" s="315"/>
      <c r="H891" s="315"/>
      <c r="I891" s="315"/>
      <c r="J891" s="316"/>
      <c r="K891" s="35" t="s">
        <v>540</v>
      </c>
      <c r="L891" s="200">
        <v>46</v>
      </c>
      <c r="M891" s="34">
        <v>5</v>
      </c>
      <c r="N891" s="34">
        <v>2</v>
      </c>
      <c r="O891" s="201" t="s">
        <v>901</v>
      </c>
      <c r="P891" s="202" t="s">
        <v>539</v>
      </c>
      <c r="Q891" s="32"/>
      <c r="R891" s="203">
        <v>80000</v>
      </c>
      <c r="S891" s="317"/>
      <c r="T891" s="317"/>
      <c r="U891" s="317"/>
      <c r="V891" s="204">
        <v>80000000</v>
      </c>
      <c r="W891" s="205">
        <v>0</v>
      </c>
      <c r="X891" s="205">
        <v>0</v>
      </c>
      <c r="Y891" s="205">
        <v>0</v>
      </c>
      <c r="Z891" s="206"/>
      <c r="AA891" s="207"/>
      <c r="AB891" s="207"/>
      <c r="AC891" s="207"/>
      <c r="AD891" s="207"/>
      <c r="AE891" s="207"/>
      <c r="AF891" s="208"/>
      <c r="AG891" s="209"/>
    </row>
    <row r="892" spans="1:33" ht="32.25" customHeight="1">
      <c r="A892" s="17"/>
      <c r="B892" s="315" t="s">
        <v>752</v>
      </c>
      <c r="C892" s="315"/>
      <c r="D892" s="315"/>
      <c r="E892" s="315"/>
      <c r="F892" s="315"/>
      <c r="G892" s="315"/>
      <c r="H892" s="315"/>
      <c r="I892" s="315"/>
      <c r="J892" s="316"/>
      <c r="K892" s="35" t="s">
        <v>753</v>
      </c>
      <c r="L892" s="200">
        <v>46</v>
      </c>
      <c r="M892" s="34">
        <v>5</v>
      </c>
      <c r="N892" s="34">
        <v>2</v>
      </c>
      <c r="O892" s="201" t="s">
        <v>901</v>
      </c>
      <c r="P892" s="202" t="s">
        <v>752</v>
      </c>
      <c r="Q892" s="32"/>
      <c r="R892" s="203">
        <v>80000</v>
      </c>
      <c r="S892" s="317"/>
      <c r="T892" s="317"/>
      <c r="U892" s="317"/>
      <c r="V892" s="204">
        <v>80000000</v>
      </c>
      <c r="W892" s="205">
        <v>0</v>
      </c>
      <c r="X892" s="205">
        <v>0</v>
      </c>
      <c r="Y892" s="205">
        <v>0</v>
      </c>
      <c r="Z892" s="206"/>
      <c r="AA892" s="207"/>
      <c r="AB892" s="207"/>
      <c r="AC892" s="207"/>
      <c r="AD892" s="207"/>
      <c r="AE892" s="207"/>
      <c r="AF892" s="208"/>
      <c r="AG892" s="209"/>
    </row>
    <row r="893" spans="1:33" ht="53.25" customHeight="1">
      <c r="A893" s="17"/>
      <c r="B893" s="210"/>
      <c r="C893" s="75"/>
      <c r="D893" s="75"/>
      <c r="E893" s="212"/>
      <c r="F893" s="212"/>
      <c r="G893" s="211"/>
      <c r="H893" s="321" t="s">
        <v>903</v>
      </c>
      <c r="I893" s="321"/>
      <c r="J893" s="322"/>
      <c r="K893" s="35" t="s">
        <v>904</v>
      </c>
      <c r="L893" s="200">
        <v>46</v>
      </c>
      <c r="M893" s="34">
        <v>5</v>
      </c>
      <c r="N893" s="34">
        <v>2</v>
      </c>
      <c r="O893" s="201" t="s">
        <v>903</v>
      </c>
      <c r="P893" s="202" t="s">
        <v>1</v>
      </c>
      <c r="Q893" s="32"/>
      <c r="R893" s="203">
        <v>5000</v>
      </c>
      <c r="S893" s="317"/>
      <c r="T893" s="317"/>
      <c r="U893" s="317"/>
      <c r="V893" s="204">
        <v>5000000</v>
      </c>
      <c r="W893" s="205">
        <v>0</v>
      </c>
      <c r="X893" s="205">
        <v>0</v>
      </c>
      <c r="Y893" s="205">
        <v>0</v>
      </c>
      <c r="Z893" s="206"/>
      <c r="AA893" s="207"/>
      <c r="AB893" s="207"/>
      <c r="AC893" s="207"/>
      <c r="AD893" s="207"/>
      <c r="AE893" s="207"/>
      <c r="AF893" s="208"/>
      <c r="AG893" s="209"/>
    </row>
    <row r="894" spans="1:33" ht="12.75" customHeight="1">
      <c r="A894" s="17"/>
      <c r="B894" s="315" t="s">
        <v>539</v>
      </c>
      <c r="C894" s="315"/>
      <c r="D894" s="315"/>
      <c r="E894" s="315"/>
      <c r="F894" s="315"/>
      <c r="G894" s="315"/>
      <c r="H894" s="315"/>
      <c r="I894" s="315"/>
      <c r="J894" s="316"/>
      <c r="K894" s="35" t="s">
        <v>540</v>
      </c>
      <c r="L894" s="200">
        <v>46</v>
      </c>
      <c r="M894" s="34">
        <v>5</v>
      </c>
      <c r="N894" s="34">
        <v>2</v>
      </c>
      <c r="O894" s="201" t="s">
        <v>903</v>
      </c>
      <c r="P894" s="202" t="s">
        <v>539</v>
      </c>
      <c r="Q894" s="32"/>
      <c r="R894" s="203">
        <v>5000</v>
      </c>
      <c r="S894" s="317"/>
      <c r="T894" s="317"/>
      <c r="U894" s="317"/>
      <c r="V894" s="204">
        <v>5000000</v>
      </c>
      <c r="W894" s="205">
        <v>0</v>
      </c>
      <c r="X894" s="205">
        <v>0</v>
      </c>
      <c r="Y894" s="205">
        <v>0</v>
      </c>
      <c r="Z894" s="206"/>
      <c r="AA894" s="207"/>
      <c r="AB894" s="207"/>
      <c r="AC894" s="207"/>
      <c r="AD894" s="207"/>
      <c r="AE894" s="207"/>
      <c r="AF894" s="208"/>
      <c r="AG894" s="209"/>
    </row>
    <row r="895" spans="1:33" ht="32.25" customHeight="1">
      <c r="A895" s="17"/>
      <c r="B895" s="315" t="s">
        <v>752</v>
      </c>
      <c r="C895" s="315"/>
      <c r="D895" s="315"/>
      <c r="E895" s="315"/>
      <c r="F895" s="315"/>
      <c r="G895" s="315"/>
      <c r="H895" s="315"/>
      <c r="I895" s="315"/>
      <c r="J895" s="316"/>
      <c r="K895" s="35" t="s">
        <v>753</v>
      </c>
      <c r="L895" s="200">
        <v>46</v>
      </c>
      <c r="M895" s="34">
        <v>5</v>
      </c>
      <c r="N895" s="34">
        <v>2</v>
      </c>
      <c r="O895" s="201" t="s">
        <v>903</v>
      </c>
      <c r="P895" s="202" t="s">
        <v>752</v>
      </c>
      <c r="Q895" s="32"/>
      <c r="R895" s="203">
        <v>5000</v>
      </c>
      <c r="S895" s="317"/>
      <c r="T895" s="317"/>
      <c r="U895" s="317"/>
      <c r="V895" s="204">
        <v>5000000</v>
      </c>
      <c r="W895" s="205">
        <v>0</v>
      </c>
      <c r="X895" s="205">
        <v>0</v>
      </c>
      <c r="Y895" s="205">
        <v>0</v>
      </c>
      <c r="Z895" s="206"/>
      <c r="AA895" s="207"/>
      <c r="AB895" s="207"/>
      <c r="AC895" s="207"/>
      <c r="AD895" s="207"/>
      <c r="AE895" s="207"/>
      <c r="AF895" s="208"/>
      <c r="AG895" s="209"/>
    </row>
    <row r="896" spans="1:33" ht="21.75" customHeight="1">
      <c r="A896" s="17"/>
      <c r="B896" s="210"/>
      <c r="C896" s="75"/>
      <c r="D896" s="75"/>
      <c r="E896" s="212"/>
      <c r="F896" s="212"/>
      <c r="G896" s="211"/>
      <c r="H896" s="321" t="s">
        <v>905</v>
      </c>
      <c r="I896" s="321"/>
      <c r="J896" s="322"/>
      <c r="K896" s="35" t="s">
        <v>906</v>
      </c>
      <c r="L896" s="200">
        <v>46</v>
      </c>
      <c r="M896" s="34">
        <v>5</v>
      </c>
      <c r="N896" s="34">
        <v>2</v>
      </c>
      <c r="O896" s="201" t="s">
        <v>905</v>
      </c>
      <c r="P896" s="202" t="s">
        <v>1</v>
      </c>
      <c r="Q896" s="32"/>
      <c r="R896" s="203">
        <v>940.74</v>
      </c>
      <c r="S896" s="317"/>
      <c r="T896" s="317"/>
      <c r="U896" s="317"/>
      <c r="V896" s="204">
        <v>940738.88</v>
      </c>
      <c r="W896" s="205">
        <v>0</v>
      </c>
      <c r="X896" s="205">
        <v>0</v>
      </c>
      <c r="Y896" s="205">
        <v>0</v>
      </c>
      <c r="Z896" s="206"/>
      <c r="AA896" s="207"/>
      <c r="AB896" s="207"/>
      <c r="AC896" s="207"/>
      <c r="AD896" s="207"/>
      <c r="AE896" s="207"/>
      <c r="AF896" s="208"/>
      <c r="AG896" s="209"/>
    </row>
    <row r="897" spans="1:33" ht="12.75" customHeight="1">
      <c r="A897" s="17"/>
      <c r="B897" s="315" t="s">
        <v>539</v>
      </c>
      <c r="C897" s="315"/>
      <c r="D897" s="315"/>
      <c r="E897" s="315"/>
      <c r="F897" s="315"/>
      <c r="G897" s="315"/>
      <c r="H897" s="315"/>
      <c r="I897" s="315"/>
      <c r="J897" s="316"/>
      <c r="K897" s="35" t="s">
        <v>540</v>
      </c>
      <c r="L897" s="200">
        <v>46</v>
      </c>
      <c r="M897" s="34">
        <v>5</v>
      </c>
      <c r="N897" s="34">
        <v>2</v>
      </c>
      <c r="O897" s="201" t="s">
        <v>905</v>
      </c>
      <c r="P897" s="202" t="s">
        <v>539</v>
      </c>
      <c r="Q897" s="32"/>
      <c r="R897" s="203">
        <v>940.74</v>
      </c>
      <c r="S897" s="317"/>
      <c r="T897" s="317"/>
      <c r="U897" s="317"/>
      <c r="V897" s="204">
        <v>940738.88</v>
      </c>
      <c r="W897" s="205">
        <v>0</v>
      </c>
      <c r="X897" s="205">
        <v>0</v>
      </c>
      <c r="Y897" s="205">
        <v>0</v>
      </c>
      <c r="Z897" s="206"/>
      <c r="AA897" s="207"/>
      <c r="AB897" s="207"/>
      <c r="AC897" s="207"/>
      <c r="AD897" s="207"/>
      <c r="AE897" s="207"/>
      <c r="AF897" s="208"/>
      <c r="AG897" s="209"/>
    </row>
    <row r="898" spans="1:33" ht="32.25" customHeight="1">
      <c r="A898" s="17"/>
      <c r="B898" s="315" t="s">
        <v>752</v>
      </c>
      <c r="C898" s="315"/>
      <c r="D898" s="315"/>
      <c r="E898" s="315"/>
      <c r="F898" s="315"/>
      <c r="G898" s="315"/>
      <c r="H898" s="315"/>
      <c r="I898" s="315"/>
      <c r="J898" s="316"/>
      <c r="K898" s="35" t="s">
        <v>753</v>
      </c>
      <c r="L898" s="200">
        <v>46</v>
      </c>
      <c r="M898" s="34">
        <v>5</v>
      </c>
      <c r="N898" s="34">
        <v>2</v>
      </c>
      <c r="O898" s="201" t="s">
        <v>905</v>
      </c>
      <c r="P898" s="202" t="s">
        <v>752</v>
      </c>
      <c r="Q898" s="32"/>
      <c r="R898" s="203">
        <v>940.74</v>
      </c>
      <c r="S898" s="317"/>
      <c r="T898" s="317"/>
      <c r="U898" s="317"/>
      <c r="V898" s="204">
        <v>940738.88</v>
      </c>
      <c r="W898" s="205">
        <v>0</v>
      </c>
      <c r="X898" s="205">
        <v>0</v>
      </c>
      <c r="Y898" s="205">
        <v>0</v>
      </c>
      <c r="Z898" s="206"/>
      <c r="AA898" s="207"/>
      <c r="AB898" s="207"/>
      <c r="AC898" s="207"/>
      <c r="AD898" s="207"/>
      <c r="AE898" s="207"/>
      <c r="AF898" s="208"/>
      <c r="AG898" s="209"/>
    </row>
    <row r="899" spans="1:33" ht="42.75" customHeight="1">
      <c r="A899" s="17"/>
      <c r="B899" s="210"/>
      <c r="C899" s="75"/>
      <c r="D899" s="75"/>
      <c r="E899" s="212"/>
      <c r="F899" s="212"/>
      <c r="G899" s="211"/>
      <c r="H899" s="321" t="s">
        <v>907</v>
      </c>
      <c r="I899" s="321"/>
      <c r="J899" s="322"/>
      <c r="K899" s="35" t="s">
        <v>908</v>
      </c>
      <c r="L899" s="200">
        <v>46</v>
      </c>
      <c r="M899" s="34">
        <v>5</v>
      </c>
      <c r="N899" s="34">
        <v>2</v>
      </c>
      <c r="O899" s="201" t="s">
        <v>907</v>
      </c>
      <c r="P899" s="202" t="s">
        <v>1</v>
      </c>
      <c r="Q899" s="32"/>
      <c r="R899" s="203">
        <v>1517.6</v>
      </c>
      <c r="S899" s="317"/>
      <c r="T899" s="317"/>
      <c r="U899" s="317"/>
      <c r="V899" s="204">
        <v>1517596.7</v>
      </c>
      <c r="W899" s="205">
        <v>0</v>
      </c>
      <c r="X899" s="205">
        <v>0</v>
      </c>
      <c r="Y899" s="205">
        <v>0</v>
      </c>
      <c r="Z899" s="206"/>
      <c r="AA899" s="207"/>
      <c r="AB899" s="207"/>
      <c r="AC899" s="207"/>
      <c r="AD899" s="207"/>
      <c r="AE899" s="207"/>
      <c r="AF899" s="208">
        <v>1517.6</v>
      </c>
      <c r="AG899" s="209">
        <v>1517.6</v>
      </c>
    </row>
    <row r="900" spans="1:33" ht="12.75" customHeight="1">
      <c r="A900" s="17"/>
      <c r="B900" s="315" t="s">
        <v>539</v>
      </c>
      <c r="C900" s="315"/>
      <c r="D900" s="315"/>
      <c r="E900" s="315"/>
      <c r="F900" s="315"/>
      <c r="G900" s="315"/>
      <c r="H900" s="315"/>
      <c r="I900" s="315"/>
      <c r="J900" s="316"/>
      <c r="K900" s="35" t="s">
        <v>540</v>
      </c>
      <c r="L900" s="200">
        <v>46</v>
      </c>
      <c r="M900" s="34">
        <v>5</v>
      </c>
      <c r="N900" s="34">
        <v>2</v>
      </c>
      <c r="O900" s="201" t="s">
        <v>907</v>
      </c>
      <c r="P900" s="202" t="s">
        <v>539</v>
      </c>
      <c r="Q900" s="32"/>
      <c r="R900" s="203">
        <v>1517.6</v>
      </c>
      <c r="S900" s="317"/>
      <c r="T900" s="317"/>
      <c r="U900" s="317"/>
      <c r="V900" s="204">
        <v>1517596.7</v>
      </c>
      <c r="W900" s="205">
        <v>0</v>
      </c>
      <c r="X900" s="205">
        <v>0</v>
      </c>
      <c r="Y900" s="205">
        <v>0</v>
      </c>
      <c r="Z900" s="206"/>
      <c r="AA900" s="207"/>
      <c r="AB900" s="207"/>
      <c r="AC900" s="207"/>
      <c r="AD900" s="207"/>
      <c r="AE900" s="207"/>
      <c r="AF900" s="208">
        <v>1517.6</v>
      </c>
      <c r="AG900" s="209">
        <v>1517.6</v>
      </c>
    </row>
    <row r="901" spans="1:33" ht="32.25" customHeight="1">
      <c r="A901" s="17"/>
      <c r="B901" s="315" t="s">
        <v>752</v>
      </c>
      <c r="C901" s="315"/>
      <c r="D901" s="315"/>
      <c r="E901" s="315"/>
      <c r="F901" s="315"/>
      <c r="G901" s="315"/>
      <c r="H901" s="315"/>
      <c r="I901" s="315"/>
      <c r="J901" s="316"/>
      <c r="K901" s="35" t="s">
        <v>753</v>
      </c>
      <c r="L901" s="200">
        <v>46</v>
      </c>
      <c r="M901" s="34">
        <v>5</v>
      </c>
      <c r="N901" s="34">
        <v>2</v>
      </c>
      <c r="O901" s="201" t="s">
        <v>907</v>
      </c>
      <c r="P901" s="202" t="s">
        <v>752</v>
      </c>
      <c r="Q901" s="32"/>
      <c r="R901" s="203">
        <v>1517.6</v>
      </c>
      <c r="S901" s="317"/>
      <c r="T901" s="317"/>
      <c r="U901" s="317"/>
      <c r="V901" s="204">
        <v>1517596.7</v>
      </c>
      <c r="W901" s="205">
        <v>0</v>
      </c>
      <c r="X901" s="205">
        <v>0</v>
      </c>
      <c r="Y901" s="205">
        <v>0</v>
      </c>
      <c r="Z901" s="206"/>
      <c r="AA901" s="207"/>
      <c r="AB901" s="207"/>
      <c r="AC901" s="207"/>
      <c r="AD901" s="207"/>
      <c r="AE901" s="207"/>
      <c r="AF901" s="208">
        <v>1517.6</v>
      </c>
      <c r="AG901" s="209">
        <v>1517.6</v>
      </c>
    </row>
    <row r="902" spans="1:33" ht="12.75" customHeight="1">
      <c r="A902" s="17"/>
      <c r="B902" s="315">
        <v>700</v>
      </c>
      <c r="C902" s="315"/>
      <c r="D902" s="315"/>
      <c r="E902" s="315"/>
      <c r="F902" s="315"/>
      <c r="G902" s="315"/>
      <c r="H902" s="315"/>
      <c r="I902" s="315"/>
      <c r="J902" s="316"/>
      <c r="K902" s="187" t="s">
        <v>27</v>
      </c>
      <c r="L902" s="188">
        <v>46</v>
      </c>
      <c r="M902" s="189">
        <v>7</v>
      </c>
      <c r="N902" s="189">
        <v>0</v>
      </c>
      <c r="O902" s="190" t="s">
        <v>1</v>
      </c>
      <c r="P902" s="191" t="s">
        <v>1</v>
      </c>
      <c r="Q902" s="192"/>
      <c r="R902" s="193">
        <v>109442.33</v>
      </c>
      <c r="S902" s="323"/>
      <c r="T902" s="323"/>
      <c r="U902" s="323"/>
      <c r="V902" s="194">
        <v>95580614.2</v>
      </c>
      <c r="W902" s="195">
        <v>13861711.02</v>
      </c>
      <c r="X902" s="195">
        <v>0</v>
      </c>
      <c r="Y902" s="195">
        <v>0</v>
      </c>
      <c r="Z902" s="196"/>
      <c r="AA902" s="197"/>
      <c r="AB902" s="197"/>
      <c r="AC902" s="197"/>
      <c r="AD902" s="197"/>
      <c r="AE902" s="197"/>
      <c r="AF902" s="198">
        <v>97031.6</v>
      </c>
      <c r="AG902" s="199"/>
    </row>
    <row r="903" spans="1:33" ht="12.75" customHeight="1">
      <c r="A903" s="17"/>
      <c r="B903" s="315">
        <v>702</v>
      </c>
      <c r="C903" s="315"/>
      <c r="D903" s="315"/>
      <c r="E903" s="315"/>
      <c r="F903" s="315"/>
      <c r="G903" s="315"/>
      <c r="H903" s="315"/>
      <c r="I903" s="315"/>
      <c r="J903" s="316"/>
      <c r="K903" s="35" t="s">
        <v>25</v>
      </c>
      <c r="L903" s="200">
        <v>46</v>
      </c>
      <c r="M903" s="34">
        <v>7</v>
      </c>
      <c r="N903" s="34">
        <v>2</v>
      </c>
      <c r="O903" s="201" t="s">
        <v>1</v>
      </c>
      <c r="P903" s="202" t="s">
        <v>1</v>
      </c>
      <c r="Q903" s="32"/>
      <c r="R903" s="203">
        <v>109442.33</v>
      </c>
      <c r="S903" s="317"/>
      <c r="T903" s="317"/>
      <c r="U903" s="317"/>
      <c r="V903" s="204">
        <v>95580614.2</v>
      </c>
      <c r="W903" s="205">
        <v>13861711.02</v>
      </c>
      <c r="X903" s="205">
        <v>0</v>
      </c>
      <c r="Y903" s="205">
        <v>0</v>
      </c>
      <c r="Z903" s="206"/>
      <c r="AA903" s="207"/>
      <c r="AB903" s="207"/>
      <c r="AC903" s="207"/>
      <c r="AD903" s="207"/>
      <c r="AE903" s="207"/>
      <c r="AF903" s="208">
        <v>97031.6</v>
      </c>
      <c r="AG903" s="209"/>
    </row>
    <row r="904" spans="1:33" ht="21.75" customHeight="1">
      <c r="A904" s="17"/>
      <c r="B904" s="210"/>
      <c r="C904" s="75"/>
      <c r="D904" s="76"/>
      <c r="E904" s="321" t="s">
        <v>453</v>
      </c>
      <c r="F904" s="321"/>
      <c r="G904" s="321"/>
      <c r="H904" s="321"/>
      <c r="I904" s="321"/>
      <c r="J904" s="322"/>
      <c r="K904" s="35" t="s">
        <v>454</v>
      </c>
      <c r="L904" s="200">
        <v>46</v>
      </c>
      <c r="M904" s="34">
        <v>7</v>
      </c>
      <c r="N904" s="34">
        <v>2</v>
      </c>
      <c r="O904" s="201" t="s">
        <v>453</v>
      </c>
      <c r="P904" s="202" t="s">
        <v>1</v>
      </c>
      <c r="Q904" s="32"/>
      <c r="R904" s="203">
        <v>109442.33</v>
      </c>
      <c r="S904" s="317"/>
      <c r="T904" s="317"/>
      <c r="U904" s="317"/>
      <c r="V904" s="204">
        <v>95580614.2</v>
      </c>
      <c r="W904" s="205">
        <v>13861711.02</v>
      </c>
      <c r="X904" s="205">
        <v>0</v>
      </c>
      <c r="Y904" s="205">
        <v>0</v>
      </c>
      <c r="Z904" s="206"/>
      <c r="AA904" s="207"/>
      <c r="AB904" s="207"/>
      <c r="AC904" s="207"/>
      <c r="AD904" s="207"/>
      <c r="AE904" s="207"/>
      <c r="AF904" s="208">
        <v>97031.6</v>
      </c>
      <c r="AG904" s="209"/>
    </row>
    <row r="905" spans="1:33" ht="21.75" customHeight="1">
      <c r="A905" s="17"/>
      <c r="B905" s="210"/>
      <c r="C905" s="75"/>
      <c r="D905" s="75"/>
      <c r="E905" s="211"/>
      <c r="F905" s="321" t="s">
        <v>473</v>
      </c>
      <c r="G905" s="321"/>
      <c r="H905" s="321"/>
      <c r="I905" s="321"/>
      <c r="J905" s="322"/>
      <c r="K905" s="35" t="s">
        <v>474</v>
      </c>
      <c r="L905" s="200">
        <v>46</v>
      </c>
      <c r="M905" s="34">
        <v>7</v>
      </c>
      <c r="N905" s="34">
        <v>2</v>
      </c>
      <c r="O905" s="201" t="s">
        <v>473</v>
      </c>
      <c r="P905" s="202" t="s">
        <v>1</v>
      </c>
      <c r="Q905" s="32"/>
      <c r="R905" s="203">
        <v>109442.33</v>
      </c>
      <c r="S905" s="317"/>
      <c r="T905" s="317"/>
      <c r="U905" s="317"/>
      <c r="V905" s="204">
        <v>95580614.2</v>
      </c>
      <c r="W905" s="205">
        <v>13861711.02</v>
      </c>
      <c r="X905" s="205">
        <v>0</v>
      </c>
      <c r="Y905" s="205">
        <v>0</v>
      </c>
      <c r="Z905" s="206"/>
      <c r="AA905" s="207"/>
      <c r="AB905" s="207"/>
      <c r="AC905" s="207"/>
      <c r="AD905" s="207"/>
      <c r="AE905" s="207"/>
      <c r="AF905" s="208">
        <v>97031.6</v>
      </c>
      <c r="AG905" s="209"/>
    </row>
    <row r="906" spans="1:33" ht="21.75" customHeight="1">
      <c r="A906" s="17"/>
      <c r="B906" s="210"/>
      <c r="C906" s="75"/>
      <c r="D906" s="75"/>
      <c r="E906" s="212"/>
      <c r="F906" s="211"/>
      <c r="G906" s="321" t="s">
        <v>909</v>
      </c>
      <c r="H906" s="321"/>
      <c r="I906" s="321"/>
      <c r="J906" s="322"/>
      <c r="K906" s="35" t="s">
        <v>910</v>
      </c>
      <c r="L906" s="200">
        <v>46</v>
      </c>
      <c r="M906" s="34">
        <v>7</v>
      </c>
      <c r="N906" s="34">
        <v>2</v>
      </c>
      <c r="O906" s="201" t="s">
        <v>909</v>
      </c>
      <c r="P906" s="202" t="s">
        <v>1</v>
      </c>
      <c r="Q906" s="32"/>
      <c r="R906" s="203">
        <v>1629.45</v>
      </c>
      <c r="S906" s="317"/>
      <c r="T906" s="317"/>
      <c r="U906" s="317"/>
      <c r="V906" s="204">
        <v>1448850.07</v>
      </c>
      <c r="W906" s="205">
        <v>180600.7</v>
      </c>
      <c r="X906" s="205">
        <v>0</v>
      </c>
      <c r="Y906" s="205">
        <v>0</v>
      </c>
      <c r="Z906" s="206"/>
      <c r="AA906" s="207"/>
      <c r="AB906" s="207"/>
      <c r="AC906" s="207"/>
      <c r="AD906" s="207"/>
      <c r="AE906" s="207"/>
      <c r="AF906" s="208"/>
      <c r="AG906" s="209"/>
    </row>
    <row r="907" spans="1:33" ht="12.75" customHeight="1">
      <c r="A907" s="17"/>
      <c r="B907" s="210"/>
      <c r="C907" s="75"/>
      <c r="D907" s="75"/>
      <c r="E907" s="212"/>
      <c r="F907" s="212"/>
      <c r="G907" s="211"/>
      <c r="H907" s="321" t="s">
        <v>911</v>
      </c>
      <c r="I907" s="321"/>
      <c r="J907" s="322"/>
      <c r="K907" s="35" t="s">
        <v>427</v>
      </c>
      <c r="L907" s="200">
        <v>46</v>
      </c>
      <c r="M907" s="34">
        <v>7</v>
      </c>
      <c r="N907" s="34">
        <v>2</v>
      </c>
      <c r="O907" s="201" t="s">
        <v>911</v>
      </c>
      <c r="P907" s="202" t="s">
        <v>1</v>
      </c>
      <c r="Q907" s="32"/>
      <c r="R907" s="203">
        <v>1629.45</v>
      </c>
      <c r="S907" s="317"/>
      <c r="T907" s="317"/>
      <c r="U907" s="317"/>
      <c r="V907" s="204">
        <v>1448850.07</v>
      </c>
      <c r="W907" s="205">
        <v>180600.7</v>
      </c>
      <c r="X907" s="205">
        <v>0</v>
      </c>
      <c r="Y907" s="205">
        <v>0</v>
      </c>
      <c r="Z907" s="206"/>
      <c r="AA907" s="207"/>
      <c r="AB907" s="207"/>
      <c r="AC907" s="207"/>
      <c r="AD907" s="207"/>
      <c r="AE907" s="207"/>
      <c r="AF907" s="208"/>
      <c r="AG907" s="209"/>
    </row>
    <row r="908" spans="1:33" ht="21.75" customHeight="1">
      <c r="A908" s="17"/>
      <c r="B908" s="315" t="s">
        <v>420</v>
      </c>
      <c r="C908" s="315"/>
      <c r="D908" s="315"/>
      <c r="E908" s="315"/>
      <c r="F908" s="315"/>
      <c r="G908" s="315"/>
      <c r="H908" s="315"/>
      <c r="I908" s="315"/>
      <c r="J908" s="316"/>
      <c r="K908" s="35" t="s">
        <v>421</v>
      </c>
      <c r="L908" s="200">
        <v>46</v>
      </c>
      <c r="M908" s="34">
        <v>7</v>
      </c>
      <c r="N908" s="34">
        <v>2</v>
      </c>
      <c r="O908" s="201" t="s">
        <v>911</v>
      </c>
      <c r="P908" s="202" t="s">
        <v>420</v>
      </c>
      <c r="Q908" s="32"/>
      <c r="R908" s="203">
        <v>1379.45</v>
      </c>
      <c r="S908" s="317"/>
      <c r="T908" s="317"/>
      <c r="U908" s="317"/>
      <c r="V908" s="204">
        <v>1198850.07</v>
      </c>
      <c r="W908" s="205">
        <v>180600.7</v>
      </c>
      <c r="X908" s="205">
        <v>0</v>
      </c>
      <c r="Y908" s="205">
        <v>0</v>
      </c>
      <c r="Z908" s="206"/>
      <c r="AA908" s="207"/>
      <c r="AB908" s="207"/>
      <c r="AC908" s="207"/>
      <c r="AD908" s="207"/>
      <c r="AE908" s="207"/>
      <c r="AF908" s="208"/>
      <c r="AG908" s="209"/>
    </row>
    <row r="909" spans="1:33" ht="21.75" customHeight="1">
      <c r="A909" s="17"/>
      <c r="B909" s="315" t="s">
        <v>422</v>
      </c>
      <c r="C909" s="315"/>
      <c r="D909" s="315"/>
      <c r="E909" s="315"/>
      <c r="F909" s="315"/>
      <c r="G909" s="315"/>
      <c r="H909" s="315"/>
      <c r="I909" s="315"/>
      <c r="J909" s="316"/>
      <c r="K909" s="35" t="s">
        <v>423</v>
      </c>
      <c r="L909" s="200">
        <v>46</v>
      </c>
      <c r="M909" s="34">
        <v>7</v>
      </c>
      <c r="N909" s="34">
        <v>2</v>
      </c>
      <c r="O909" s="201" t="s">
        <v>911</v>
      </c>
      <c r="P909" s="202" t="s">
        <v>422</v>
      </c>
      <c r="Q909" s="32"/>
      <c r="R909" s="203">
        <v>1379.45</v>
      </c>
      <c r="S909" s="317"/>
      <c r="T909" s="317"/>
      <c r="U909" s="317"/>
      <c r="V909" s="204">
        <v>1198850.07</v>
      </c>
      <c r="W909" s="205">
        <v>180600.7</v>
      </c>
      <c r="X909" s="205">
        <v>0</v>
      </c>
      <c r="Y909" s="205">
        <v>0</v>
      </c>
      <c r="Z909" s="206"/>
      <c r="AA909" s="207"/>
      <c r="AB909" s="207"/>
      <c r="AC909" s="207"/>
      <c r="AD909" s="207"/>
      <c r="AE909" s="207"/>
      <c r="AF909" s="208"/>
      <c r="AG909" s="209"/>
    </row>
    <row r="910" spans="1:33" ht="21.75" customHeight="1">
      <c r="A910" s="17"/>
      <c r="B910" s="315" t="s">
        <v>884</v>
      </c>
      <c r="C910" s="315"/>
      <c r="D910" s="315"/>
      <c r="E910" s="315"/>
      <c r="F910" s="315"/>
      <c r="G910" s="315"/>
      <c r="H910" s="315"/>
      <c r="I910" s="315"/>
      <c r="J910" s="316"/>
      <c r="K910" s="35" t="s">
        <v>885</v>
      </c>
      <c r="L910" s="200">
        <v>46</v>
      </c>
      <c r="M910" s="34">
        <v>7</v>
      </c>
      <c r="N910" s="34">
        <v>2</v>
      </c>
      <c r="O910" s="201" t="s">
        <v>911</v>
      </c>
      <c r="P910" s="202" t="s">
        <v>884</v>
      </c>
      <c r="Q910" s="32"/>
      <c r="R910" s="203">
        <v>250</v>
      </c>
      <c r="S910" s="317"/>
      <c r="T910" s="317"/>
      <c r="U910" s="317"/>
      <c r="V910" s="204">
        <v>250000</v>
      </c>
      <c r="W910" s="205">
        <v>0</v>
      </c>
      <c r="X910" s="205">
        <v>0</v>
      </c>
      <c r="Y910" s="205">
        <v>0</v>
      </c>
      <c r="Z910" s="206"/>
      <c r="AA910" s="207"/>
      <c r="AB910" s="207"/>
      <c r="AC910" s="207"/>
      <c r="AD910" s="207"/>
      <c r="AE910" s="207"/>
      <c r="AF910" s="208"/>
      <c r="AG910" s="209"/>
    </row>
    <row r="911" spans="1:33" ht="12.75" customHeight="1">
      <c r="A911" s="17"/>
      <c r="B911" s="315" t="s">
        <v>886</v>
      </c>
      <c r="C911" s="315"/>
      <c r="D911" s="315"/>
      <c r="E911" s="315"/>
      <c r="F911" s="315"/>
      <c r="G911" s="315"/>
      <c r="H911" s="315"/>
      <c r="I911" s="315"/>
      <c r="J911" s="316"/>
      <c r="K911" s="35" t="s">
        <v>887</v>
      </c>
      <c r="L911" s="200">
        <v>46</v>
      </c>
      <c r="M911" s="34">
        <v>7</v>
      </c>
      <c r="N911" s="34">
        <v>2</v>
      </c>
      <c r="O911" s="201" t="s">
        <v>911</v>
      </c>
      <c r="P911" s="202" t="s">
        <v>886</v>
      </c>
      <c r="Q911" s="32"/>
      <c r="R911" s="203">
        <v>250</v>
      </c>
      <c r="S911" s="317"/>
      <c r="T911" s="317"/>
      <c r="U911" s="317"/>
      <c r="V911" s="204">
        <v>250000</v>
      </c>
      <c r="W911" s="205">
        <v>0</v>
      </c>
      <c r="X911" s="205">
        <v>0</v>
      </c>
      <c r="Y911" s="205">
        <v>0</v>
      </c>
      <c r="Z911" s="206"/>
      <c r="AA911" s="207"/>
      <c r="AB911" s="207"/>
      <c r="AC911" s="207"/>
      <c r="AD911" s="207"/>
      <c r="AE911" s="207"/>
      <c r="AF911" s="208"/>
      <c r="AG911" s="209"/>
    </row>
    <row r="912" spans="1:33" ht="12.75" customHeight="1">
      <c r="A912" s="17"/>
      <c r="B912" s="210"/>
      <c r="C912" s="75"/>
      <c r="D912" s="75"/>
      <c r="E912" s="212"/>
      <c r="F912" s="211"/>
      <c r="G912" s="321" t="s">
        <v>912</v>
      </c>
      <c r="H912" s="321"/>
      <c r="I912" s="321"/>
      <c r="J912" s="322"/>
      <c r="K912" s="35" t="s">
        <v>913</v>
      </c>
      <c r="L912" s="200">
        <v>46</v>
      </c>
      <c r="M912" s="34">
        <v>7</v>
      </c>
      <c r="N912" s="34">
        <v>2</v>
      </c>
      <c r="O912" s="201" t="s">
        <v>912</v>
      </c>
      <c r="P912" s="202" t="s">
        <v>1</v>
      </c>
      <c r="Q912" s="32"/>
      <c r="R912" s="203">
        <v>107812.88</v>
      </c>
      <c r="S912" s="317"/>
      <c r="T912" s="317"/>
      <c r="U912" s="317"/>
      <c r="V912" s="204">
        <v>94131764.13</v>
      </c>
      <c r="W912" s="205">
        <v>13681110.32</v>
      </c>
      <c r="X912" s="205">
        <v>0</v>
      </c>
      <c r="Y912" s="205">
        <v>0</v>
      </c>
      <c r="Z912" s="206"/>
      <c r="AA912" s="207"/>
      <c r="AB912" s="207"/>
      <c r="AC912" s="207"/>
      <c r="AD912" s="207"/>
      <c r="AE912" s="207"/>
      <c r="AF912" s="208">
        <v>97031.6</v>
      </c>
      <c r="AG912" s="209"/>
    </row>
    <row r="913" spans="1:33" ht="21.75" customHeight="1">
      <c r="A913" s="17"/>
      <c r="B913" s="210"/>
      <c r="C913" s="75"/>
      <c r="D913" s="75"/>
      <c r="E913" s="212"/>
      <c r="F913" s="212"/>
      <c r="G913" s="211"/>
      <c r="H913" s="321" t="s">
        <v>914</v>
      </c>
      <c r="I913" s="321"/>
      <c r="J913" s="322"/>
      <c r="K913" s="35" t="s">
        <v>915</v>
      </c>
      <c r="L913" s="200">
        <v>46</v>
      </c>
      <c r="M913" s="34">
        <v>7</v>
      </c>
      <c r="N913" s="34">
        <v>2</v>
      </c>
      <c r="O913" s="201" t="s">
        <v>914</v>
      </c>
      <c r="P913" s="202" t="s">
        <v>1</v>
      </c>
      <c r="Q913" s="32"/>
      <c r="R913" s="203">
        <v>97031.59</v>
      </c>
      <c r="S913" s="317"/>
      <c r="T913" s="317"/>
      <c r="U913" s="317"/>
      <c r="V913" s="204">
        <v>84718587.71</v>
      </c>
      <c r="W913" s="205">
        <v>12312999.29</v>
      </c>
      <c r="X913" s="205">
        <v>0</v>
      </c>
      <c r="Y913" s="205">
        <v>0</v>
      </c>
      <c r="Z913" s="206"/>
      <c r="AA913" s="207"/>
      <c r="AB913" s="207"/>
      <c r="AC913" s="207"/>
      <c r="AD913" s="207"/>
      <c r="AE913" s="207"/>
      <c r="AF913" s="208">
        <v>97031.6</v>
      </c>
      <c r="AG913" s="209"/>
    </row>
    <row r="914" spans="1:33" ht="21.75" customHeight="1">
      <c r="A914" s="17"/>
      <c r="B914" s="315" t="s">
        <v>884</v>
      </c>
      <c r="C914" s="315"/>
      <c r="D914" s="315"/>
      <c r="E914" s="315"/>
      <c r="F914" s="315"/>
      <c r="G914" s="315"/>
      <c r="H914" s="315"/>
      <c r="I914" s="315"/>
      <c r="J914" s="316"/>
      <c r="K914" s="35" t="s">
        <v>885</v>
      </c>
      <c r="L914" s="200">
        <v>46</v>
      </c>
      <c r="M914" s="34">
        <v>7</v>
      </c>
      <c r="N914" s="34">
        <v>2</v>
      </c>
      <c r="O914" s="201" t="s">
        <v>914</v>
      </c>
      <c r="P914" s="202" t="s">
        <v>884</v>
      </c>
      <c r="Q914" s="32"/>
      <c r="R914" s="203">
        <v>97031.59</v>
      </c>
      <c r="S914" s="317"/>
      <c r="T914" s="317"/>
      <c r="U914" s="317"/>
      <c r="V914" s="204">
        <v>84718587.71</v>
      </c>
      <c r="W914" s="205">
        <v>12312999.29</v>
      </c>
      <c r="X914" s="205">
        <v>0</v>
      </c>
      <c r="Y914" s="205">
        <v>0</v>
      </c>
      <c r="Z914" s="206"/>
      <c r="AA914" s="207"/>
      <c r="AB914" s="207"/>
      <c r="AC914" s="207"/>
      <c r="AD914" s="207"/>
      <c r="AE914" s="207"/>
      <c r="AF914" s="208">
        <v>97031.6</v>
      </c>
      <c r="AG914" s="209"/>
    </row>
    <row r="915" spans="1:33" ht="12.75" customHeight="1">
      <c r="A915" s="17"/>
      <c r="B915" s="315" t="s">
        <v>886</v>
      </c>
      <c r="C915" s="315"/>
      <c r="D915" s="315"/>
      <c r="E915" s="315"/>
      <c r="F915" s="315"/>
      <c r="G915" s="315"/>
      <c r="H915" s="315"/>
      <c r="I915" s="315"/>
      <c r="J915" s="316"/>
      <c r="K915" s="35" t="s">
        <v>887</v>
      </c>
      <c r="L915" s="200">
        <v>46</v>
      </c>
      <c r="M915" s="34">
        <v>7</v>
      </c>
      <c r="N915" s="34">
        <v>2</v>
      </c>
      <c r="O915" s="201" t="s">
        <v>914</v>
      </c>
      <c r="P915" s="202" t="s">
        <v>886</v>
      </c>
      <c r="Q915" s="32"/>
      <c r="R915" s="203">
        <v>97031.59</v>
      </c>
      <c r="S915" s="317"/>
      <c r="T915" s="317"/>
      <c r="U915" s="317"/>
      <c r="V915" s="204">
        <v>84718587.71</v>
      </c>
      <c r="W915" s="205">
        <v>12312999.29</v>
      </c>
      <c r="X915" s="205">
        <v>0</v>
      </c>
      <c r="Y915" s="205">
        <v>0</v>
      </c>
      <c r="Z915" s="206"/>
      <c r="AA915" s="207"/>
      <c r="AB915" s="207"/>
      <c r="AC915" s="207"/>
      <c r="AD915" s="207"/>
      <c r="AE915" s="207"/>
      <c r="AF915" s="208">
        <v>97031.6</v>
      </c>
      <c r="AG915" s="209"/>
    </row>
    <row r="916" spans="1:33" ht="21.75" customHeight="1">
      <c r="A916" s="17"/>
      <c r="B916" s="210"/>
      <c r="C916" s="75"/>
      <c r="D916" s="75"/>
      <c r="E916" s="212"/>
      <c r="F916" s="212"/>
      <c r="G916" s="211"/>
      <c r="H916" s="321" t="s">
        <v>916</v>
      </c>
      <c r="I916" s="321"/>
      <c r="J916" s="322"/>
      <c r="K916" s="35" t="s">
        <v>915</v>
      </c>
      <c r="L916" s="200">
        <v>46</v>
      </c>
      <c r="M916" s="34">
        <v>7</v>
      </c>
      <c r="N916" s="34">
        <v>2</v>
      </c>
      <c r="O916" s="201" t="s">
        <v>916</v>
      </c>
      <c r="P916" s="202" t="s">
        <v>1</v>
      </c>
      <c r="Q916" s="32"/>
      <c r="R916" s="203">
        <v>10781.29</v>
      </c>
      <c r="S916" s="317"/>
      <c r="T916" s="317"/>
      <c r="U916" s="317"/>
      <c r="V916" s="204">
        <v>9413176.42</v>
      </c>
      <c r="W916" s="205">
        <v>1368111.03</v>
      </c>
      <c r="X916" s="205">
        <v>0</v>
      </c>
      <c r="Y916" s="205">
        <v>0</v>
      </c>
      <c r="Z916" s="206"/>
      <c r="AA916" s="207"/>
      <c r="AB916" s="207"/>
      <c r="AC916" s="207"/>
      <c r="AD916" s="207"/>
      <c r="AE916" s="207"/>
      <c r="AF916" s="208"/>
      <c r="AG916" s="209"/>
    </row>
    <row r="917" spans="1:33" ht="21.75" customHeight="1">
      <c r="A917" s="17"/>
      <c r="B917" s="315" t="s">
        <v>884</v>
      </c>
      <c r="C917" s="315"/>
      <c r="D917" s="315"/>
      <c r="E917" s="315"/>
      <c r="F917" s="315"/>
      <c r="G917" s="315"/>
      <c r="H917" s="315"/>
      <c r="I917" s="315"/>
      <c r="J917" s="316"/>
      <c r="K917" s="35" t="s">
        <v>885</v>
      </c>
      <c r="L917" s="200">
        <v>46</v>
      </c>
      <c r="M917" s="34">
        <v>7</v>
      </c>
      <c r="N917" s="34">
        <v>2</v>
      </c>
      <c r="O917" s="201" t="s">
        <v>916</v>
      </c>
      <c r="P917" s="202" t="s">
        <v>884</v>
      </c>
      <c r="Q917" s="32"/>
      <c r="R917" s="203">
        <v>10781.29</v>
      </c>
      <c r="S917" s="317"/>
      <c r="T917" s="317"/>
      <c r="U917" s="317"/>
      <c r="V917" s="204">
        <v>9413176.42</v>
      </c>
      <c r="W917" s="205">
        <v>1368111.03</v>
      </c>
      <c r="X917" s="205">
        <v>0</v>
      </c>
      <c r="Y917" s="205">
        <v>0</v>
      </c>
      <c r="Z917" s="206"/>
      <c r="AA917" s="207"/>
      <c r="AB917" s="207"/>
      <c r="AC917" s="207"/>
      <c r="AD917" s="207"/>
      <c r="AE917" s="207"/>
      <c r="AF917" s="208"/>
      <c r="AG917" s="209"/>
    </row>
    <row r="918" spans="1:33" ht="12.75" customHeight="1">
      <c r="A918" s="17"/>
      <c r="B918" s="315" t="s">
        <v>886</v>
      </c>
      <c r="C918" s="315"/>
      <c r="D918" s="315"/>
      <c r="E918" s="315"/>
      <c r="F918" s="315"/>
      <c r="G918" s="315"/>
      <c r="H918" s="315"/>
      <c r="I918" s="315"/>
      <c r="J918" s="316"/>
      <c r="K918" s="35" t="s">
        <v>887</v>
      </c>
      <c r="L918" s="200">
        <v>46</v>
      </c>
      <c r="M918" s="34">
        <v>7</v>
      </c>
      <c r="N918" s="34">
        <v>2</v>
      </c>
      <c r="O918" s="201" t="s">
        <v>916</v>
      </c>
      <c r="P918" s="202" t="s">
        <v>886</v>
      </c>
      <c r="Q918" s="32"/>
      <c r="R918" s="203">
        <v>10781.29</v>
      </c>
      <c r="S918" s="317"/>
      <c r="T918" s="317"/>
      <c r="U918" s="317"/>
      <c r="V918" s="204">
        <v>9413176.42</v>
      </c>
      <c r="W918" s="205">
        <v>1368111.03</v>
      </c>
      <c r="X918" s="205">
        <v>0</v>
      </c>
      <c r="Y918" s="205">
        <v>0</v>
      </c>
      <c r="Z918" s="206"/>
      <c r="AA918" s="207"/>
      <c r="AB918" s="207"/>
      <c r="AC918" s="207"/>
      <c r="AD918" s="207"/>
      <c r="AE918" s="207"/>
      <c r="AF918" s="208"/>
      <c r="AG918" s="209"/>
    </row>
    <row r="919" spans="1:33" ht="12.75" customHeight="1">
      <c r="A919" s="17"/>
      <c r="B919" s="315">
        <v>1000</v>
      </c>
      <c r="C919" s="315"/>
      <c r="D919" s="315"/>
      <c r="E919" s="315"/>
      <c r="F919" s="315"/>
      <c r="G919" s="315"/>
      <c r="H919" s="315"/>
      <c r="I919" s="315"/>
      <c r="J919" s="316"/>
      <c r="K919" s="187" t="s">
        <v>15</v>
      </c>
      <c r="L919" s="188">
        <v>46</v>
      </c>
      <c r="M919" s="189">
        <v>10</v>
      </c>
      <c r="N919" s="189">
        <v>0</v>
      </c>
      <c r="O919" s="190" t="s">
        <v>1</v>
      </c>
      <c r="P919" s="191" t="s">
        <v>1</v>
      </c>
      <c r="Q919" s="192"/>
      <c r="R919" s="193">
        <v>5341.33</v>
      </c>
      <c r="S919" s="323"/>
      <c r="T919" s="323"/>
      <c r="U919" s="323"/>
      <c r="V919" s="194">
        <v>2311205.4</v>
      </c>
      <c r="W919" s="195">
        <v>3030126</v>
      </c>
      <c r="X919" s="195">
        <v>0</v>
      </c>
      <c r="Y919" s="195">
        <v>0</v>
      </c>
      <c r="Z919" s="196"/>
      <c r="AA919" s="197"/>
      <c r="AB919" s="197"/>
      <c r="AC919" s="197"/>
      <c r="AD919" s="197"/>
      <c r="AE919" s="197"/>
      <c r="AF919" s="198">
        <v>4551.4</v>
      </c>
      <c r="AG919" s="199"/>
    </row>
    <row r="920" spans="1:33" ht="12.75" customHeight="1">
      <c r="A920" s="17"/>
      <c r="B920" s="315">
        <v>1003</v>
      </c>
      <c r="C920" s="315"/>
      <c r="D920" s="315"/>
      <c r="E920" s="315"/>
      <c r="F920" s="315"/>
      <c r="G920" s="315"/>
      <c r="H920" s="315"/>
      <c r="I920" s="315"/>
      <c r="J920" s="316"/>
      <c r="K920" s="35" t="s">
        <v>13</v>
      </c>
      <c r="L920" s="200">
        <v>46</v>
      </c>
      <c r="M920" s="34">
        <v>10</v>
      </c>
      <c r="N920" s="34">
        <v>3</v>
      </c>
      <c r="O920" s="201" t="s">
        <v>1</v>
      </c>
      <c r="P920" s="202" t="s">
        <v>1</v>
      </c>
      <c r="Q920" s="32"/>
      <c r="R920" s="203">
        <v>5341.33</v>
      </c>
      <c r="S920" s="317"/>
      <c r="T920" s="317"/>
      <c r="U920" s="317"/>
      <c r="V920" s="204">
        <v>2311205.4</v>
      </c>
      <c r="W920" s="205">
        <v>3030126</v>
      </c>
      <c r="X920" s="205">
        <v>0</v>
      </c>
      <c r="Y920" s="205">
        <v>0</v>
      </c>
      <c r="Z920" s="206"/>
      <c r="AA920" s="207"/>
      <c r="AB920" s="207"/>
      <c r="AC920" s="207"/>
      <c r="AD920" s="207"/>
      <c r="AE920" s="207"/>
      <c r="AF920" s="208">
        <v>4551.4</v>
      </c>
      <c r="AG920" s="209"/>
    </row>
    <row r="921" spans="1:33" ht="21.75" customHeight="1">
      <c r="A921" s="17"/>
      <c r="B921" s="210"/>
      <c r="C921" s="75"/>
      <c r="D921" s="76"/>
      <c r="E921" s="321" t="s">
        <v>746</v>
      </c>
      <c r="F921" s="321"/>
      <c r="G921" s="321"/>
      <c r="H921" s="321"/>
      <c r="I921" s="321"/>
      <c r="J921" s="322"/>
      <c r="K921" s="35" t="s">
        <v>747</v>
      </c>
      <c r="L921" s="200">
        <v>46</v>
      </c>
      <c r="M921" s="34">
        <v>10</v>
      </c>
      <c r="N921" s="34">
        <v>3</v>
      </c>
      <c r="O921" s="201" t="s">
        <v>746</v>
      </c>
      <c r="P921" s="202" t="s">
        <v>1</v>
      </c>
      <c r="Q921" s="32"/>
      <c r="R921" s="203">
        <v>2311.2</v>
      </c>
      <c r="S921" s="317"/>
      <c r="T921" s="317"/>
      <c r="U921" s="317"/>
      <c r="V921" s="204">
        <v>2311205.4</v>
      </c>
      <c r="W921" s="205">
        <v>0</v>
      </c>
      <c r="X921" s="205">
        <v>0</v>
      </c>
      <c r="Y921" s="205">
        <v>0</v>
      </c>
      <c r="Z921" s="206"/>
      <c r="AA921" s="207"/>
      <c r="AB921" s="207"/>
      <c r="AC921" s="207"/>
      <c r="AD921" s="207"/>
      <c r="AE921" s="207"/>
      <c r="AF921" s="208">
        <v>1733.4</v>
      </c>
      <c r="AG921" s="209"/>
    </row>
    <row r="922" spans="1:33" ht="21.75" customHeight="1">
      <c r="A922" s="17"/>
      <c r="B922" s="210"/>
      <c r="C922" s="75"/>
      <c r="D922" s="75"/>
      <c r="E922" s="211"/>
      <c r="F922" s="321" t="s">
        <v>746</v>
      </c>
      <c r="G922" s="321"/>
      <c r="H922" s="321"/>
      <c r="I922" s="321"/>
      <c r="J922" s="322"/>
      <c r="K922" s="35" t="s">
        <v>747</v>
      </c>
      <c r="L922" s="200">
        <v>46</v>
      </c>
      <c r="M922" s="34">
        <v>10</v>
      </c>
      <c r="N922" s="34">
        <v>3</v>
      </c>
      <c r="O922" s="201" t="s">
        <v>746</v>
      </c>
      <c r="P922" s="202" t="s">
        <v>1</v>
      </c>
      <c r="Q922" s="32"/>
      <c r="R922" s="203">
        <v>2311.2</v>
      </c>
      <c r="S922" s="317"/>
      <c r="T922" s="317"/>
      <c r="U922" s="317"/>
      <c r="V922" s="204">
        <v>2311205.4</v>
      </c>
      <c r="W922" s="205">
        <v>0</v>
      </c>
      <c r="X922" s="205">
        <v>0</v>
      </c>
      <c r="Y922" s="205">
        <v>0</v>
      </c>
      <c r="Z922" s="206"/>
      <c r="AA922" s="207"/>
      <c r="AB922" s="207"/>
      <c r="AC922" s="207"/>
      <c r="AD922" s="207"/>
      <c r="AE922" s="207"/>
      <c r="AF922" s="208">
        <v>1733.4</v>
      </c>
      <c r="AG922" s="209"/>
    </row>
    <row r="923" spans="1:33" ht="21.75" customHeight="1">
      <c r="A923" s="17"/>
      <c r="B923" s="210"/>
      <c r="C923" s="75"/>
      <c r="D923" s="75"/>
      <c r="E923" s="212"/>
      <c r="F923" s="211"/>
      <c r="G923" s="321" t="s">
        <v>917</v>
      </c>
      <c r="H923" s="321"/>
      <c r="I923" s="321"/>
      <c r="J923" s="322"/>
      <c r="K923" s="35" t="s">
        <v>918</v>
      </c>
      <c r="L923" s="200">
        <v>46</v>
      </c>
      <c r="M923" s="34">
        <v>10</v>
      </c>
      <c r="N923" s="34">
        <v>3</v>
      </c>
      <c r="O923" s="201" t="s">
        <v>917</v>
      </c>
      <c r="P923" s="202" t="s">
        <v>1</v>
      </c>
      <c r="Q923" s="32"/>
      <c r="R923" s="203">
        <v>2311.2</v>
      </c>
      <c r="S923" s="317"/>
      <c r="T923" s="317"/>
      <c r="U923" s="317"/>
      <c r="V923" s="204">
        <v>2311205.4</v>
      </c>
      <c r="W923" s="205">
        <v>0</v>
      </c>
      <c r="X923" s="205">
        <v>0</v>
      </c>
      <c r="Y923" s="205">
        <v>0</v>
      </c>
      <c r="Z923" s="206"/>
      <c r="AA923" s="207"/>
      <c r="AB923" s="207"/>
      <c r="AC923" s="207"/>
      <c r="AD923" s="207"/>
      <c r="AE923" s="207"/>
      <c r="AF923" s="208">
        <v>1733.4</v>
      </c>
      <c r="AG923" s="209"/>
    </row>
    <row r="924" spans="1:33" ht="21.75" customHeight="1">
      <c r="A924" s="17"/>
      <c r="B924" s="210"/>
      <c r="C924" s="75"/>
      <c r="D924" s="75"/>
      <c r="E924" s="212"/>
      <c r="F924" s="212"/>
      <c r="G924" s="211"/>
      <c r="H924" s="321" t="s">
        <v>919</v>
      </c>
      <c r="I924" s="321"/>
      <c r="J924" s="322"/>
      <c r="K924" s="35" t="s">
        <v>920</v>
      </c>
      <c r="L924" s="200">
        <v>46</v>
      </c>
      <c r="M924" s="34">
        <v>10</v>
      </c>
      <c r="N924" s="34">
        <v>3</v>
      </c>
      <c r="O924" s="201" t="s">
        <v>919</v>
      </c>
      <c r="P924" s="202" t="s">
        <v>1</v>
      </c>
      <c r="Q924" s="32"/>
      <c r="R924" s="203">
        <v>2311.2</v>
      </c>
      <c r="S924" s="317"/>
      <c r="T924" s="317"/>
      <c r="U924" s="317"/>
      <c r="V924" s="204">
        <v>2311205.4</v>
      </c>
      <c r="W924" s="205">
        <v>0</v>
      </c>
      <c r="X924" s="205">
        <v>0</v>
      </c>
      <c r="Y924" s="205">
        <v>0</v>
      </c>
      <c r="Z924" s="206"/>
      <c r="AA924" s="207"/>
      <c r="AB924" s="207"/>
      <c r="AC924" s="207"/>
      <c r="AD924" s="207"/>
      <c r="AE924" s="207"/>
      <c r="AF924" s="208">
        <v>1733.4</v>
      </c>
      <c r="AG924" s="209"/>
    </row>
    <row r="925" spans="1:33" ht="12.75" customHeight="1">
      <c r="A925" s="17"/>
      <c r="B925" s="315" t="s">
        <v>428</v>
      </c>
      <c r="C925" s="315"/>
      <c r="D925" s="315"/>
      <c r="E925" s="315"/>
      <c r="F925" s="315"/>
      <c r="G925" s="315"/>
      <c r="H925" s="315"/>
      <c r="I925" s="315"/>
      <c r="J925" s="316"/>
      <c r="K925" s="35" t="s">
        <v>429</v>
      </c>
      <c r="L925" s="200">
        <v>46</v>
      </c>
      <c r="M925" s="34">
        <v>10</v>
      </c>
      <c r="N925" s="34">
        <v>3</v>
      </c>
      <c r="O925" s="201" t="s">
        <v>919</v>
      </c>
      <c r="P925" s="202" t="s">
        <v>428</v>
      </c>
      <c r="Q925" s="32"/>
      <c r="R925" s="203">
        <v>2311.2</v>
      </c>
      <c r="S925" s="317"/>
      <c r="T925" s="317"/>
      <c r="U925" s="317"/>
      <c r="V925" s="204">
        <v>2311205.4</v>
      </c>
      <c r="W925" s="205">
        <v>0</v>
      </c>
      <c r="X925" s="205">
        <v>0</v>
      </c>
      <c r="Y925" s="205">
        <v>0</v>
      </c>
      <c r="Z925" s="206"/>
      <c r="AA925" s="207"/>
      <c r="AB925" s="207"/>
      <c r="AC925" s="207"/>
      <c r="AD925" s="207"/>
      <c r="AE925" s="207"/>
      <c r="AF925" s="208">
        <v>1733.4</v>
      </c>
      <c r="AG925" s="209"/>
    </row>
    <row r="926" spans="1:33" ht="21.75" customHeight="1">
      <c r="A926" s="17"/>
      <c r="B926" s="315" t="s">
        <v>545</v>
      </c>
      <c r="C926" s="315"/>
      <c r="D926" s="315"/>
      <c r="E926" s="315"/>
      <c r="F926" s="315"/>
      <c r="G926" s="315"/>
      <c r="H926" s="315"/>
      <c r="I926" s="315"/>
      <c r="J926" s="316"/>
      <c r="K926" s="35" t="s">
        <v>546</v>
      </c>
      <c r="L926" s="200">
        <v>46</v>
      </c>
      <c r="M926" s="34">
        <v>10</v>
      </c>
      <c r="N926" s="34">
        <v>3</v>
      </c>
      <c r="O926" s="201" t="s">
        <v>919</v>
      </c>
      <c r="P926" s="202" t="s">
        <v>545</v>
      </c>
      <c r="Q926" s="32"/>
      <c r="R926" s="203">
        <v>2311.2</v>
      </c>
      <c r="S926" s="317"/>
      <c r="T926" s="317"/>
      <c r="U926" s="317"/>
      <c r="V926" s="204">
        <v>2311205.4</v>
      </c>
      <c r="W926" s="205">
        <v>0</v>
      </c>
      <c r="X926" s="205">
        <v>0</v>
      </c>
      <c r="Y926" s="205">
        <v>0</v>
      </c>
      <c r="Z926" s="206"/>
      <c r="AA926" s="207"/>
      <c r="AB926" s="207"/>
      <c r="AC926" s="207"/>
      <c r="AD926" s="207"/>
      <c r="AE926" s="207"/>
      <c r="AF926" s="208">
        <v>1733.4</v>
      </c>
      <c r="AG926" s="209"/>
    </row>
    <row r="927" spans="1:33" ht="21.75" customHeight="1">
      <c r="A927" s="17"/>
      <c r="B927" s="210"/>
      <c r="C927" s="75"/>
      <c r="D927" s="76"/>
      <c r="E927" s="321" t="s">
        <v>800</v>
      </c>
      <c r="F927" s="321"/>
      <c r="G927" s="321"/>
      <c r="H927" s="321"/>
      <c r="I927" s="321"/>
      <c r="J927" s="322"/>
      <c r="K927" s="35" t="s">
        <v>801</v>
      </c>
      <c r="L927" s="200">
        <v>46</v>
      </c>
      <c r="M927" s="34">
        <v>10</v>
      </c>
      <c r="N927" s="34">
        <v>3</v>
      </c>
      <c r="O927" s="201" t="s">
        <v>800</v>
      </c>
      <c r="P927" s="202" t="s">
        <v>1</v>
      </c>
      <c r="Q927" s="32"/>
      <c r="R927" s="203">
        <v>3030.13</v>
      </c>
      <c r="S927" s="317"/>
      <c r="T927" s="317"/>
      <c r="U927" s="317"/>
      <c r="V927" s="204">
        <v>0</v>
      </c>
      <c r="W927" s="205">
        <v>3030126</v>
      </c>
      <c r="X927" s="205">
        <v>0</v>
      </c>
      <c r="Y927" s="205">
        <v>0</v>
      </c>
      <c r="Z927" s="206"/>
      <c r="AA927" s="207"/>
      <c r="AB927" s="207"/>
      <c r="AC927" s="207"/>
      <c r="AD927" s="207"/>
      <c r="AE927" s="207"/>
      <c r="AF927" s="208">
        <v>2818</v>
      </c>
      <c r="AG927" s="209"/>
    </row>
    <row r="928" spans="1:33" ht="32.25" customHeight="1">
      <c r="A928" s="17"/>
      <c r="B928" s="210"/>
      <c r="C928" s="75"/>
      <c r="D928" s="75"/>
      <c r="E928" s="211"/>
      <c r="F928" s="321" t="s">
        <v>802</v>
      </c>
      <c r="G928" s="321"/>
      <c r="H928" s="321"/>
      <c r="I928" s="321"/>
      <c r="J928" s="322"/>
      <c r="K928" s="35" t="s">
        <v>803</v>
      </c>
      <c r="L928" s="200">
        <v>46</v>
      </c>
      <c r="M928" s="34">
        <v>10</v>
      </c>
      <c r="N928" s="34">
        <v>3</v>
      </c>
      <c r="O928" s="201" t="s">
        <v>802</v>
      </c>
      <c r="P928" s="202" t="s">
        <v>1</v>
      </c>
      <c r="Q928" s="32"/>
      <c r="R928" s="203">
        <v>3030.13</v>
      </c>
      <c r="S928" s="317"/>
      <c r="T928" s="317"/>
      <c r="U928" s="317"/>
      <c r="V928" s="204">
        <v>0</v>
      </c>
      <c r="W928" s="205">
        <v>3030126</v>
      </c>
      <c r="X928" s="205">
        <v>0</v>
      </c>
      <c r="Y928" s="205">
        <v>0</v>
      </c>
      <c r="Z928" s="206"/>
      <c r="AA928" s="207"/>
      <c r="AB928" s="207"/>
      <c r="AC928" s="207"/>
      <c r="AD928" s="207"/>
      <c r="AE928" s="207"/>
      <c r="AF928" s="208">
        <v>2818</v>
      </c>
      <c r="AG928" s="209"/>
    </row>
    <row r="929" spans="1:33" ht="42.75" customHeight="1">
      <c r="A929" s="17"/>
      <c r="B929" s="210"/>
      <c r="C929" s="75"/>
      <c r="D929" s="75"/>
      <c r="E929" s="212"/>
      <c r="F929" s="211"/>
      <c r="G929" s="321" t="s">
        <v>921</v>
      </c>
      <c r="H929" s="321"/>
      <c r="I929" s="321"/>
      <c r="J929" s="322"/>
      <c r="K929" s="35" t="s">
        <v>922</v>
      </c>
      <c r="L929" s="200">
        <v>46</v>
      </c>
      <c r="M929" s="34">
        <v>10</v>
      </c>
      <c r="N929" s="34">
        <v>3</v>
      </c>
      <c r="O929" s="201" t="s">
        <v>921</v>
      </c>
      <c r="P929" s="202" t="s">
        <v>1</v>
      </c>
      <c r="Q929" s="32"/>
      <c r="R929" s="203">
        <v>3030.13</v>
      </c>
      <c r="S929" s="317"/>
      <c r="T929" s="317"/>
      <c r="U929" s="317"/>
      <c r="V929" s="204">
        <v>0</v>
      </c>
      <c r="W929" s="205">
        <v>3030126</v>
      </c>
      <c r="X929" s="205">
        <v>0</v>
      </c>
      <c r="Y929" s="205">
        <v>0</v>
      </c>
      <c r="Z929" s="206"/>
      <c r="AA929" s="207"/>
      <c r="AB929" s="207"/>
      <c r="AC929" s="207"/>
      <c r="AD929" s="207"/>
      <c r="AE929" s="207"/>
      <c r="AF929" s="208">
        <v>2818</v>
      </c>
      <c r="AG929" s="209"/>
    </row>
    <row r="930" spans="1:33" ht="32.25" customHeight="1">
      <c r="A930" s="17"/>
      <c r="B930" s="210"/>
      <c r="C930" s="75"/>
      <c r="D930" s="75"/>
      <c r="E930" s="212"/>
      <c r="F930" s="212"/>
      <c r="G930" s="211"/>
      <c r="H930" s="321" t="s">
        <v>923</v>
      </c>
      <c r="I930" s="321"/>
      <c r="J930" s="322"/>
      <c r="K930" s="35" t="s">
        <v>924</v>
      </c>
      <c r="L930" s="200">
        <v>46</v>
      </c>
      <c r="M930" s="34">
        <v>10</v>
      </c>
      <c r="N930" s="34">
        <v>3</v>
      </c>
      <c r="O930" s="201" t="s">
        <v>923</v>
      </c>
      <c r="P930" s="202" t="s">
        <v>1</v>
      </c>
      <c r="Q930" s="32"/>
      <c r="R930" s="203">
        <v>3030.13</v>
      </c>
      <c r="S930" s="317"/>
      <c r="T930" s="317"/>
      <c r="U930" s="317"/>
      <c r="V930" s="204">
        <v>0</v>
      </c>
      <c r="W930" s="205">
        <v>3030126</v>
      </c>
      <c r="X930" s="205">
        <v>0</v>
      </c>
      <c r="Y930" s="205">
        <v>0</v>
      </c>
      <c r="Z930" s="206"/>
      <c r="AA930" s="207"/>
      <c r="AB930" s="207"/>
      <c r="AC930" s="207"/>
      <c r="AD930" s="207"/>
      <c r="AE930" s="207"/>
      <c r="AF930" s="208">
        <v>2818</v>
      </c>
      <c r="AG930" s="209"/>
    </row>
    <row r="931" spans="1:33" ht="12.75" customHeight="1">
      <c r="A931" s="17"/>
      <c r="B931" s="315" t="s">
        <v>428</v>
      </c>
      <c r="C931" s="315"/>
      <c r="D931" s="315"/>
      <c r="E931" s="315"/>
      <c r="F931" s="315"/>
      <c r="G931" s="315"/>
      <c r="H931" s="315"/>
      <c r="I931" s="315"/>
      <c r="J931" s="316"/>
      <c r="K931" s="35" t="s">
        <v>429</v>
      </c>
      <c r="L931" s="200">
        <v>46</v>
      </c>
      <c r="M931" s="34">
        <v>10</v>
      </c>
      <c r="N931" s="34">
        <v>3</v>
      </c>
      <c r="O931" s="201" t="s">
        <v>923</v>
      </c>
      <c r="P931" s="202" t="s">
        <v>428</v>
      </c>
      <c r="Q931" s="32"/>
      <c r="R931" s="203">
        <v>3030.13</v>
      </c>
      <c r="S931" s="317"/>
      <c r="T931" s="317"/>
      <c r="U931" s="317"/>
      <c r="V931" s="204">
        <v>0</v>
      </c>
      <c r="W931" s="205">
        <v>3030126</v>
      </c>
      <c r="X931" s="205">
        <v>0</v>
      </c>
      <c r="Y931" s="205">
        <v>0</v>
      </c>
      <c r="Z931" s="206"/>
      <c r="AA931" s="207"/>
      <c r="AB931" s="207"/>
      <c r="AC931" s="207"/>
      <c r="AD931" s="207"/>
      <c r="AE931" s="207"/>
      <c r="AF931" s="208">
        <v>2818</v>
      </c>
      <c r="AG931" s="209"/>
    </row>
    <row r="932" spans="1:33" ht="21.75" customHeight="1">
      <c r="A932" s="17"/>
      <c r="B932" s="315" t="s">
        <v>545</v>
      </c>
      <c r="C932" s="315"/>
      <c r="D932" s="315"/>
      <c r="E932" s="315"/>
      <c r="F932" s="315"/>
      <c r="G932" s="315"/>
      <c r="H932" s="315"/>
      <c r="I932" s="315"/>
      <c r="J932" s="316"/>
      <c r="K932" s="35" t="s">
        <v>546</v>
      </c>
      <c r="L932" s="200">
        <v>46</v>
      </c>
      <c r="M932" s="34">
        <v>10</v>
      </c>
      <c r="N932" s="34">
        <v>3</v>
      </c>
      <c r="O932" s="201" t="s">
        <v>923</v>
      </c>
      <c r="P932" s="202" t="s">
        <v>545</v>
      </c>
      <c r="Q932" s="32"/>
      <c r="R932" s="203">
        <v>3030.13</v>
      </c>
      <c r="S932" s="317"/>
      <c r="T932" s="317"/>
      <c r="U932" s="317"/>
      <c r="V932" s="204">
        <v>0</v>
      </c>
      <c r="W932" s="205">
        <v>3030126</v>
      </c>
      <c r="X932" s="205">
        <v>0</v>
      </c>
      <c r="Y932" s="205">
        <v>0</v>
      </c>
      <c r="Z932" s="206"/>
      <c r="AA932" s="207"/>
      <c r="AB932" s="207"/>
      <c r="AC932" s="207"/>
      <c r="AD932" s="207"/>
      <c r="AE932" s="207"/>
      <c r="AF932" s="208">
        <v>2818</v>
      </c>
      <c r="AG932" s="209"/>
    </row>
    <row r="933" spans="1:33" ht="12.75" customHeight="1">
      <c r="A933" s="17"/>
      <c r="B933" s="315">
        <v>1100</v>
      </c>
      <c r="C933" s="315"/>
      <c r="D933" s="315"/>
      <c r="E933" s="315"/>
      <c r="F933" s="315"/>
      <c r="G933" s="315"/>
      <c r="H933" s="315"/>
      <c r="I933" s="315"/>
      <c r="J933" s="316"/>
      <c r="K933" s="187" t="s">
        <v>11</v>
      </c>
      <c r="L933" s="188">
        <v>46</v>
      </c>
      <c r="M933" s="189">
        <v>11</v>
      </c>
      <c r="N933" s="189">
        <v>0</v>
      </c>
      <c r="O933" s="190" t="s">
        <v>1</v>
      </c>
      <c r="P933" s="191" t="s">
        <v>1</v>
      </c>
      <c r="Q933" s="192"/>
      <c r="R933" s="193">
        <v>2755.48</v>
      </c>
      <c r="S933" s="323"/>
      <c r="T933" s="323"/>
      <c r="U933" s="323"/>
      <c r="V933" s="194">
        <v>2755485.04</v>
      </c>
      <c r="W933" s="195">
        <v>0</v>
      </c>
      <c r="X933" s="195">
        <v>0</v>
      </c>
      <c r="Y933" s="195">
        <v>0</v>
      </c>
      <c r="Z933" s="196"/>
      <c r="AA933" s="197"/>
      <c r="AB933" s="197"/>
      <c r="AC933" s="197"/>
      <c r="AD933" s="197"/>
      <c r="AE933" s="197"/>
      <c r="AF933" s="198"/>
      <c r="AG933" s="199"/>
    </row>
    <row r="934" spans="1:33" ht="12.75" customHeight="1">
      <c r="A934" s="17"/>
      <c r="B934" s="315">
        <v>1101</v>
      </c>
      <c r="C934" s="315"/>
      <c r="D934" s="315"/>
      <c r="E934" s="315"/>
      <c r="F934" s="315"/>
      <c r="G934" s="315"/>
      <c r="H934" s="315"/>
      <c r="I934" s="315"/>
      <c r="J934" s="316"/>
      <c r="K934" s="35" t="s">
        <v>10</v>
      </c>
      <c r="L934" s="200">
        <v>46</v>
      </c>
      <c r="M934" s="34">
        <v>11</v>
      </c>
      <c r="N934" s="34">
        <v>1</v>
      </c>
      <c r="O934" s="201" t="s">
        <v>1</v>
      </c>
      <c r="P934" s="202" t="s">
        <v>1</v>
      </c>
      <c r="Q934" s="32"/>
      <c r="R934" s="203">
        <v>2755.48</v>
      </c>
      <c r="S934" s="317"/>
      <c r="T934" s="317"/>
      <c r="U934" s="317"/>
      <c r="V934" s="204">
        <v>2755485.04</v>
      </c>
      <c r="W934" s="205">
        <v>0</v>
      </c>
      <c r="X934" s="205">
        <v>0</v>
      </c>
      <c r="Y934" s="205">
        <v>0</v>
      </c>
      <c r="Z934" s="206"/>
      <c r="AA934" s="207"/>
      <c r="AB934" s="207"/>
      <c r="AC934" s="207"/>
      <c r="AD934" s="207"/>
      <c r="AE934" s="207"/>
      <c r="AF934" s="208"/>
      <c r="AG934" s="209"/>
    </row>
    <row r="935" spans="1:33" ht="21.75" customHeight="1">
      <c r="A935" s="17"/>
      <c r="B935" s="210"/>
      <c r="C935" s="75"/>
      <c r="D935" s="76"/>
      <c r="E935" s="321" t="s">
        <v>615</v>
      </c>
      <c r="F935" s="321"/>
      <c r="G935" s="321"/>
      <c r="H935" s="321"/>
      <c r="I935" s="321"/>
      <c r="J935" s="322"/>
      <c r="K935" s="35" t="s">
        <v>616</v>
      </c>
      <c r="L935" s="200">
        <v>46</v>
      </c>
      <c r="M935" s="34">
        <v>11</v>
      </c>
      <c r="N935" s="34">
        <v>1</v>
      </c>
      <c r="O935" s="201" t="s">
        <v>615</v>
      </c>
      <c r="P935" s="202" t="s">
        <v>1</v>
      </c>
      <c r="Q935" s="32"/>
      <c r="R935" s="203">
        <v>2755.48</v>
      </c>
      <c r="S935" s="317"/>
      <c r="T935" s="317"/>
      <c r="U935" s="317"/>
      <c r="V935" s="204">
        <v>2755485.04</v>
      </c>
      <c r="W935" s="205">
        <v>0</v>
      </c>
      <c r="X935" s="205">
        <v>0</v>
      </c>
      <c r="Y935" s="205">
        <v>0</v>
      </c>
      <c r="Z935" s="206"/>
      <c r="AA935" s="207"/>
      <c r="AB935" s="207"/>
      <c r="AC935" s="207"/>
      <c r="AD935" s="207"/>
      <c r="AE935" s="207"/>
      <c r="AF935" s="208"/>
      <c r="AG935" s="209"/>
    </row>
    <row r="936" spans="1:33" ht="21.75" customHeight="1">
      <c r="A936" s="17"/>
      <c r="B936" s="210"/>
      <c r="C936" s="75"/>
      <c r="D936" s="75"/>
      <c r="E936" s="211"/>
      <c r="F936" s="321" t="s">
        <v>664</v>
      </c>
      <c r="G936" s="321"/>
      <c r="H936" s="321"/>
      <c r="I936" s="321"/>
      <c r="J936" s="322"/>
      <c r="K936" s="35" t="s">
        <v>665</v>
      </c>
      <c r="L936" s="200">
        <v>46</v>
      </c>
      <c r="M936" s="34">
        <v>11</v>
      </c>
      <c r="N936" s="34">
        <v>1</v>
      </c>
      <c r="O936" s="201" t="s">
        <v>664</v>
      </c>
      <c r="P936" s="202" t="s">
        <v>1</v>
      </c>
      <c r="Q936" s="32"/>
      <c r="R936" s="203">
        <v>2755.48</v>
      </c>
      <c r="S936" s="317"/>
      <c r="T936" s="317"/>
      <c r="U936" s="317"/>
      <c r="V936" s="204">
        <v>2755485.04</v>
      </c>
      <c r="W936" s="205">
        <v>0</v>
      </c>
      <c r="X936" s="205">
        <v>0</v>
      </c>
      <c r="Y936" s="205">
        <v>0</v>
      </c>
      <c r="Z936" s="206"/>
      <c r="AA936" s="207"/>
      <c r="AB936" s="207"/>
      <c r="AC936" s="207"/>
      <c r="AD936" s="207"/>
      <c r="AE936" s="207"/>
      <c r="AF936" s="208"/>
      <c r="AG936" s="209"/>
    </row>
    <row r="937" spans="1:33" ht="32.25" customHeight="1">
      <c r="A937" s="17"/>
      <c r="B937" s="210"/>
      <c r="C937" s="75"/>
      <c r="D937" s="75"/>
      <c r="E937" s="212"/>
      <c r="F937" s="211"/>
      <c r="G937" s="321" t="s">
        <v>666</v>
      </c>
      <c r="H937" s="321"/>
      <c r="I937" s="321"/>
      <c r="J937" s="322"/>
      <c r="K937" s="35" t="s">
        <v>667</v>
      </c>
      <c r="L937" s="200">
        <v>46</v>
      </c>
      <c r="M937" s="34">
        <v>11</v>
      </c>
      <c r="N937" s="34">
        <v>1</v>
      </c>
      <c r="O937" s="201" t="s">
        <v>666</v>
      </c>
      <c r="P937" s="202" t="s">
        <v>1</v>
      </c>
      <c r="Q937" s="32"/>
      <c r="R937" s="203">
        <v>2755.48</v>
      </c>
      <c r="S937" s="317"/>
      <c r="T937" s="317"/>
      <c r="U937" s="317"/>
      <c r="V937" s="204">
        <v>2755485.04</v>
      </c>
      <c r="W937" s="205">
        <v>0</v>
      </c>
      <c r="X937" s="205">
        <v>0</v>
      </c>
      <c r="Y937" s="205">
        <v>0</v>
      </c>
      <c r="Z937" s="206"/>
      <c r="AA937" s="207"/>
      <c r="AB937" s="207"/>
      <c r="AC937" s="207"/>
      <c r="AD937" s="207"/>
      <c r="AE937" s="207"/>
      <c r="AF937" s="208"/>
      <c r="AG937" s="209"/>
    </row>
    <row r="938" spans="1:33" ht="21.75" customHeight="1">
      <c r="A938" s="17"/>
      <c r="B938" s="210"/>
      <c r="C938" s="75"/>
      <c r="D938" s="75"/>
      <c r="E938" s="212"/>
      <c r="F938" s="212"/>
      <c r="G938" s="211"/>
      <c r="H938" s="321" t="s">
        <v>925</v>
      </c>
      <c r="I938" s="321"/>
      <c r="J938" s="322"/>
      <c r="K938" s="35" t="s">
        <v>926</v>
      </c>
      <c r="L938" s="200">
        <v>46</v>
      </c>
      <c r="M938" s="34">
        <v>11</v>
      </c>
      <c r="N938" s="34">
        <v>1</v>
      </c>
      <c r="O938" s="201" t="s">
        <v>925</v>
      </c>
      <c r="P938" s="202" t="s">
        <v>1</v>
      </c>
      <c r="Q938" s="32"/>
      <c r="R938" s="203">
        <v>2355.48</v>
      </c>
      <c r="S938" s="317"/>
      <c r="T938" s="317"/>
      <c r="U938" s="317"/>
      <c r="V938" s="204">
        <v>2355485.04</v>
      </c>
      <c r="W938" s="205">
        <v>0</v>
      </c>
      <c r="X938" s="205">
        <v>0</v>
      </c>
      <c r="Y938" s="205">
        <v>0</v>
      </c>
      <c r="Z938" s="206"/>
      <c r="AA938" s="207"/>
      <c r="AB938" s="207"/>
      <c r="AC938" s="207"/>
      <c r="AD938" s="207"/>
      <c r="AE938" s="207"/>
      <c r="AF938" s="208"/>
      <c r="AG938" s="209"/>
    </row>
    <row r="939" spans="1:33" ht="21.75" customHeight="1">
      <c r="A939" s="17"/>
      <c r="B939" s="315" t="s">
        <v>884</v>
      </c>
      <c r="C939" s="315"/>
      <c r="D939" s="315"/>
      <c r="E939" s="315"/>
      <c r="F939" s="315"/>
      <c r="G939" s="315"/>
      <c r="H939" s="315"/>
      <c r="I939" s="315"/>
      <c r="J939" s="316"/>
      <c r="K939" s="35" t="s">
        <v>885</v>
      </c>
      <c r="L939" s="200">
        <v>46</v>
      </c>
      <c r="M939" s="34">
        <v>11</v>
      </c>
      <c r="N939" s="34">
        <v>1</v>
      </c>
      <c r="O939" s="201" t="s">
        <v>925</v>
      </c>
      <c r="P939" s="202" t="s">
        <v>884</v>
      </c>
      <c r="Q939" s="32"/>
      <c r="R939" s="203">
        <v>2355.48</v>
      </c>
      <c r="S939" s="317"/>
      <c r="T939" s="317"/>
      <c r="U939" s="317"/>
      <c r="V939" s="204">
        <v>2355485.04</v>
      </c>
      <c r="W939" s="205">
        <v>0</v>
      </c>
      <c r="X939" s="205">
        <v>0</v>
      </c>
      <c r="Y939" s="205">
        <v>0</v>
      </c>
      <c r="Z939" s="206"/>
      <c r="AA939" s="207"/>
      <c r="AB939" s="207"/>
      <c r="AC939" s="207"/>
      <c r="AD939" s="207"/>
      <c r="AE939" s="207"/>
      <c r="AF939" s="208"/>
      <c r="AG939" s="209"/>
    </row>
    <row r="940" spans="1:33" ht="12.75" customHeight="1">
      <c r="A940" s="17"/>
      <c r="B940" s="315" t="s">
        <v>886</v>
      </c>
      <c r="C940" s="315"/>
      <c r="D940" s="315"/>
      <c r="E940" s="315"/>
      <c r="F940" s="315"/>
      <c r="G940" s="315"/>
      <c r="H940" s="315"/>
      <c r="I940" s="315"/>
      <c r="J940" s="316"/>
      <c r="K940" s="35" t="s">
        <v>887</v>
      </c>
      <c r="L940" s="200">
        <v>46</v>
      </c>
      <c r="M940" s="34">
        <v>11</v>
      </c>
      <c r="N940" s="34">
        <v>1</v>
      </c>
      <c r="O940" s="201" t="s">
        <v>925</v>
      </c>
      <c r="P940" s="202" t="s">
        <v>886</v>
      </c>
      <c r="Q940" s="32"/>
      <c r="R940" s="203">
        <v>2355.48</v>
      </c>
      <c r="S940" s="317"/>
      <c r="T940" s="317"/>
      <c r="U940" s="317"/>
      <c r="V940" s="204">
        <v>2355485.04</v>
      </c>
      <c r="W940" s="205">
        <v>0</v>
      </c>
      <c r="X940" s="205">
        <v>0</v>
      </c>
      <c r="Y940" s="205">
        <v>0</v>
      </c>
      <c r="Z940" s="206"/>
      <c r="AA940" s="207"/>
      <c r="AB940" s="207"/>
      <c r="AC940" s="207"/>
      <c r="AD940" s="207"/>
      <c r="AE940" s="207"/>
      <c r="AF940" s="208"/>
      <c r="AG940" s="209"/>
    </row>
    <row r="941" spans="1:33" ht="12.75" customHeight="1">
      <c r="A941" s="17"/>
      <c r="B941" s="210"/>
      <c r="C941" s="75"/>
      <c r="D941" s="75"/>
      <c r="E941" s="212"/>
      <c r="F941" s="212"/>
      <c r="G941" s="211"/>
      <c r="H941" s="321" t="s">
        <v>927</v>
      </c>
      <c r="I941" s="321"/>
      <c r="J941" s="322"/>
      <c r="K941" s="35" t="s">
        <v>427</v>
      </c>
      <c r="L941" s="200">
        <v>46</v>
      </c>
      <c r="M941" s="34">
        <v>11</v>
      </c>
      <c r="N941" s="34">
        <v>1</v>
      </c>
      <c r="O941" s="201" t="s">
        <v>927</v>
      </c>
      <c r="P941" s="202" t="s">
        <v>1</v>
      </c>
      <c r="Q941" s="32"/>
      <c r="R941" s="203">
        <v>400</v>
      </c>
      <c r="S941" s="317"/>
      <c r="T941" s="317"/>
      <c r="U941" s="317"/>
      <c r="V941" s="204">
        <v>400000</v>
      </c>
      <c r="W941" s="205">
        <v>0</v>
      </c>
      <c r="X941" s="205">
        <v>0</v>
      </c>
      <c r="Y941" s="205">
        <v>0</v>
      </c>
      <c r="Z941" s="206"/>
      <c r="AA941" s="207"/>
      <c r="AB941" s="207"/>
      <c r="AC941" s="207"/>
      <c r="AD941" s="207"/>
      <c r="AE941" s="207"/>
      <c r="AF941" s="208"/>
      <c r="AG941" s="209"/>
    </row>
    <row r="942" spans="1:33" ht="21.75" customHeight="1">
      <c r="A942" s="17"/>
      <c r="B942" s="315" t="s">
        <v>420</v>
      </c>
      <c r="C942" s="315"/>
      <c r="D942" s="315"/>
      <c r="E942" s="315"/>
      <c r="F942" s="315"/>
      <c r="G942" s="315"/>
      <c r="H942" s="315"/>
      <c r="I942" s="315"/>
      <c r="J942" s="316"/>
      <c r="K942" s="35" t="s">
        <v>421</v>
      </c>
      <c r="L942" s="200">
        <v>46</v>
      </c>
      <c r="M942" s="34">
        <v>11</v>
      </c>
      <c r="N942" s="34">
        <v>1</v>
      </c>
      <c r="O942" s="201" t="s">
        <v>927</v>
      </c>
      <c r="P942" s="202" t="s">
        <v>420</v>
      </c>
      <c r="Q942" s="32"/>
      <c r="R942" s="203">
        <v>400</v>
      </c>
      <c r="S942" s="317"/>
      <c r="T942" s="317"/>
      <c r="U942" s="317"/>
      <c r="V942" s="204">
        <v>400000</v>
      </c>
      <c r="W942" s="205">
        <v>0</v>
      </c>
      <c r="X942" s="205">
        <v>0</v>
      </c>
      <c r="Y942" s="205">
        <v>0</v>
      </c>
      <c r="Z942" s="206"/>
      <c r="AA942" s="207"/>
      <c r="AB942" s="207"/>
      <c r="AC942" s="207"/>
      <c r="AD942" s="207"/>
      <c r="AE942" s="207"/>
      <c r="AF942" s="208"/>
      <c r="AG942" s="209"/>
    </row>
    <row r="943" spans="1:33" ht="21.75" customHeight="1">
      <c r="A943" s="17"/>
      <c r="B943" s="315" t="s">
        <v>422</v>
      </c>
      <c r="C943" s="315"/>
      <c r="D943" s="315"/>
      <c r="E943" s="315"/>
      <c r="F943" s="315"/>
      <c r="G943" s="315"/>
      <c r="H943" s="315"/>
      <c r="I943" s="315"/>
      <c r="J943" s="316"/>
      <c r="K943" s="35" t="s">
        <v>423</v>
      </c>
      <c r="L943" s="200">
        <v>46</v>
      </c>
      <c r="M943" s="34">
        <v>11</v>
      </c>
      <c r="N943" s="34">
        <v>1</v>
      </c>
      <c r="O943" s="201" t="s">
        <v>927</v>
      </c>
      <c r="P943" s="202" t="s">
        <v>422</v>
      </c>
      <c r="Q943" s="32"/>
      <c r="R943" s="203">
        <v>400</v>
      </c>
      <c r="S943" s="317"/>
      <c r="T943" s="317"/>
      <c r="U943" s="317"/>
      <c r="V943" s="204">
        <v>400000</v>
      </c>
      <c r="W943" s="205">
        <v>0</v>
      </c>
      <c r="X943" s="205">
        <v>0</v>
      </c>
      <c r="Y943" s="205">
        <v>0</v>
      </c>
      <c r="Z943" s="206"/>
      <c r="AA943" s="207"/>
      <c r="AB943" s="207"/>
      <c r="AC943" s="207"/>
      <c r="AD943" s="207"/>
      <c r="AE943" s="207"/>
      <c r="AF943" s="208"/>
      <c r="AG943" s="209"/>
    </row>
    <row r="944" spans="1:33" ht="21.75" customHeight="1">
      <c r="A944" s="17"/>
      <c r="B944" s="315" t="s">
        <v>408</v>
      </c>
      <c r="C944" s="315"/>
      <c r="D944" s="315"/>
      <c r="E944" s="315"/>
      <c r="F944" s="315"/>
      <c r="G944" s="315"/>
      <c r="H944" s="315"/>
      <c r="I944" s="315"/>
      <c r="J944" s="316"/>
      <c r="K944" s="213" t="s">
        <v>928</v>
      </c>
      <c r="L944" s="214">
        <v>50</v>
      </c>
      <c r="M944" s="215">
        <v>0</v>
      </c>
      <c r="N944" s="215">
        <v>0</v>
      </c>
      <c r="O944" s="216" t="s">
        <v>1</v>
      </c>
      <c r="P944" s="217" t="s">
        <v>1</v>
      </c>
      <c r="Q944" s="218"/>
      <c r="R944" s="219">
        <v>371015.6</v>
      </c>
      <c r="S944" s="324"/>
      <c r="T944" s="324"/>
      <c r="U944" s="324"/>
      <c r="V944" s="220">
        <v>321169875.58</v>
      </c>
      <c r="W944" s="221">
        <v>49845722.21</v>
      </c>
      <c r="X944" s="221">
        <v>0</v>
      </c>
      <c r="Y944" s="221">
        <v>0</v>
      </c>
      <c r="Z944" s="183"/>
      <c r="AA944" s="184"/>
      <c r="AB944" s="184"/>
      <c r="AC944" s="184"/>
      <c r="AD944" s="184"/>
      <c r="AE944" s="184"/>
      <c r="AF944" s="222">
        <v>141003.6</v>
      </c>
      <c r="AG944" s="223">
        <v>54432.4</v>
      </c>
    </row>
    <row r="945" spans="1:33" ht="12.75" customHeight="1">
      <c r="A945" s="17"/>
      <c r="B945" s="315">
        <v>100</v>
      </c>
      <c r="C945" s="315"/>
      <c r="D945" s="315"/>
      <c r="E945" s="315"/>
      <c r="F945" s="315"/>
      <c r="G945" s="315"/>
      <c r="H945" s="315"/>
      <c r="I945" s="315"/>
      <c r="J945" s="316"/>
      <c r="K945" s="187" t="s">
        <v>55</v>
      </c>
      <c r="L945" s="188">
        <v>50</v>
      </c>
      <c r="M945" s="189">
        <v>1</v>
      </c>
      <c r="N945" s="189">
        <v>0</v>
      </c>
      <c r="O945" s="190" t="s">
        <v>1</v>
      </c>
      <c r="P945" s="191" t="s">
        <v>1</v>
      </c>
      <c r="Q945" s="192"/>
      <c r="R945" s="193">
        <v>513.77</v>
      </c>
      <c r="S945" s="323"/>
      <c r="T945" s="323"/>
      <c r="U945" s="323"/>
      <c r="V945" s="194">
        <v>510789.09</v>
      </c>
      <c r="W945" s="195">
        <v>2982.5</v>
      </c>
      <c r="X945" s="195">
        <v>0</v>
      </c>
      <c r="Y945" s="195">
        <v>0</v>
      </c>
      <c r="Z945" s="196"/>
      <c r="AA945" s="197"/>
      <c r="AB945" s="197"/>
      <c r="AC945" s="197"/>
      <c r="AD945" s="197"/>
      <c r="AE945" s="197"/>
      <c r="AF945" s="198"/>
      <c r="AG945" s="199"/>
    </row>
    <row r="946" spans="1:33" ht="12.75" customHeight="1">
      <c r="A946" s="17"/>
      <c r="B946" s="315">
        <v>113</v>
      </c>
      <c r="C946" s="315"/>
      <c r="D946" s="315"/>
      <c r="E946" s="315"/>
      <c r="F946" s="315"/>
      <c r="G946" s="315"/>
      <c r="H946" s="315"/>
      <c r="I946" s="315"/>
      <c r="J946" s="316"/>
      <c r="K946" s="35" t="s">
        <v>48</v>
      </c>
      <c r="L946" s="200">
        <v>50</v>
      </c>
      <c r="M946" s="34">
        <v>1</v>
      </c>
      <c r="N946" s="34">
        <v>13</v>
      </c>
      <c r="O946" s="201" t="s">
        <v>1</v>
      </c>
      <c r="P946" s="202" t="s">
        <v>1</v>
      </c>
      <c r="Q946" s="32"/>
      <c r="R946" s="203">
        <v>513.77</v>
      </c>
      <c r="S946" s="317"/>
      <c r="T946" s="317"/>
      <c r="U946" s="317"/>
      <c r="V946" s="204">
        <v>510789.09</v>
      </c>
      <c r="W946" s="205">
        <v>2982.5</v>
      </c>
      <c r="X946" s="205">
        <v>0</v>
      </c>
      <c r="Y946" s="205">
        <v>0</v>
      </c>
      <c r="Z946" s="206"/>
      <c r="AA946" s="207"/>
      <c r="AB946" s="207"/>
      <c r="AC946" s="207"/>
      <c r="AD946" s="207"/>
      <c r="AE946" s="207"/>
      <c r="AF946" s="208"/>
      <c r="AG946" s="209"/>
    </row>
    <row r="947" spans="1:33" ht="32.25" customHeight="1">
      <c r="A947" s="17"/>
      <c r="B947" s="210"/>
      <c r="C947" s="75"/>
      <c r="D947" s="76"/>
      <c r="E947" s="321" t="s">
        <v>716</v>
      </c>
      <c r="F947" s="321"/>
      <c r="G947" s="321"/>
      <c r="H947" s="321"/>
      <c r="I947" s="321"/>
      <c r="J947" s="322"/>
      <c r="K947" s="35" t="s">
        <v>717</v>
      </c>
      <c r="L947" s="200">
        <v>50</v>
      </c>
      <c r="M947" s="34">
        <v>1</v>
      </c>
      <c r="N947" s="34">
        <v>13</v>
      </c>
      <c r="O947" s="201" t="s">
        <v>716</v>
      </c>
      <c r="P947" s="202" t="s">
        <v>1</v>
      </c>
      <c r="Q947" s="32"/>
      <c r="R947" s="203">
        <v>353.78</v>
      </c>
      <c r="S947" s="317"/>
      <c r="T947" s="317"/>
      <c r="U947" s="317"/>
      <c r="V947" s="204">
        <v>350800</v>
      </c>
      <c r="W947" s="205">
        <v>2982.5</v>
      </c>
      <c r="X947" s="205">
        <v>0</v>
      </c>
      <c r="Y947" s="205">
        <v>0</v>
      </c>
      <c r="Z947" s="206"/>
      <c r="AA947" s="207"/>
      <c r="AB947" s="207"/>
      <c r="AC947" s="207"/>
      <c r="AD947" s="207"/>
      <c r="AE947" s="207"/>
      <c r="AF947" s="208"/>
      <c r="AG947" s="209"/>
    </row>
    <row r="948" spans="1:33" ht="32.25" customHeight="1">
      <c r="A948" s="17"/>
      <c r="B948" s="210"/>
      <c r="C948" s="75"/>
      <c r="D948" s="75"/>
      <c r="E948" s="211"/>
      <c r="F948" s="321" t="s">
        <v>716</v>
      </c>
      <c r="G948" s="321"/>
      <c r="H948" s="321"/>
      <c r="I948" s="321"/>
      <c r="J948" s="322"/>
      <c r="K948" s="35" t="s">
        <v>717</v>
      </c>
      <c r="L948" s="200">
        <v>50</v>
      </c>
      <c r="M948" s="34">
        <v>1</v>
      </c>
      <c r="N948" s="34">
        <v>13</v>
      </c>
      <c r="O948" s="201" t="s">
        <v>716</v>
      </c>
      <c r="P948" s="202" t="s">
        <v>1</v>
      </c>
      <c r="Q948" s="32"/>
      <c r="R948" s="203">
        <v>353.78</v>
      </c>
      <c r="S948" s="317"/>
      <c r="T948" s="317"/>
      <c r="U948" s="317"/>
      <c r="V948" s="204">
        <v>350800</v>
      </c>
      <c r="W948" s="205">
        <v>2982.5</v>
      </c>
      <c r="X948" s="205">
        <v>0</v>
      </c>
      <c r="Y948" s="205">
        <v>0</v>
      </c>
      <c r="Z948" s="206"/>
      <c r="AA948" s="207"/>
      <c r="AB948" s="207"/>
      <c r="AC948" s="207"/>
      <c r="AD948" s="207"/>
      <c r="AE948" s="207"/>
      <c r="AF948" s="208"/>
      <c r="AG948" s="209"/>
    </row>
    <row r="949" spans="1:33" ht="32.25" customHeight="1">
      <c r="A949" s="17"/>
      <c r="B949" s="210"/>
      <c r="C949" s="75"/>
      <c r="D949" s="75"/>
      <c r="E949" s="212"/>
      <c r="F949" s="211"/>
      <c r="G949" s="321" t="s">
        <v>718</v>
      </c>
      <c r="H949" s="321"/>
      <c r="I949" s="321"/>
      <c r="J949" s="322"/>
      <c r="K949" s="35" t="s">
        <v>719</v>
      </c>
      <c r="L949" s="200">
        <v>50</v>
      </c>
      <c r="M949" s="34">
        <v>1</v>
      </c>
      <c r="N949" s="34">
        <v>13</v>
      </c>
      <c r="O949" s="201" t="s">
        <v>718</v>
      </c>
      <c r="P949" s="202" t="s">
        <v>1</v>
      </c>
      <c r="Q949" s="32"/>
      <c r="R949" s="203">
        <v>353.78</v>
      </c>
      <c r="S949" s="317"/>
      <c r="T949" s="317"/>
      <c r="U949" s="317"/>
      <c r="V949" s="204">
        <v>350800</v>
      </c>
      <c r="W949" s="205">
        <v>2982.5</v>
      </c>
      <c r="X949" s="205">
        <v>0</v>
      </c>
      <c r="Y949" s="205">
        <v>0</v>
      </c>
      <c r="Z949" s="206"/>
      <c r="AA949" s="207"/>
      <c r="AB949" s="207"/>
      <c r="AC949" s="207"/>
      <c r="AD949" s="207"/>
      <c r="AE949" s="207"/>
      <c r="AF949" s="208"/>
      <c r="AG949" s="209"/>
    </row>
    <row r="950" spans="1:33" ht="21.75" customHeight="1">
      <c r="A950" s="17"/>
      <c r="B950" s="210"/>
      <c r="C950" s="75"/>
      <c r="D950" s="75"/>
      <c r="E950" s="212"/>
      <c r="F950" s="212"/>
      <c r="G950" s="211"/>
      <c r="H950" s="321" t="s">
        <v>929</v>
      </c>
      <c r="I950" s="321"/>
      <c r="J950" s="322"/>
      <c r="K950" s="35" t="s">
        <v>930</v>
      </c>
      <c r="L950" s="200">
        <v>50</v>
      </c>
      <c r="M950" s="34">
        <v>1</v>
      </c>
      <c r="N950" s="34">
        <v>13</v>
      </c>
      <c r="O950" s="201" t="s">
        <v>929</v>
      </c>
      <c r="P950" s="202" t="s">
        <v>1</v>
      </c>
      <c r="Q950" s="32"/>
      <c r="R950" s="203">
        <v>353.78</v>
      </c>
      <c r="S950" s="317"/>
      <c r="T950" s="317"/>
      <c r="U950" s="317"/>
      <c r="V950" s="204">
        <v>350800</v>
      </c>
      <c r="W950" s="205">
        <v>2982.5</v>
      </c>
      <c r="X950" s="205">
        <v>0</v>
      </c>
      <c r="Y950" s="205">
        <v>0</v>
      </c>
      <c r="Z950" s="206"/>
      <c r="AA950" s="207"/>
      <c r="AB950" s="207"/>
      <c r="AC950" s="207"/>
      <c r="AD950" s="207"/>
      <c r="AE950" s="207"/>
      <c r="AF950" s="208"/>
      <c r="AG950" s="209"/>
    </row>
    <row r="951" spans="1:33" ht="12.75" customHeight="1">
      <c r="A951" s="17"/>
      <c r="B951" s="315" t="s">
        <v>931</v>
      </c>
      <c r="C951" s="315"/>
      <c r="D951" s="315"/>
      <c r="E951" s="315"/>
      <c r="F951" s="315"/>
      <c r="G951" s="315"/>
      <c r="H951" s="315"/>
      <c r="I951" s="315"/>
      <c r="J951" s="316"/>
      <c r="K951" s="35" t="s">
        <v>932</v>
      </c>
      <c r="L951" s="200">
        <v>50</v>
      </c>
      <c r="M951" s="34">
        <v>1</v>
      </c>
      <c r="N951" s="34">
        <v>13</v>
      </c>
      <c r="O951" s="201" t="s">
        <v>929</v>
      </c>
      <c r="P951" s="202" t="s">
        <v>931</v>
      </c>
      <c r="Q951" s="32"/>
      <c r="R951" s="203">
        <v>353.78</v>
      </c>
      <c r="S951" s="317"/>
      <c r="T951" s="317"/>
      <c r="U951" s="317"/>
      <c r="V951" s="204">
        <v>350800</v>
      </c>
      <c r="W951" s="205">
        <v>2982.5</v>
      </c>
      <c r="X951" s="205">
        <v>0</v>
      </c>
      <c r="Y951" s="205">
        <v>0</v>
      </c>
      <c r="Z951" s="206"/>
      <c r="AA951" s="207"/>
      <c r="AB951" s="207"/>
      <c r="AC951" s="207"/>
      <c r="AD951" s="207"/>
      <c r="AE951" s="207"/>
      <c r="AF951" s="208"/>
      <c r="AG951" s="209"/>
    </row>
    <row r="952" spans="1:33" ht="12.75" customHeight="1">
      <c r="A952" s="17"/>
      <c r="B952" s="315" t="s">
        <v>933</v>
      </c>
      <c r="C952" s="315"/>
      <c r="D952" s="315"/>
      <c r="E952" s="315"/>
      <c r="F952" s="315"/>
      <c r="G952" s="315"/>
      <c r="H952" s="315"/>
      <c r="I952" s="315"/>
      <c r="J952" s="316"/>
      <c r="K952" s="35" t="s">
        <v>934</v>
      </c>
      <c r="L952" s="200">
        <v>50</v>
      </c>
      <c r="M952" s="34">
        <v>1</v>
      </c>
      <c r="N952" s="34">
        <v>13</v>
      </c>
      <c r="O952" s="201" t="s">
        <v>929</v>
      </c>
      <c r="P952" s="202" t="s">
        <v>933</v>
      </c>
      <c r="Q952" s="32"/>
      <c r="R952" s="203">
        <v>353.78</v>
      </c>
      <c r="S952" s="317"/>
      <c r="T952" s="317"/>
      <c r="U952" s="317"/>
      <c r="V952" s="204">
        <v>350800</v>
      </c>
      <c r="W952" s="205">
        <v>2982.5</v>
      </c>
      <c r="X952" s="205">
        <v>0</v>
      </c>
      <c r="Y952" s="205">
        <v>0</v>
      </c>
      <c r="Z952" s="206"/>
      <c r="AA952" s="207"/>
      <c r="AB952" s="207"/>
      <c r="AC952" s="207"/>
      <c r="AD952" s="207"/>
      <c r="AE952" s="207"/>
      <c r="AF952" s="208"/>
      <c r="AG952" s="209"/>
    </row>
    <row r="953" spans="1:33" ht="32.25" customHeight="1">
      <c r="A953" s="17"/>
      <c r="B953" s="210"/>
      <c r="C953" s="75"/>
      <c r="D953" s="76"/>
      <c r="E953" s="321" t="s">
        <v>584</v>
      </c>
      <c r="F953" s="321"/>
      <c r="G953" s="321"/>
      <c r="H953" s="321"/>
      <c r="I953" s="321"/>
      <c r="J953" s="322"/>
      <c r="K953" s="35" t="s">
        <v>585</v>
      </c>
      <c r="L953" s="200">
        <v>50</v>
      </c>
      <c r="M953" s="34">
        <v>1</v>
      </c>
      <c r="N953" s="34">
        <v>13</v>
      </c>
      <c r="O953" s="201" t="s">
        <v>584</v>
      </c>
      <c r="P953" s="202" t="s">
        <v>1</v>
      </c>
      <c r="Q953" s="32"/>
      <c r="R953" s="203">
        <v>159.99</v>
      </c>
      <c r="S953" s="317"/>
      <c r="T953" s="317"/>
      <c r="U953" s="317"/>
      <c r="V953" s="204">
        <v>159989.09</v>
      </c>
      <c r="W953" s="205">
        <v>0</v>
      </c>
      <c r="X953" s="205">
        <v>0</v>
      </c>
      <c r="Y953" s="205">
        <v>0</v>
      </c>
      <c r="Z953" s="206"/>
      <c r="AA953" s="207"/>
      <c r="AB953" s="207"/>
      <c r="AC953" s="207"/>
      <c r="AD953" s="207"/>
      <c r="AE953" s="207"/>
      <c r="AF953" s="208"/>
      <c r="AG953" s="209"/>
    </row>
    <row r="954" spans="1:33" ht="32.25" customHeight="1">
      <c r="A954" s="17"/>
      <c r="B954" s="210"/>
      <c r="C954" s="75"/>
      <c r="D954" s="75"/>
      <c r="E954" s="211"/>
      <c r="F954" s="321" t="s">
        <v>584</v>
      </c>
      <c r="G954" s="321"/>
      <c r="H954" s="321"/>
      <c r="I954" s="321"/>
      <c r="J954" s="322"/>
      <c r="K954" s="35" t="s">
        <v>585</v>
      </c>
      <c r="L954" s="200">
        <v>50</v>
      </c>
      <c r="M954" s="34">
        <v>1</v>
      </c>
      <c r="N954" s="34">
        <v>13</v>
      </c>
      <c r="O954" s="201" t="s">
        <v>584</v>
      </c>
      <c r="P954" s="202" t="s">
        <v>1</v>
      </c>
      <c r="Q954" s="32"/>
      <c r="R954" s="203">
        <v>159.99</v>
      </c>
      <c r="S954" s="317"/>
      <c r="T954" s="317"/>
      <c r="U954" s="317"/>
      <c r="V954" s="204">
        <v>159989.09</v>
      </c>
      <c r="W954" s="205">
        <v>0</v>
      </c>
      <c r="X954" s="205">
        <v>0</v>
      </c>
      <c r="Y954" s="205">
        <v>0</v>
      </c>
      <c r="Z954" s="206"/>
      <c r="AA954" s="207"/>
      <c r="AB954" s="207"/>
      <c r="AC954" s="207"/>
      <c r="AD954" s="207"/>
      <c r="AE954" s="207"/>
      <c r="AF954" s="208"/>
      <c r="AG954" s="209"/>
    </row>
    <row r="955" spans="1:33" ht="32.25" customHeight="1">
      <c r="A955" s="17"/>
      <c r="B955" s="210"/>
      <c r="C955" s="75"/>
      <c r="D955" s="75"/>
      <c r="E955" s="212"/>
      <c r="F955" s="211"/>
      <c r="G955" s="321" t="s">
        <v>586</v>
      </c>
      <c r="H955" s="321"/>
      <c r="I955" s="321"/>
      <c r="J955" s="322"/>
      <c r="K955" s="35" t="s">
        <v>587</v>
      </c>
      <c r="L955" s="200">
        <v>50</v>
      </c>
      <c r="M955" s="34">
        <v>1</v>
      </c>
      <c r="N955" s="34">
        <v>13</v>
      </c>
      <c r="O955" s="201" t="s">
        <v>586</v>
      </c>
      <c r="P955" s="202" t="s">
        <v>1</v>
      </c>
      <c r="Q955" s="32"/>
      <c r="R955" s="203">
        <v>159.99</v>
      </c>
      <c r="S955" s="317"/>
      <c r="T955" s="317"/>
      <c r="U955" s="317"/>
      <c r="V955" s="204">
        <v>159989.09</v>
      </c>
      <c r="W955" s="205">
        <v>0</v>
      </c>
      <c r="X955" s="205">
        <v>0</v>
      </c>
      <c r="Y955" s="205">
        <v>0</v>
      </c>
      <c r="Z955" s="206"/>
      <c r="AA955" s="207"/>
      <c r="AB955" s="207"/>
      <c r="AC955" s="207"/>
      <c r="AD955" s="207"/>
      <c r="AE955" s="207"/>
      <c r="AF955" s="208"/>
      <c r="AG955" s="209"/>
    </row>
    <row r="956" spans="1:33" ht="21.75" customHeight="1">
      <c r="A956" s="17"/>
      <c r="B956" s="210"/>
      <c r="C956" s="75"/>
      <c r="D956" s="75"/>
      <c r="E956" s="212"/>
      <c r="F956" s="212"/>
      <c r="G956" s="211"/>
      <c r="H956" s="321" t="s">
        <v>935</v>
      </c>
      <c r="I956" s="321"/>
      <c r="J956" s="322"/>
      <c r="K956" s="35" t="s">
        <v>936</v>
      </c>
      <c r="L956" s="200">
        <v>50</v>
      </c>
      <c r="M956" s="34">
        <v>1</v>
      </c>
      <c r="N956" s="34">
        <v>13</v>
      </c>
      <c r="O956" s="201" t="s">
        <v>935</v>
      </c>
      <c r="P956" s="202" t="s">
        <v>1</v>
      </c>
      <c r="Q956" s="32"/>
      <c r="R956" s="203">
        <v>20</v>
      </c>
      <c r="S956" s="317"/>
      <c r="T956" s="317"/>
      <c r="U956" s="317"/>
      <c r="V956" s="204">
        <v>20000</v>
      </c>
      <c r="W956" s="205">
        <v>0</v>
      </c>
      <c r="X956" s="205">
        <v>0</v>
      </c>
      <c r="Y956" s="205">
        <v>0</v>
      </c>
      <c r="Z956" s="206"/>
      <c r="AA956" s="207"/>
      <c r="AB956" s="207"/>
      <c r="AC956" s="207"/>
      <c r="AD956" s="207"/>
      <c r="AE956" s="207"/>
      <c r="AF956" s="208"/>
      <c r="AG956" s="209"/>
    </row>
    <row r="957" spans="1:33" ht="12.75" customHeight="1">
      <c r="A957" s="17"/>
      <c r="B957" s="315" t="s">
        <v>931</v>
      </c>
      <c r="C957" s="315"/>
      <c r="D957" s="315"/>
      <c r="E957" s="315"/>
      <c r="F957" s="315"/>
      <c r="G957" s="315"/>
      <c r="H957" s="315"/>
      <c r="I957" s="315"/>
      <c r="J957" s="316"/>
      <c r="K957" s="35" t="s">
        <v>932</v>
      </c>
      <c r="L957" s="200">
        <v>50</v>
      </c>
      <c r="M957" s="34">
        <v>1</v>
      </c>
      <c r="N957" s="34">
        <v>13</v>
      </c>
      <c r="O957" s="201" t="s">
        <v>935</v>
      </c>
      <c r="P957" s="202" t="s">
        <v>931</v>
      </c>
      <c r="Q957" s="32"/>
      <c r="R957" s="203">
        <v>20</v>
      </c>
      <c r="S957" s="317"/>
      <c r="T957" s="317"/>
      <c r="U957" s="317"/>
      <c r="V957" s="204">
        <v>20000</v>
      </c>
      <c r="W957" s="205">
        <v>0</v>
      </c>
      <c r="X957" s="205">
        <v>0</v>
      </c>
      <c r="Y957" s="205">
        <v>0</v>
      </c>
      <c r="Z957" s="206"/>
      <c r="AA957" s="207"/>
      <c r="AB957" s="207"/>
      <c r="AC957" s="207"/>
      <c r="AD957" s="207"/>
      <c r="AE957" s="207"/>
      <c r="AF957" s="208"/>
      <c r="AG957" s="209"/>
    </row>
    <row r="958" spans="1:33" ht="12.75" customHeight="1">
      <c r="A958" s="17"/>
      <c r="B958" s="315" t="s">
        <v>933</v>
      </c>
      <c r="C958" s="315"/>
      <c r="D958" s="315"/>
      <c r="E958" s="315"/>
      <c r="F958" s="315"/>
      <c r="G958" s="315"/>
      <c r="H958" s="315"/>
      <c r="I958" s="315"/>
      <c r="J958" s="316"/>
      <c r="K958" s="35" t="s">
        <v>934</v>
      </c>
      <c r="L958" s="200">
        <v>50</v>
      </c>
      <c r="M958" s="34">
        <v>1</v>
      </c>
      <c r="N958" s="34">
        <v>13</v>
      </c>
      <c r="O958" s="201" t="s">
        <v>935</v>
      </c>
      <c r="P958" s="202" t="s">
        <v>933</v>
      </c>
      <c r="Q958" s="32"/>
      <c r="R958" s="203">
        <v>20</v>
      </c>
      <c r="S958" s="317"/>
      <c r="T958" s="317"/>
      <c r="U958" s="317"/>
      <c r="V958" s="204">
        <v>20000</v>
      </c>
      <c r="W958" s="205">
        <v>0</v>
      </c>
      <c r="X958" s="205">
        <v>0</v>
      </c>
      <c r="Y958" s="205">
        <v>0</v>
      </c>
      <c r="Z958" s="206"/>
      <c r="AA958" s="207"/>
      <c r="AB958" s="207"/>
      <c r="AC958" s="207"/>
      <c r="AD958" s="207"/>
      <c r="AE958" s="207"/>
      <c r="AF958" s="208"/>
      <c r="AG958" s="209"/>
    </row>
    <row r="959" spans="1:33" ht="42.75" customHeight="1">
      <c r="A959" s="17"/>
      <c r="B959" s="210"/>
      <c r="C959" s="75"/>
      <c r="D959" s="75"/>
      <c r="E959" s="212"/>
      <c r="F959" s="212"/>
      <c r="G959" s="211"/>
      <c r="H959" s="321" t="s">
        <v>937</v>
      </c>
      <c r="I959" s="321"/>
      <c r="J959" s="322"/>
      <c r="K959" s="35" t="s">
        <v>938</v>
      </c>
      <c r="L959" s="200">
        <v>50</v>
      </c>
      <c r="M959" s="34">
        <v>1</v>
      </c>
      <c r="N959" s="34">
        <v>13</v>
      </c>
      <c r="O959" s="201" t="s">
        <v>937</v>
      </c>
      <c r="P959" s="202" t="s">
        <v>1</v>
      </c>
      <c r="Q959" s="32"/>
      <c r="R959" s="203">
        <v>119.99</v>
      </c>
      <c r="S959" s="317"/>
      <c r="T959" s="317"/>
      <c r="U959" s="317"/>
      <c r="V959" s="204">
        <v>119989.09</v>
      </c>
      <c r="W959" s="205">
        <v>0</v>
      </c>
      <c r="X959" s="205">
        <v>0</v>
      </c>
      <c r="Y959" s="205">
        <v>0</v>
      </c>
      <c r="Z959" s="206"/>
      <c r="AA959" s="207"/>
      <c r="AB959" s="207"/>
      <c r="AC959" s="207"/>
      <c r="AD959" s="207"/>
      <c r="AE959" s="207"/>
      <c r="AF959" s="208"/>
      <c r="AG959" s="209"/>
    </row>
    <row r="960" spans="1:33" ht="12.75" customHeight="1">
      <c r="A960" s="17"/>
      <c r="B960" s="315" t="s">
        <v>931</v>
      </c>
      <c r="C960" s="315"/>
      <c r="D960" s="315"/>
      <c r="E960" s="315"/>
      <c r="F960" s="315"/>
      <c r="G960" s="315"/>
      <c r="H960" s="315"/>
      <c r="I960" s="315"/>
      <c r="J960" s="316"/>
      <c r="K960" s="35" t="s">
        <v>932</v>
      </c>
      <c r="L960" s="200">
        <v>50</v>
      </c>
      <c r="M960" s="34">
        <v>1</v>
      </c>
      <c r="N960" s="34">
        <v>13</v>
      </c>
      <c r="O960" s="201" t="s">
        <v>937</v>
      </c>
      <c r="P960" s="202" t="s">
        <v>931</v>
      </c>
      <c r="Q960" s="32"/>
      <c r="R960" s="203">
        <v>119.99</v>
      </c>
      <c r="S960" s="317"/>
      <c r="T960" s="317"/>
      <c r="U960" s="317"/>
      <c r="V960" s="204">
        <v>119989.09</v>
      </c>
      <c r="W960" s="205">
        <v>0</v>
      </c>
      <c r="X960" s="205">
        <v>0</v>
      </c>
      <c r="Y960" s="205">
        <v>0</v>
      </c>
      <c r="Z960" s="206"/>
      <c r="AA960" s="207"/>
      <c r="AB960" s="207"/>
      <c r="AC960" s="207"/>
      <c r="AD960" s="207"/>
      <c r="AE960" s="207"/>
      <c r="AF960" s="208"/>
      <c r="AG960" s="209"/>
    </row>
    <row r="961" spans="1:33" ht="12.75" customHeight="1">
      <c r="A961" s="17"/>
      <c r="B961" s="315" t="s">
        <v>933</v>
      </c>
      <c r="C961" s="315"/>
      <c r="D961" s="315"/>
      <c r="E961" s="315"/>
      <c r="F961" s="315"/>
      <c r="G961" s="315"/>
      <c r="H961" s="315"/>
      <c r="I961" s="315"/>
      <c r="J961" s="316"/>
      <c r="K961" s="35" t="s">
        <v>934</v>
      </c>
      <c r="L961" s="200">
        <v>50</v>
      </c>
      <c r="M961" s="34">
        <v>1</v>
      </c>
      <c r="N961" s="34">
        <v>13</v>
      </c>
      <c r="O961" s="201" t="s">
        <v>937</v>
      </c>
      <c r="P961" s="202" t="s">
        <v>933</v>
      </c>
      <c r="Q961" s="32"/>
      <c r="R961" s="203">
        <v>119.99</v>
      </c>
      <c r="S961" s="317"/>
      <c r="T961" s="317"/>
      <c r="U961" s="317"/>
      <c r="V961" s="204">
        <v>119989.09</v>
      </c>
      <c r="W961" s="205">
        <v>0</v>
      </c>
      <c r="X961" s="205">
        <v>0</v>
      </c>
      <c r="Y961" s="205">
        <v>0</v>
      </c>
      <c r="Z961" s="206"/>
      <c r="AA961" s="207"/>
      <c r="AB961" s="207"/>
      <c r="AC961" s="207"/>
      <c r="AD961" s="207"/>
      <c r="AE961" s="207"/>
      <c r="AF961" s="208"/>
      <c r="AG961" s="209"/>
    </row>
    <row r="962" spans="1:33" ht="42.75" customHeight="1">
      <c r="A962" s="17"/>
      <c r="B962" s="210"/>
      <c r="C962" s="75"/>
      <c r="D962" s="75"/>
      <c r="E962" s="212"/>
      <c r="F962" s="212"/>
      <c r="G962" s="211"/>
      <c r="H962" s="321" t="s">
        <v>939</v>
      </c>
      <c r="I962" s="321"/>
      <c r="J962" s="322"/>
      <c r="K962" s="35" t="s">
        <v>940</v>
      </c>
      <c r="L962" s="200">
        <v>50</v>
      </c>
      <c r="M962" s="34">
        <v>1</v>
      </c>
      <c r="N962" s="34">
        <v>13</v>
      </c>
      <c r="O962" s="201" t="s">
        <v>939</v>
      </c>
      <c r="P962" s="202" t="s">
        <v>1</v>
      </c>
      <c r="Q962" s="32"/>
      <c r="R962" s="203">
        <v>20</v>
      </c>
      <c r="S962" s="317"/>
      <c r="T962" s="317"/>
      <c r="U962" s="317"/>
      <c r="V962" s="204">
        <v>20000</v>
      </c>
      <c r="W962" s="205">
        <v>0</v>
      </c>
      <c r="X962" s="205">
        <v>0</v>
      </c>
      <c r="Y962" s="205">
        <v>0</v>
      </c>
      <c r="Z962" s="206"/>
      <c r="AA962" s="207"/>
      <c r="AB962" s="207"/>
      <c r="AC962" s="207"/>
      <c r="AD962" s="207"/>
      <c r="AE962" s="207"/>
      <c r="AF962" s="208"/>
      <c r="AG962" s="209"/>
    </row>
    <row r="963" spans="1:33" ht="12.75" customHeight="1">
      <c r="A963" s="17"/>
      <c r="B963" s="315" t="s">
        <v>931</v>
      </c>
      <c r="C963" s="315"/>
      <c r="D963" s="315"/>
      <c r="E963" s="315"/>
      <c r="F963" s="315"/>
      <c r="G963" s="315"/>
      <c r="H963" s="315"/>
      <c r="I963" s="315"/>
      <c r="J963" s="316"/>
      <c r="K963" s="35" t="s">
        <v>932</v>
      </c>
      <c r="L963" s="200">
        <v>50</v>
      </c>
      <c r="M963" s="34">
        <v>1</v>
      </c>
      <c r="N963" s="34">
        <v>13</v>
      </c>
      <c r="O963" s="201" t="s">
        <v>939</v>
      </c>
      <c r="P963" s="202" t="s">
        <v>931</v>
      </c>
      <c r="Q963" s="32"/>
      <c r="R963" s="203">
        <v>20</v>
      </c>
      <c r="S963" s="317"/>
      <c r="T963" s="317"/>
      <c r="U963" s="317"/>
      <c r="V963" s="204">
        <v>20000</v>
      </c>
      <c r="W963" s="205">
        <v>0</v>
      </c>
      <c r="X963" s="205">
        <v>0</v>
      </c>
      <c r="Y963" s="205">
        <v>0</v>
      </c>
      <c r="Z963" s="206"/>
      <c r="AA963" s="207"/>
      <c r="AB963" s="207"/>
      <c r="AC963" s="207"/>
      <c r="AD963" s="207"/>
      <c r="AE963" s="207"/>
      <c r="AF963" s="208"/>
      <c r="AG963" s="209"/>
    </row>
    <row r="964" spans="1:33" ht="12.75" customHeight="1">
      <c r="A964" s="17"/>
      <c r="B964" s="315" t="s">
        <v>933</v>
      </c>
      <c r="C964" s="315"/>
      <c r="D964" s="315"/>
      <c r="E964" s="315"/>
      <c r="F964" s="315"/>
      <c r="G964" s="315"/>
      <c r="H964" s="315"/>
      <c r="I964" s="315"/>
      <c r="J964" s="316"/>
      <c r="K964" s="35" t="s">
        <v>934</v>
      </c>
      <c r="L964" s="200">
        <v>50</v>
      </c>
      <c r="M964" s="34">
        <v>1</v>
      </c>
      <c r="N964" s="34">
        <v>13</v>
      </c>
      <c r="O964" s="201" t="s">
        <v>939</v>
      </c>
      <c r="P964" s="202" t="s">
        <v>933</v>
      </c>
      <c r="Q964" s="32"/>
      <c r="R964" s="203">
        <v>20</v>
      </c>
      <c r="S964" s="317"/>
      <c r="T964" s="317"/>
      <c r="U964" s="317"/>
      <c r="V964" s="204">
        <v>20000</v>
      </c>
      <c r="W964" s="205">
        <v>0</v>
      </c>
      <c r="X964" s="205">
        <v>0</v>
      </c>
      <c r="Y964" s="205">
        <v>0</v>
      </c>
      <c r="Z964" s="206"/>
      <c r="AA964" s="207"/>
      <c r="AB964" s="207"/>
      <c r="AC964" s="207"/>
      <c r="AD964" s="207"/>
      <c r="AE964" s="207"/>
      <c r="AF964" s="208"/>
      <c r="AG964" s="209"/>
    </row>
    <row r="965" spans="1:33" ht="12.75" customHeight="1">
      <c r="A965" s="17"/>
      <c r="B965" s="315">
        <v>200</v>
      </c>
      <c r="C965" s="315"/>
      <c r="D965" s="315"/>
      <c r="E965" s="315"/>
      <c r="F965" s="315"/>
      <c r="G965" s="315"/>
      <c r="H965" s="315"/>
      <c r="I965" s="315"/>
      <c r="J965" s="316"/>
      <c r="K965" s="187" t="s">
        <v>47</v>
      </c>
      <c r="L965" s="188">
        <v>50</v>
      </c>
      <c r="M965" s="189">
        <v>2</v>
      </c>
      <c r="N965" s="189">
        <v>0</v>
      </c>
      <c r="O965" s="190" t="s">
        <v>1</v>
      </c>
      <c r="P965" s="191" t="s">
        <v>1</v>
      </c>
      <c r="Q965" s="192"/>
      <c r="R965" s="193">
        <v>3167.16</v>
      </c>
      <c r="S965" s="323"/>
      <c r="T965" s="323"/>
      <c r="U965" s="323"/>
      <c r="V965" s="194">
        <v>2895969.63</v>
      </c>
      <c r="W965" s="195">
        <v>271188.65</v>
      </c>
      <c r="X965" s="195">
        <v>0</v>
      </c>
      <c r="Y965" s="195">
        <v>0</v>
      </c>
      <c r="Z965" s="196"/>
      <c r="AA965" s="197"/>
      <c r="AB965" s="197"/>
      <c r="AC965" s="197"/>
      <c r="AD965" s="197"/>
      <c r="AE965" s="197"/>
      <c r="AF965" s="198">
        <v>3167.2</v>
      </c>
      <c r="AG965" s="199">
        <v>3167.2</v>
      </c>
    </row>
    <row r="966" spans="1:33" ht="12.75" customHeight="1">
      <c r="A966" s="17"/>
      <c r="B966" s="315">
        <v>203</v>
      </c>
      <c r="C966" s="315"/>
      <c r="D966" s="315"/>
      <c r="E966" s="315"/>
      <c r="F966" s="315"/>
      <c r="G966" s="315"/>
      <c r="H966" s="315"/>
      <c r="I966" s="315"/>
      <c r="J966" s="316"/>
      <c r="K966" s="35" t="s">
        <v>46</v>
      </c>
      <c r="L966" s="200">
        <v>50</v>
      </c>
      <c r="M966" s="34">
        <v>2</v>
      </c>
      <c r="N966" s="34">
        <v>3</v>
      </c>
      <c r="O966" s="201" t="s">
        <v>1</v>
      </c>
      <c r="P966" s="202" t="s">
        <v>1</v>
      </c>
      <c r="Q966" s="32"/>
      <c r="R966" s="203">
        <v>3167.16</v>
      </c>
      <c r="S966" s="317"/>
      <c r="T966" s="317"/>
      <c r="U966" s="317"/>
      <c r="V966" s="204">
        <v>2895969.63</v>
      </c>
      <c r="W966" s="205">
        <v>271188.65</v>
      </c>
      <c r="X966" s="205">
        <v>0</v>
      </c>
      <c r="Y966" s="205">
        <v>0</v>
      </c>
      <c r="Z966" s="206"/>
      <c r="AA966" s="207"/>
      <c r="AB966" s="207"/>
      <c r="AC966" s="207"/>
      <c r="AD966" s="207"/>
      <c r="AE966" s="207"/>
      <c r="AF966" s="208">
        <v>3167.2</v>
      </c>
      <c r="AG966" s="209">
        <v>3167.2</v>
      </c>
    </row>
    <row r="967" spans="1:33" ht="21.75" customHeight="1">
      <c r="A967" s="17"/>
      <c r="B967" s="210"/>
      <c r="C967" s="75"/>
      <c r="D967" s="76"/>
      <c r="E967" s="321" t="s">
        <v>685</v>
      </c>
      <c r="F967" s="321"/>
      <c r="G967" s="321"/>
      <c r="H967" s="321"/>
      <c r="I967" s="321"/>
      <c r="J967" s="322"/>
      <c r="K967" s="35" t="s">
        <v>686</v>
      </c>
      <c r="L967" s="200">
        <v>50</v>
      </c>
      <c r="M967" s="34">
        <v>2</v>
      </c>
      <c r="N967" s="34">
        <v>3</v>
      </c>
      <c r="O967" s="201" t="s">
        <v>685</v>
      </c>
      <c r="P967" s="202" t="s">
        <v>1</v>
      </c>
      <c r="Q967" s="32"/>
      <c r="R967" s="203">
        <v>3167.16</v>
      </c>
      <c r="S967" s="317"/>
      <c r="T967" s="317"/>
      <c r="U967" s="317"/>
      <c r="V967" s="204">
        <v>2895969.63</v>
      </c>
      <c r="W967" s="205">
        <v>271188.65</v>
      </c>
      <c r="X967" s="205">
        <v>0</v>
      </c>
      <c r="Y967" s="205">
        <v>0</v>
      </c>
      <c r="Z967" s="206"/>
      <c r="AA967" s="207"/>
      <c r="AB967" s="207"/>
      <c r="AC967" s="207"/>
      <c r="AD967" s="207"/>
      <c r="AE967" s="207"/>
      <c r="AF967" s="208">
        <v>3167.2</v>
      </c>
      <c r="AG967" s="209">
        <v>3167.2</v>
      </c>
    </row>
    <row r="968" spans="1:33" ht="21.75" customHeight="1">
      <c r="A968" s="17"/>
      <c r="B968" s="210"/>
      <c r="C968" s="75"/>
      <c r="D968" s="75"/>
      <c r="E968" s="211"/>
      <c r="F968" s="321" t="s">
        <v>941</v>
      </c>
      <c r="G968" s="321"/>
      <c r="H968" s="321"/>
      <c r="I968" s="321"/>
      <c r="J968" s="322"/>
      <c r="K968" s="35" t="s">
        <v>942</v>
      </c>
      <c r="L968" s="200">
        <v>50</v>
      </c>
      <c r="M968" s="34">
        <v>2</v>
      </c>
      <c r="N968" s="34">
        <v>3</v>
      </c>
      <c r="O968" s="201" t="s">
        <v>941</v>
      </c>
      <c r="P968" s="202" t="s">
        <v>1</v>
      </c>
      <c r="Q968" s="32"/>
      <c r="R968" s="203">
        <v>3167.16</v>
      </c>
      <c r="S968" s="317"/>
      <c r="T968" s="317"/>
      <c r="U968" s="317"/>
      <c r="V968" s="204">
        <v>2895969.63</v>
      </c>
      <c r="W968" s="205">
        <v>271188.65</v>
      </c>
      <c r="X968" s="205">
        <v>0</v>
      </c>
      <c r="Y968" s="205">
        <v>0</v>
      </c>
      <c r="Z968" s="206"/>
      <c r="AA968" s="207"/>
      <c r="AB968" s="207"/>
      <c r="AC968" s="207"/>
      <c r="AD968" s="207"/>
      <c r="AE968" s="207"/>
      <c r="AF968" s="208">
        <v>3167.2</v>
      </c>
      <c r="AG968" s="209">
        <v>3167.2</v>
      </c>
    </row>
    <row r="969" spans="1:33" ht="32.25" customHeight="1">
      <c r="A969" s="17"/>
      <c r="B969" s="210"/>
      <c r="C969" s="75"/>
      <c r="D969" s="75"/>
      <c r="E969" s="212"/>
      <c r="F969" s="211"/>
      <c r="G969" s="321" t="s">
        <v>943</v>
      </c>
      <c r="H969" s="321"/>
      <c r="I969" s="321"/>
      <c r="J969" s="322"/>
      <c r="K969" s="35" t="s">
        <v>944</v>
      </c>
      <c r="L969" s="200">
        <v>50</v>
      </c>
      <c r="M969" s="34">
        <v>2</v>
      </c>
      <c r="N969" s="34">
        <v>3</v>
      </c>
      <c r="O969" s="201" t="s">
        <v>943</v>
      </c>
      <c r="P969" s="202" t="s">
        <v>1</v>
      </c>
      <c r="Q969" s="32"/>
      <c r="R969" s="203">
        <v>3167.16</v>
      </c>
      <c r="S969" s="317"/>
      <c r="T969" s="317"/>
      <c r="U969" s="317"/>
      <c r="V969" s="204">
        <v>2895969.63</v>
      </c>
      <c r="W969" s="205">
        <v>271188.65</v>
      </c>
      <c r="X969" s="205">
        <v>0</v>
      </c>
      <c r="Y969" s="205">
        <v>0</v>
      </c>
      <c r="Z969" s="206"/>
      <c r="AA969" s="207"/>
      <c r="AB969" s="207"/>
      <c r="AC969" s="207"/>
      <c r="AD969" s="207"/>
      <c r="AE969" s="207"/>
      <c r="AF969" s="208">
        <v>3167.2</v>
      </c>
      <c r="AG969" s="209">
        <v>3167.2</v>
      </c>
    </row>
    <row r="970" spans="1:33" ht="21.75" customHeight="1">
      <c r="A970" s="17"/>
      <c r="B970" s="210"/>
      <c r="C970" s="75"/>
      <c r="D970" s="75"/>
      <c r="E970" s="212"/>
      <c r="F970" s="212"/>
      <c r="G970" s="211"/>
      <c r="H970" s="321" t="s">
        <v>945</v>
      </c>
      <c r="I970" s="321"/>
      <c r="J970" s="322"/>
      <c r="K970" s="35" t="s">
        <v>946</v>
      </c>
      <c r="L970" s="200">
        <v>50</v>
      </c>
      <c r="M970" s="34">
        <v>2</v>
      </c>
      <c r="N970" s="34">
        <v>3</v>
      </c>
      <c r="O970" s="201" t="s">
        <v>945</v>
      </c>
      <c r="P970" s="202" t="s">
        <v>1</v>
      </c>
      <c r="Q970" s="32"/>
      <c r="R970" s="203">
        <v>3167.16</v>
      </c>
      <c r="S970" s="317"/>
      <c r="T970" s="317"/>
      <c r="U970" s="317"/>
      <c r="V970" s="204">
        <v>2895969.63</v>
      </c>
      <c r="W970" s="205">
        <v>271188.65</v>
      </c>
      <c r="X970" s="205">
        <v>0</v>
      </c>
      <c r="Y970" s="205">
        <v>0</v>
      </c>
      <c r="Z970" s="206"/>
      <c r="AA970" s="207"/>
      <c r="AB970" s="207"/>
      <c r="AC970" s="207"/>
      <c r="AD970" s="207"/>
      <c r="AE970" s="207"/>
      <c r="AF970" s="208">
        <v>3167.2</v>
      </c>
      <c r="AG970" s="209">
        <v>3167.2</v>
      </c>
    </row>
    <row r="971" spans="1:33" ht="12.75" customHeight="1">
      <c r="A971" s="17"/>
      <c r="B971" s="315" t="s">
        <v>931</v>
      </c>
      <c r="C971" s="315"/>
      <c r="D971" s="315"/>
      <c r="E971" s="315"/>
      <c r="F971" s="315"/>
      <c r="G971" s="315"/>
      <c r="H971" s="315"/>
      <c r="I971" s="315"/>
      <c r="J971" s="316"/>
      <c r="K971" s="35" t="s">
        <v>932</v>
      </c>
      <c r="L971" s="200">
        <v>50</v>
      </c>
      <c r="M971" s="34">
        <v>2</v>
      </c>
      <c r="N971" s="34">
        <v>3</v>
      </c>
      <c r="O971" s="201" t="s">
        <v>945</v>
      </c>
      <c r="P971" s="202" t="s">
        <v>931</v>
      </c>
      <c r="Q971" s="32"/>
      <c r="R971" s="203">
        <v>3167.16</v>
      </c>
      <c r="S971" s="317"/>
      <c r="T971" s="317"/>
      <c r="U971" s="317"/>
      <c r="V971" s="204">
        <v>2895969.63</v>
      </c>
      <c r="W971" s="205">
        <v>271188.65</v>
      </c>
      <c r="X971" s="205">
        <v>0</v>
      </c>
      <c r="Y971" s="205">
        <v>0</v>
      </c>
      <c r="Z971" s="206"/>
      <c r="AA971" s="207"/>
      <c r="AB971" s="207"/>
      <c r="AC971" s="207"/>
      <c r="AD971" s="207"/>
      <c r="AE971" s="207"/>
      <c r="AF971" s="208">
        <v>3167.2</v>
      </c>
      <c r="AG971" s="209">
        <v>3167.2</v>
      </c>
    </row>
    <row r="972" spans="1:33" ht="12.75" customHeight="1">
      <c r="A972" s="17"/>
      <c r="B972" s="315" t="s">
        <v>947</v>
      </c>
      <c r="C972" s="315"/>
      <c r="D972" s="315"/>
      <c r="E972" s="315"/>
      <c r="F972" s="315"/>
      <c r="G972" s="315"/>
      <c r="H972" s="315"/>
      <c r="I972" s="315"/>
      <c r="J972" s="316"/>
      <c r="K972" s="35" t="s">
        <v>948</v>
      </c>
      <c r="L972" s="200">
        <v>50</v>
      </c>
      <c r="M972" s="34">
        <v>2</v>
      </c>
      <c r="N972" s="34">
        <v>3</v>
      </c>
      <c r="O972" s="201" t="s">
        <v>945</v>
      </c>
      <c r="P972" s="202" t="s">
        <v>947</v>
      </c>
      <c r="Q972" s="32"/>
      <c r="R972" s="203">
        <v>3167.16</v>
      </c>
      <c r="S972" s="317"/>
      <c r="T972" s="317"/>
      <c r="U972" s="317"/>
      <c r="V972" s="204">
        <v>2895969.63</v>
      </c>
      <c r="W972" s="205">
        <v>271188.65</v>
      </c>
      <c r="X972" s="205">
        <v>0</v>
      </c>
      <c r="Y972" s="205">
        <v>0</v>
      </c>
      <c r="Z972" s="206"/>
      <c r="AA972" s="207"/>
      <c r="AB972" s="207"/>
      <c r="AC972" s="207"/>
      <c r="AD972" s="207"/>
      <c r="AE972" s="207"/>
      <c r="AF972" s="208">
        <v>3167.2</v>
      </c>
      <c r="AG972" s="209">
        <v>3167.2</v>
      </c>
    </row>
    <row r="973" spans="1:33" ht="12.75" customHeight="1">
      <c r="A973" s="17"/>
      <c r="B973" s="315">
        <v>300</v>
      </c>
      <c r="C973" s="315"/>
      <c r="D973" s="315"/>
      <c r="E973" s="315"/>
      <c r="F973" s="315"/>
      <c r="G973" s="315"/>
      <c r="H973" s="315"/>
      <c r="I973" s="315"/>
      <c r="J973" s="316"/>
      <c r="K973" s="187" t="s">
        <v>45</v>
      </c>
      <c r="L973" s="188">
        <v>50</v>
      </c>
      <c r="M973" s="189">
        <v>3</v>
      </c>
      <c r="N973" s="189">
        <v>0</v>
      </c>
      <c r="O973" s="190" t="s">
        <v>1</v>
      </c>
      <c r="P973" s="191" t="s">
        <v>1</v>
      </c>
      <c r="Q973" s="192"/>
      <c r="R973" s="193">
        <v>927.19</v>
      </c>
      <c r="S973" s="323"/>
      <c r="T973" s="323"/>
      <c r="U973" s="323"/>
      <c r="V973" s="194">
        <v>794354.66</v>
      </c>
      <c r="W973" s="195">
        <v>132838.76</v>
      </c>
      <c r="X973" s="195">
        <v>0</v>
      </c>
      <c r="Y973" s="195">
        <v>0</v>
      </c>
      <c r="Z973" s="196"/>
      <c r="AA973" s="197"/>
      <c r="AB973" s="197"/>
      <c r="AC973" s="197"/>
      <c r="AD973" s="197"/>
      <c r="AE973" s="197"/>
      <c r="AF973" s="198">
        <v>795.1</v>
      </c>
      <c r="AG973" s="199">
        <v>733.3</v>
      </c>
    </row>
    <row r="974" spans="1:33" ht="12.75" customHeight="1">
      <c r="A974" s="17"/>
      <c r="B974" s="315">
        <v>304</v>
      </c>
      <c r="C974" s="315"/>
      <c r="D974" s="315"/>
      <c r="E974" s="315"/>
      <c r="F974" s="315"/>
      <c r="G974" s="315"/>
      <c r="H974" s="315"/>
      <c r="I974" s="315"/>
      <c r="J974" s="316"/>
      <c r="K974" s="35" t="s">
        <v>44</v>
      </c>
      <c r="L974" s="200">
        <v>50</v>
      </c>
      <c r="M974" s="34">
        <v>3</v>
      </c>
      <c r="N974" s="34">
        <v>4</v>
      </c>
      <c r="O974" s="201" t="s">
        <v>1</v>
      </c>
      <c r="P974" s="202" t="s">
        <v>1</v>
      </c>
      <c r="Q974" s="32"/>
      <c r="R974" s="203">
        <v>733.3</v>
      </c>
      <c r="S974" s="317"/>
      <c r="T974" s="317"/>
      <c r="U974" s="317"/>
      <c r="V974" s="204">
        <v>632826.66</v>
      </c>
      <c r="W974" s="205">
        <v>100472.76</v>
      </c>
      <c r="X974" s="205">
        <v>0</v>
      </c>
      <c r="Y974" s="205">
        <v>0</v>
      </c>
      <c r="Z974" s="206"/>
      <c r="AA974" s="207"/>
      <c r="AB974" s="207"/>
      <c r="AC974" s="207"/>
      <c r="AD974" s="207"/>
      <c r="AE974" s="207"/>
      <c r="AF974" s="208">
        <v>733.3</v>
      </c>
      <c r="AG974" s="209">
        <v>733.3</v>
      </c>
    </row>
    <row r="975" spans="1:33" ht="21.75" customHeight="1">
      <c r="A975" s="17"/>
      <c r="B975" s="210"/>
      <c r="C975" s="75"/>
      <c r="D975" s="76"/>
      <c r="E975" s="321" t="s">
        <v>410</v>
      </c>
      <c r="F975" s="321"/>
      <c r="G975" s="321"/>
      <c r="H975" s="321"/>
      <c r="I975" s="321"/>
      <c r="J975" s="322"/>
      <c r="K975" s="35" t="s">
        <v>411</v>
      </c>
      <c r="L975" s="200">
        <v>50</v>
      </c>
      <c r="M975" s="34">
        <v>3</v>
      </c>
      <c r="N975" s="34">
        <v>4</v>
      </c>
      <c r="O975" s="201" t="s">
        <v>410</v>
      </c>
      <c r="P975" s="202" t="s">
        <v>1</v>
      </c>
      <c r="Q975" s="32"/>
      <c r="R975" s="203">
        <v>733.3</v>
      </c>
      <c r="S975" s="317"/>
      <c r="T975" s="317"/>
      <c r="U975" s="317"/>
      <c r="V975" s="204">
        <v>632826.66</v>
      </c>
      <c r="W975" s="205">
        <v>100472.76</v>
      </c>
      <c r="X975" s="205">
        <v>0</v>
      </c>
      <c r="Y975" s="205">
        <v>0</v>
      </c>
      <c r="Z975" s="206"/>
      <c r="AA975" s="207"/>
      <c r="AB975" s="207"/>
      <c r="AC975" s="207"/>
      <c r="AD975" s="207"/>
      <c r="AE975" s="207"/>
      <c r="AF975" s="208">
        <v>733.3</v>
      </c>
      <c r="AG975" s="209">
        <v>733.3</v>
      </c>
    </row>
    <row r="976" spans="1:33" ht="21.75" customHeight="1">
      <c r="A976" s="17"/>
      <c r="B976" s="210"/>
      <c r="C976" s="75"/>
      <c r="D976" s="75"/>
      <c r="E976" s="211"/>
      <c r="F976" s="321" t="s">
        <v>410</v>
      </c>
      <c r="G976" s="321"/>
      <c r="H976" s="321"/>
      <c r="I976" s="321"/>
      <c r="J976" s="322"/>
      <c r="K976" s="35" t="s">
        <v>411</v>
      </c>
      <c r="L976" s="200">
        <v>50</v>
      </c>
      <c r="M976" s="34">
        <v>3</v>
      </c>
      <c r="N976" s="34">
        <v>4</v>
      </c>
      <c r="O976" s="201" t="s">
        <v>410</v>
      </c>
      <c r="P976" s="202" t="s">
        <v>1</v>
      </c>
      <c r="Q976" s="32"/>
      <c r="R976" s="203">
        <v>733.3</v>
      </c>
      <c r="S976" s="317"/>
      <c r="T976" s="317"/>
      <c r="U976" s="317"/>
      <c r="V976" s="204">
        <v>632826.66</v>
      </c>
      <c r="W976" s="205">
        <v>100472.76</v>
      </c>
      <c r="X976" s="205">
        <v>0</v>
      </c>
      <c r="Y976" s="205">
        <v>0</v>
      </c>
      <c r="Z976" s="206"/>
      <c r="AA976" s="207"/>
      <c r="AB976" s="207"/>
      <c r="AC976" s="207"/>
      <c r="AD976" s="207"/>
      <c r="AE976" s="207"/>
      <c r="AF976" s="208">
        <v>733.3</v>
      </c>
      <c r="AG976" s="209">
        <v>733.3</v>
      </c>
    </row>
    <row r="977" spans="1:33" ht="32.25" customHeight="1">
      <c r="A977" s="17"/>
      <c r="B977" s="210"/>
      <c r="C977" s="75"/>
      <c r="D977" s="75"/>
      <c r="E977" s="212"/>
      <c r="F977" s="211"/>
      <c r="G977" s="321" t="s">
        <v>729</v>
      </c>
      <c r="H977" s="321"/>
      <c r="I977" s="321"/>
      <c r="J977" s="322"/>
      <c r="K977" s="35" t="s">
        <v>730</v>
      </c>
      <c r="L977" s="200">
        <v>50</v>
      </c>
      <c r="M977" s="34">
        <v>3</v>
      </c>
      <c r="N977" s="34">
        <v>4</v>
      </c>
      <c r="O977" s="201" t="s">
        <v>729</v>
      </c>
      <c r="P977" s="202" t="s">
        <v>1</v>
      </c>
      <c r="Q977" s="32"/>
      <c r="R977" s="203">
        <v>733.3</v>
      </c>
      <c r="S977" s="317"/>
      <c r="T977" s="317"/>
      <c r="U977" s="317"/>
      <c r="V977" s="204">
        <v>632826.66</v>
      </c>
      <c r="W977" s="205">
        <v>100472.76</v>
      </c>
      <c r="X977" s="205">
        <v>0</v>
      </c>
      <c r="Y977" s="205">
        <v>0</v>
      </c>
      <c r="Z977" s="206"/>
      <c r="AA977" s="207"/>
      <c r="AB977" s="207"/>
      <c r="AC977" s="207"/>
      <c r="AD977" s="207"/>
      <c r="AE977" s="207"/>
      <c r="AF977" s="208">
        <v>733.3</v>
      </c>
      <c r="AG977" s="209">
        <v>733.3</v>
      </c>
    </row>
    <row r="978" spans="1:33" ht="21.75" customHeight="1">
      <c r="A978" s="17"/>
      <c r="B978" s="210"/>
      <c r="C978" s="75"/>
      <c r="D978" s="75"/>
      <c r="E978" s="212"/>
      <c r="F978" s="212"/>
      <c r="G978" s="211"/>
      <c r="H978" s="321" t="s">
        <v>731</v>
      </c>
      <c r="I978" s="321"/>
      <c r="J978" s="322"/>
      <c r="K978" s="35" t="s">
        <v>732</v>
      </c>
      <c r="L978" s="200">
        <v>50</v>
      </c>
      <c r="M978" s="34">
        <v>3</v>
      </c>
      <c r="N978" s="34">
        <v>4</v>
      </c>
      <c r="O978" s="201" t="s">
        <v>731</v>
      </c>
      <c r="P978" s="202" t="s">
        <v>1</v>
      </c>
      <c r="Q978" s="32"/>
      <c r="R978" s="203">
        <v>493.57</v>
      </c>
      <c r="S978" s="317"/>
      <c r="T978" s="317"/>
      <c r="U978" s="317"/>
      <c r="V978" s="204">
        <v>406992.11</v>
      </c>
      <c r="W978" s="205">
        <v>86573.51</v>
      </c>
      <c r="X978" s="205">
        <v>0</v>
      </c>
      <c r="Y978" s="205">
        <v>0</v>
      </c>
      <c r="Z978" s="206"/>
      <c r="AA978" s="207"/>
      <c r="AB978" s="207"/>
      <c r="AC978" s="207"/>
      <c r="AD978" s="207"/>
      <c r="AE978" s="207"/>
      <c r="AF978" s="208">
        <v>493.6</v>
      </c>
      <c r="AG978" s="209">
        <v>493.6</v>
      </c>
    </row>
    <row r="979" spans="1:33" ht="12.75" customHeight="1">
      <c r="A979" s="17"/>
      <c r="B979" s="315" t="s">
        <v>931</v>
      </c>
      <c r="C979" s="315"/>
      <c r="D979" s="315"/>
      <c r="E979" s="315"/>
      <c r="F979" s="315"/>
      <c r="G979" s="315"/>
      <c r="H979" s="315"/>
      <c r="I979" s="315"/>
      <c r="J979" s="316"/>
      <c r="K979" s="35" t="s">
        <v>932</v>
      </c>
      <c r="L979" s="200">
        <v>50</v>
      </c>
      <c r="M979" s="34">
        <v>3</v>
      </c>
      <c r="N979" s="34">
        <v>4</v>
      </c>
      <c r="O979" s="201" t="s">
        <v>731</v>
      </c>
      <c r="P979" s="202" t="s">
        <v>931</v>
      </c>
      <c r="Q979" s="32"/>
      <c r="R979" s="203">
        <v>493.57</v>
      </c>
      <c r="S979" s="317"/>
      <c r="T979" s="317"/>
      <c r="U979" s="317"/>
      <c r="V979" s="204">
        <v>406992.11</v>
      </c>
      <c r="W979" s="205">
        <v>86573.51</v>
      </c>
      <c r="X979" s="205">
        <v>0</v>
      </c>
      <c r="Y979" s="205">
        <v>0</v>
      </c>
      <c r="Z979" s="206"/>
      <c r="AA979" s="207"/>
      <c r="AB979" s="207"/>
      <c r="AC979" s="207"/>
      <c r="AD979" s="207"/>
      <c r="AE979" s="207"/>
      <c r="AF979" s="208">
        <v>493.6</v>
      </c>
      <c r="AG979" s="209">
        <v>493.6</v>
      </c>
    </row>
    <row r="980" spans="1:33" ht="12.75" customHeight="1">
      <c r="A980" s="17"/>
      <c r="B980" s="315" t="s">
        <v>947</v>
      </c>
      <c r="C980" s="315"/>
      <c r="D980" s="315"/>
      <c r="E980" s="315"/>
      <c r="F980" s="315"/>
      <c r="G980" s="315"/>
      <c r="H980" s="315"/>
      <c r="I980" s="315"/>
      <c r="J980" s="316"/>
      <c r="K980" s="35" t="s">
        <v>948</v>
      </c>
      <c r="L980" s="200">
        <v>50</v>
      </c>
      <c r="M980" s="34">
        <v>3</v>
      </c>
      <c r="N980" s="34">
        <v>4</v>
      </c>
      <c r="O980" s="201" t="s">
        <v>731</v>
      </c>
      <c r="P980" s="202" t="s">
        <v>947</v>
      </c>
      <c r="Q980" s="32"/>
      <c r="R980" s="203">
        <v>493.57</v>
      </c>
      <c r="S980" s="317"/>
      <c r="T980" s="317"/>
      <c r="U980" s="317"/>
      <c r="V980" s="204">
        <v>406992.11</v>
      </c>
      <c r="W980" s="205">
        <v>86573.51</v>
      </c>
      <c r="X980" s="205">
        <v>0</v>
      </c>
      <c r="Y980" s="205">
        <v>0</v>
      </c>
      <c r="Z980" s="206"/>
      <c r="AA980" s="207"/>
      <c r="AB980" s="207"/>
      <c r="AC980" s="207"/>
      <c r="AD980" s="207"/>
      <c r="AE980" s="207"/>
      <c r="AF980" s="208">
        <v>493.6</v>
      </c>
      <c r="AG980" s="209">
        <v>493.6</v>
      </c>
    </row>
    <row r="981" spans="1:33" ht="42.75" customHeight="1">
      <c r="A981" s="17"/>
      <c r="B981" s="210"/>
      <c r="C981" s="75"/>
      <c r="D981" s="75"/>
      <c r="E981" s="212"/>
      <c r="F981" s="212"/>
      <c r="G981" s="211"/>
      <c r="H981" s="321" t="s">
        <v>733</v>
      </c>
      <c r="I981" s="321"/>
      <c r="J981" s="322"/>
      <c r="K981" s="35" t="s">
        <v>734</v>
      </c>
      <c r="L981" s="200">
        <v>50</v>
      </c>
      <c r="M981" s="34">
        <v>3</v>
      </c>
      <c r="N981" s="34">
        <v>4</v>
      </c>
      <c r="O981" s="201" t="s">
        <v>733</v>
      </c>
      <c r="P981" s="202" t="s">
        <v>1</v>
      </c>
      <c r="Q981" s="32"/>
      <c r="R981" s="203">
        <v>239.73</v>
      </c>
      <c r="S981" s="317"/>
      <c r="T981" s="317"/>
      <c r="U981" s="317"/>
      <c r="V981" s="204">
        <v>225834.55</v>
      </c>
      <c r="W981" s="205">
        <v>13899.25</v>
      </c>
      <c r="X981" s="205">
        <v>0</v>
      </c>
      <c r="Y981" s="205">
        <v>0</v>
      </c>
      <c r="Z981" s="206"/>
      <c r="AA981" s="207"/>
      <c r="AB981" s="207"/>
      <c r="AC981" s="207"/>
      <c r="AD981" s="207"/>
      <c r="AE981" s="207"/>
      <c r="AF981" s="208">
        <v>239.7</v>
      </c>
      <c r="AG981" s="209">
        <v>239.7</v>
      </c>
    </row>
    <row r="982" spans="1:33" ht="12.75" customHeight="1">
      <c r="A982" s="17"/>
      <c r="B982" s="315" t="s">
        <v>931</v>
      </c>
      <c r="C982" s="315"/>
      <c r="D982" s="315"/>
      <c r="E982" s="315"/>
      <c r="F982" s="315"/>
      <c r="G982" s="315"/>
      <c r="H982" s="315"/>
      <c r="I982" s="315"/>
      <c r="J982" s="316"/>
      <c r="K982" s="35" t="s">
        <v>932</v>
      </c>
      <c r="L982" s="200">
        <v>50</v>
      </c>
      <c r="M982" s="34">
        <v>3</v>
      </c>
      <c r="N982" s="34">
        <v>4</v>
      </c>
      <c r="O982" s="201" t="s">
        <v>733</v>
      </c>
      <c r="P982" s="202" t="s">
        <v>931</v>
      </c>
      <c r="Q982" s="32"/>
      <c r="R982" s="203">
        <v>239.73</v>
      </c>
      <c r="S982" s="317"/>
      <c r="T982" s="317"/>
      <c r="U982" s="317"/>
      <c r="V982" s="204">
        <v>225834.55</v>
      </c>
      <c r="W982" s="205">
        <v>13899.25</v>
      </c>
      <c r="X982" s="205">
        <v>0</v>
      </c>
      <c r="Y982" s="205">
        <v>0</v>
      </c>
      <c r="Z982" s="206"/>
      <c r="AA982" s="207"/>
      <c r="AB982" s="207"/>
      <c r="AC982" s="207"/>
      <c r="AD982" s="207"/>
      <c r="AE982" s="207"/>
      <c r="AF982" s="208">
        <v>239.7</v>
      </c>
      <c r="AG982" s="209">
        <v>239.7</v>
      </c>
    </row>
    <row r="983" spans="1:33" ht="12.75" customHeight="1">
      <c r="A983" s="17"/>
      <c r="B983" s="315" t="s">
        <v>947</v>
      </c>
      <c r="C983" s="315"/>
      <c r="D983" s="315"/>
      <c r="E983" s="315"/>
      <c r="F983" s="315"/>
      <c r="G983" s="315"/>
      <c r="H983" s="315"/>
      <c r="I983" s="315"/>
      <c r="J983" s="316"/>
      <c r="K983" s="35" t="s">
        <v>948</v>
      </c>
      <c r="L983" s="200">
        <v>50</v>
      </c>
      <c r="M983" s="34">
        <v>3</v>
      </c>
      <c r="N983" s="34">
        <v>4</v>
      </c>
      <c r="O983" s="201" t="s">
        <v>733</v>
      </c>
      <c r="P983" s="202" t="s">
        <v>947</v>
      </c>
      <c r="Q983" s="32"/>
      <c r="R983" s="203">
        <v>239.73</v>
      </c>
      <c r="S983" s="317"/>
      <c r="T983" s="317"/>
      <c r="U983" s="317"/>
      <c r="V983" s="204">
        <v>225834.55</v>
      </c>
      <c r="W983" s="205">
        <v>13899.25</v>
      </c>
      <c r="X983" s="205">
        <v>0</v>
      </c>
      <c r="Y983" s="205">
        <v>0</v>
      </c>
      <c r="Z983" s="206"/>
      <c r="AA983" s="207"/>
      <c r="AB983" s="207"/>
      <c r="AC983" s="207"/>
      <c r="AD983" s="207"/>
      <c r="AE983" s="207"/>
      <c r="AF983" s="208">
        <v>239.7</v>
      </c>
      <c r="AG983" s="209">
        <v>239.7</v>
      </c>
    </row>
    <row r="984" spans="1:33" ht="21.75" customHeight="1">
      <c r="A984" s="17"/>
      <c r="B984" s="315">
        <v>310</v>
      </c>
      <c r="C984" s="315"/>
      <c r="D984" s="315"/>
      <c r="E984" s="315"/>
      <c r="F984" s="315"/>
      <c r="G984" s="315"/>
      <c r="H984" s="315"/>
      <c r="I984" s="315"/>
      <c r="J984" s="316"/>
      <c r="K984" s="35" t="s">
        <v>43</v>
      </c>
      <c r="L984" s="200">
        <v>50</v>
      </c>
      <c r="M984" s="34">
        <v>3</v>
      </c>
      <c r="N984" s="34">
        <v>10</v>
      </c>
      <c r="O984" s="201" t="s">
        <v>1</v>
      </c>
      <c r="P984" s="202" t="s">
        <v>1</v>
      </c>
      <c r="Q984" s="32"/>
      <c r="R984" s="203">
        <v>132.07</v>
      </c>
      <c r="S984" s="317"/>
      <c r="T984" s="317"/>
      <c r="U984" s="317"/>
      <c r="V984" s="204">
        <v>132072</v>
      </c>
      <c r="W984" s="205">
        <v>0</v>
      </c>
      <c r="X984" s="205">
        <v>0</v>
      </c>
      <c r="Y984" s="205">
        <v>0</v>
      </c>
      <c r="Z984" s="206"/>
      <c r="AA984" s="207"/>
      <c r="AB984" s="207"/>
      <c r="AC984" s="207"/>
      <c r="AD984" s="207"/>
      <c r="AE984" s="207"/>
      <c r="AF984" s="208"/>
      <c r="AG984" s="209"/>
    </row>
    <row r="985" spans="1:33" ht="21.75" customHeight="1">
      <c r="A985" s="17"/>
      <c r="B985" s="210"/>
      <c r="C985" s="75"/>
      <c r="D985" s="76"/>
      <c r="E985" s="321" t="s">
        <v>735</v>
      </c>
      <c r="F985" s="321"/>
      <c r="G985" s="321"/>
      <c r="H985" s="321"/>
      <c r="I985" s="321"/>
      <c r="J985" s="322"/>
      <c r="K985" s="35" t="s">
        <v>736</v>
      </c>
      <c r="L985" s="200">
        <v>50</v>
      </c>
      <c r="M985" s="34">
        <v>3</v>
      </c>
      <c r="N985" s="34">
        <v>10</v>
      </c>
      <c r="O985" s="201" t="s">
        <v>735</v>
      </c>
      <c r="P985" s="202" t="s">
        <v>1</v>
      </c>
      <c r="Q985" s="32"/>
      <c r="R985" s="203">
        <v>132.07</v>
      </c>
      <c r="S985" s="317"/>
      <c r="T985" s="317"/>
      <c r="U985" s="317"/>
      <c r="V985" s="204">
        <v>132072</v>
      </c>
      <c r="W985" s="205">
        <v>0</v>
      </c>
      <c r="X985" s="205">
        <v>0</v>
      </c>
      <c r="Y985" s="205">
        <v>0</v>
      </c>
      <c r="Z985" s="206"/>
      <c r="AA985" s="207"/>
      <c r="AB985" s="207"/>
      <c r="AC985" s="207"/>
      <c r="AD985" s="207"/>
      <c r="AE985" s="207"/>
      <c r="AF985" s="208"/>
      <c r="AG985" s="209"/>
    </row>
    <row r="986" spans="1:33" ht="32.25" customHeight="1">
      <c r="A986" s="17"/>
      <c r="B986" s="210"/>
      <c r="C986" s="75"/>
      <c r="D986" s="75"/>
      <c r="E986" s="211"/>
      <c r="F986" s="321" t="s">
        <v>737</v>
      </c>
      <c r="G986" s="321"/>
      <c r="H986" s="321"/>
      <c r="I986" s="321"/>
      <c r="J986" s="322"/>
      <c r="K986" s="35" t="s">
        <v>738</v>
      </c>
      <c r="L986" s="200">
        <v>50</v>
      </c>
      <c r="M986" s="34">
        <v>3</v>
      </c>
      <c r="N986" s="34">
        <v>10</v>
      </c>
      <c r="O986" s="201" t="s">
        <v>737</v>
      </c>
      <c r="P986" s="202" t="s">
        <v>1</v>
      </c>
      <c r="Q986" s="32"/>
      <c r="R986" s="203">
        <v>132.07</v>
      </c>
      <c r="S986" s="317"/>
      <c r="T986" s="317"/>
      <c r="U986" s="317"/>
      <c r="V986" s="204">
        <v>132072</v>
      </c>
      <c r="W986" s="205">
        <v>0</v>
      </c>
      <c r="X986" s="205">
        <v>0</v>
      </c>
      <c r="Y986" s="205">
        <v>0</v>
      </c>
      <c r="Z986" s="206"/>
      <c r="AA986" s="207"/>
      <c r="AB986" s="207"/>
      <c r="AC986" s="207"/>
      <c r="AD986" s="207"/>
      <c r="AE986" s="207"/>
      <c r="AF986" s="208"/>
      <c r="AG986" s="209"/>
    </row>
    <row r="987" spans="1:33" ht="32.25" customHeight="1">
      <c r="A987" s="17"/>
      <c r="B987" s="210"/>
      <c r="C987" s="75"/>
      <c r="D987" s="75"/>
      <c r="E987" s="212"/>
      <c r="F987" s="211"/>
      <c r="G987" s="321" t="s">
        <v>739</v>
      </c>
      <c r="H987" s="321"/>
      <c r="I987" s="321"/>
      <c r="J987" s="322"/>
      <c r="K987" s="35" t="s">
        <v>740</v>
      </c>
      <c r="L987" s="200">
        <v>50</v>
      </c>
      <c r="M987" s="34">
        <v>3</v>
      </c>
      <c r="N987" s="34">
        <v>10</v>
      </c>
      <c r="O987" s="201" t="s">
        <v>739</v>
      </c>
      <c r="P987" s="202" t="s">
        <v>1</v>
      </c>
      <c r="Q987" s="32"/>
      <c r="R987" s="203">
        <v>132.07</v>
      </c>
      <c r="S987" s="317"/>
      <c r="T987" s="317"/>
      <c r="U987" s="317"/>
      <c r="V987" s="204">
        <v>132072</v>
      </c>
      <c r="W987" s="205">
        <v>0</v>
      </c>
      <c r="X987" s="205">
        <v>0</v>
      </c>
      <c r="Y987" s="205">
        <v>0</v>
      </c>
      <c r="Z987" s="206"/>
      <c r="AA987" s="207"/>
      <c r="AB987" s="207"/>
      <c r="AC987" s="207"/>
      <c r="AD987" s="207"/>
      <c r="AE987" s="207"/>
      <c r="AF987" s="208"/>
      <c r="AG987" s="209"/>
    </row>
    <row r="988" spans="1:33" ht="42.75" customHeight="1">
      <c r="A988" s="17"/>
      <c r="B988" s="210"/>
      <c r="C988" s="75"/>
      <c r="D988" s="75"/>
      <c r="E988" s="212"/>
      <c r="F988" s="212"/>
      <c r="G988" s="211"/>
      <c r="H988" s="321" t="s">
        <v>949</v>
      </c>
      <c r="I988" s="321"/>
      <c r="J988" s="322"/>
      <c r="K988" s="35" t="s">
        <v>950</v>
      </c>
      <c r="L988" s="200">
        <v>50</v>
      </c>
      <c r="M988" s="34">
        <v>3</v>
      </c>
      <c r="N988" s="34">
        <v>10</v>
      </c>
      <c r="O988" s="201" t="s">
        <v>949</v>
      </c>
      <c r="P988" s="202" t="s">
        <v>1</v>
      </c>
      <c r="Q988" s="32"/>
      <c r="R988" s="203">
        <v>132.07</v>
      </c>
      <c r="S988" s="317"/>
      <c r="T988" s="317"/>
      <c r="U988" s="317"/>
      <c r="V988" s="204">
        <v>132072</v>
      </c>
      <c r="W988" s="205">
        <v>0</v>
      </c>
      <c r="X988" s="205">
        <v>0</v>
      </c>
      <c r="Y988" s="205">
        <v>0</v>
      </c>
      <c r="Z988" s="206"/>
      <c r="AA988" s="207"/>
      <c r="AB988" s="207"/>
      <c r="AC988" s="207"/>
      <c r="AD988" s="207"/>
      <c r="AE988" s="207"/>
      <c r="AF988" s="208"/>
      <c r="AG988" s="209"/>
    </row>
    <row r="989" spans="1:33" ht="12.75" customHeight="1">
      <c r="A989" s="17"/>
      <c r="B989" s="315" t="s">
        <v>931</v>
      </c>
      <c r="C989" s="315"/>
      <c r="D989" s="315"/>
      <c r="E989" s="315"/>
      <c r="F989" s="315"/>
      <c r="G989" s="315"/>
      <c r="H989" s="315"/>
      <c r="I989" s="315"/>
      <c r="J989" s="316"/>
      <c r="K989" s="35" t="s">
        <v>932</v>
      </c>
      <c r="L989" s="200">
        <v>50</v>
      </c>
      <c r="M989" s="34">
        <v>3</v>
      </c>
      <c r="N989" s="34">
        <v>10</v>
      </c>
      <c r="O989" s="201" t="s">
        <v>949</v>
      </c>
      <c r="P989" s="202" t="s">
        <v>931</v>
      </c>
      <c r="Q989" s="32"/>
      <c r="R989" s="203">
        <v>132.07</v>
      </c>
      <c r="S989" s="317"/>
      <c r="T989" s="317"/>
      <c r="U989" s="317"/>
      <c r="V989" s="204">
        <v>132072</v>
      </c>
      <c r="W989" s="205">
        <v>0</v>
      </c>
      <c r="X989" s="205">
        <v>0</v>
      </c>
      <c r="Y989" s="205">
        <v>0</v>
      </c>
      <c r="Z989" s="206"/>
      <c r="AA989" s="207"/>
      <c r="AB989" s="207"/>
      <c r="AC989" s="207"/>
      <c r="AD989" s="207"/>
      <c r="AE989" s="207"/>
      <c r="AF989" s="208"/>
      <c r="AG989" s="209"/>
    </row>
    <row r="990" spans="1:33" ht="12.75" customHeight="1">
      <c r="A990" s="17"/>
      <c r="B990" s="315" t="s">
        <v>933</v>
      </c>
      <c r="C990" s="315"/>
      <c r="D990" s="315"/>
      <c r="E990" s="315"/>
      <c r="F990" s="315"/>
      <c r="G990" s="315"/>
      <c r="H990" s="315"/>
      <c r="I990" s="315"/>
      <c r="J990" s="316"/>
      <c r="K990" s="35" t="s">
        <v>934</v>
      </c>
      <c r="L990" s="200">
        <v>50</v>
      </c>
      <c r="M990" s="34">
        <v>3</v>
      </c>
      <c r="N990" s="34">
        <v>10</v>
      </c>
      <c r="O990" s="201" t="s">
        <v>949</v>
      </c>
      <c r="P990" s="202" t="s">
        <v>933</v>
      </c>
      <c r="Q990" s="32"/>
      <c r="R990" s="203">
        <v>132.07</v>
      </c>
      <c r="S990" s="317"/>
      <c r="T990" s="317"/>
      <c r="U990" s="317"/>
      <c r="V990" s="204">
        <v>132072</v>
      </c>
      <c r="W990" s="205">
        <v>0</v>
      </c>
      <c r="X990" s="205">
        <v>0</v>
      </c>
      <c r="Y990" s="205">
        <v>0</v>
      </c>
      <c r="Z990" s="206"/>
      <c r="AA990" s="207"/>
      <c r="AB990" s="207"/>
      <c r="AC990" s="207"/>
      <c r="AD990" s="207"/>
      <c r="AE990" s="207"/>
      <c r="AF990" s="208"/>
      <c r="AG990" s="209"/>
    </row>
    <row r="991" spans="1:33" ht="21.75" customHeight="1">
      <c r="A991" s="17"/>
      <c r="B991" s="315">
        <v>314</v>
      </c>
      <c r="C991" s="315"/>
      <c r="D991" s="315"/>
      <c r="E991" s="315"/>
      <c r="F991" s="315"/>
      <c r="G991" s="315"/>
      <c r="H991" s="315"/>
      <c r="I991" s="315"/>
      <c r="J991" s="316"/>
      <c r="K991" s="35" t="s">
        <v>42</v>
      </c>
      <c r="L991" s="200">
        <v>50</v>
      </c>
      <c r="M991" s="34">
        <v>3</v>
      </c>
      <c r="N991" s="34">
        <v>14</v>
      </c>
      <c r="O991" s="201" t="s">
        <v>1</v>
      </c>
      <c r="P991" s="202" t="s">
        <v>1</v>
      </c>
      <c r="Q991" s="32"/>
      <c r="R991" s="203">
        <v>61.82</v>
      </c>
      <c r="S991" s="317"/>
      <c r="T991" s="317"/>
      <c r="U991" s="317"/>
      <c r="V991" s="204">
        <v>29456</v>
      </c>
      <c r="W991" s="205">
        <v>32366</v>
      </c>
      <c r="X991" s="205">
        <v>0</v>
      </c>
      <c r="Y991" s="205">
        <v>0</v>
      </c>
      <c r="Z991" s="206"/>
      <c r="AA991" s="207"/>
      <c r="AB991" s="207"/>
      <c r="AC991" s="207"/>
      <c r="AD991" s="207"/>
      <c r="AE991" s="207"/>
      <c r="AF991" s="208">
        <v>61.8</v>
      </c>
      <c r="AG991" s="209"/>
    </row>
    <row r="992" spans="1:33" ht="32.25" customHeight="1">
      <c r="A992" s="17"/>
      <c r="B992" s="210"/>
      <c r="C992" s="75"/>
      <c r="D992" s="76"/>
      <c r="E992" s="321" t="s">
        <v>564</v>
      </c>
      <c r="F992" s="321"/>
      <c r="G992" s="321"/>
      <c r="H992" s="321"/>
      <c r="I992" s="321"/>
      <c r="J992" s="322"/>
      <c r="K992" s="35" t="s">
        <v>565</v>
      </c>
      <c r="L992" s="200">
        <v>50</v>
      </c>
      <c r="M992" s="34">
        <v>3</v>
      </c>
      <c r="N992" s="34">
        <v>14</v>
      </c>
      <c r="O992" s="201" t="s">
        <v>564</v>
      </c>
      <c r="P992" s="202" t="s">
        <v>1</v>
      </c>
      <c r="Q992" s="32"/>
      <c r="R992" s="203">
        <v>61.82</v>
      </c>
      <c r="S992" s="317"/>
      <c r="T992" s="317"/>
      <c r="U992" s="317"/>
      <c r="V992" s="204">
        <v>29456</v>
      </c>
      <c r="W992" s="205">
        <v>32366</v>
      </c>
      <c r="X992" s="205">
        <v>0</v>
      </c>
      <c r="Y992" s="205">
        <v>0</v>
      </c>
      <c r="Z992" s="206"/>
      <c r="AA992" s="207"/>
      <c r="AB992" s="207"/>
      <c r="AC992" s="207"/>
      <c r="AD992" s="207"/>
      <c r="AE992" s="207"/>
      <c r="AF992" s="208">
        <v>61.8</v>
      </c>
      <c r="AG992" s="209"/>
    </row>
    <row r="993" spans="1:33" ht="21.75" customHeight="1">
      <c r="A993" s="17"/>
      <c r="B993" s="210"/>
      <c r="C993" s="75"/>
      <c r="D993" s="75"/>
      <c r="E993" s="211"/>
      <c r="F993" s="321" t="s">
        <v>566</v>
      </c>
      <c r="G993" s="321"/>
      <c r="H993" s="321"/>
      <c r="I993" s="321"/>
      <c r="J993" s="322"/>
      <c r="K993" s="35" t="s">
        <v>567</v>
      </c>
      <c r="L993" s="200">
        <v>50</v>
      </c>
      <c r="M993" s="34">
        <v>3</v>
      </c>
      <c r="N993" s="34">
        <v>14</v>
      </c>
      <c r="O993" s="201" t="s">
        <v>566</v>
      </c>
      <c r="P993" s="202" t="s">
        <v>1</v>
      </c>
      <c r="Q993" s="32"/>
      <c r="R993" s="203">
        <v>61.82</v>
      </c>
      <c r="S993" s="317"/>
      <c r="T993" s="317"/>
      <c r="U993" s="317"/>
      <c r="V993" s="204">
        <v>29456</v>
      </c>
      <c r="W993" s="205">
        <v>32366</v>
      </c>
      <c r="X993" s="205">
        <v>0</v>
      </c>
      <c r="Y993" s="205">
        <v>0</v>
      </c>
      <c r="Z993" s="206"/>
      <c r="AA993" s="207"/>
      <c r="AB993" s="207"/>
      <c r="AC993" s="207"/>
      <c r="AD993" s="207"/>
      <c r="AE993" s="207"/>
      <c r="AF993" s="208">
        <v>61.8</v>
      </c>
      <c r="AG993" s="209"/>
    </row>
    <row r="994" spans="1:33" ht="21.75" customHeight="1">
      <c r="A994" s="17"/>
      <c r="B994" s="210"/>
      <c r="C994" s="75"/>
      <c r="D994" s="75"/>
      <c r="E994" s="212"/>
      <c r="F994" s="211"/>
      <c r="G994" s="321" t="s">
        <v>568</v>
      </c>
      <c r="H994" s="321"/>
      <c r="I994" s="321"/>
      <c r="J994" s="322"/>
      <c r="K994" s="35" t="s">
        <v>569</v>
      </c>
      <c r="L994" s="200">
        <v>50</v>
      </c>
      <c r="M994" s="34">
        <v>3</v>
      </c>
      <c r="N994" s="34">
        <v>14</v>
      </c>
      <c r="O994" s="201" t="s">
        <v>568</v>
      </c>
      <c r="P994" s="202" t="s">
        <v>1</v>
      </c>
      <c r="Q994" s="32"/>
      <c r="R994" s="203">
        <v>61.82</v>
      </c>
      <c r="S994" s="317"/>
      <c r="T994" s="317"/>
      <c r="U994" s="317"/>
      <c r="V994" s="204">
        <v>29456</v>
      </c>
      <c r="W994" s="205">
        <v>32366</v>
      </c>
      <c r="X994" s="205">
        <v>0</v>
      </c>
      <c r="Y994" s="205">
        <v>0</v>
      </c>
      <c r="Z994" s="206"/>
      <c r="AA994" s="207"/>
      <c r="AB994" s="207"/>
      <c r="AC994" s="207"/>
      <c r="AD994" s="207"/>
      <c r="AE994" s="207"/>
      <c r="AF994" s="208">
        <v>61.8</v>
      </c>
      <c r="AG994" s="209"/>
    </row>
    <row r="995" spans="1:33" ht="12.75" customHeight="1">
      <c r="A995" s="17"/>
      <c r="B995" s="210"/>
      <c r="C995" s="75"/>
      <c r="D995" s="75"/>
      <c r="E995" s="212"/>
      <c r="F995" s="212"/>
      <c r="G995" s="211"/>
      <c r="H995" s="321" t="s">
        <v>951</v>
      </c>
      <c r="I995" s="321"/>
      <c r="J995" s="322"/>
      <c r="K995" s="35" t="s">
        <v>952</v>
      </c>
      <c r="L995" s="200">
        <v>50</v>
      </c>
      <c r="M995" s="34">
        <v>3</v>
      </c>
      <c r="N995" s="34">
        <v>14</v>
      </c>
      <c r="O995" s="201" t="s">
        <v>951</v>
      </c>
      <c r="P995" s="202" t="s">
        <v>1</v>
      </c>
      <c r="Q995" s="32"/>
      <c r="R995" s="203">
        <v>61.82</v>
      </c>
      <c r="S995" s="317"/>
      <c r="T995" s="317"/>
      <c r="U995" s="317"/>
      <c r="V995" s="204">
        <v>29456</v>
      </c>
      <c r="W995" s="205">
        <v>32366</v>
      </c>
      <c r="X995" s="205">
        <v>0</v>
      </c>
      <c r="Y995" s="205">
        <v>0</v>
      </c>
      <c r="Z995" s="206"/>
      <c r="AA995" s="207"/>
      <c r="AB995" s="207"/>
      <c r="AC995" s="207"/>
      <c r="AD995" s="207"/>
      <c r="AE995" s="207"/>
      <c r="AF995" s="208">
        <v>61.8</v>
      </c>
      <c r="AG995" s="209"/>
    </row>
    <row r="996" spans="1:33" ht="12.75" customHeight="1">
      <c r="A996" s="17"/>
      <c r="B996" s="315" t="s">
        <v>931</v>
      </c>
      <c r="C996" s="315"/>
      <c r="D996" s="315"/>
      <c r="E996" s="315"/>
      <c r="F996" s="315"/>
      <c r="G996" s="315"/>
      <c r="H996" s="315"/>
      <c r="I996" s="315"/>
      <c r="J996" s="316"/>
      <c r="K996" s="35" t="s">
        <v>932</v>
      </c>
      <c r="L996" s="200">
        <v>50</v>
      </c>
      <c r="M996" s="34">
        <v>3</v>
      </c>
      <c r="N996" s="34">
        <v>14</v>
      </c>
      <c r="O996" s="201" t="s">
        <v>951</v>
      </c>
      <c r="P996" s="202" t="s">
        <v>931</v>
      </c>
      <c r="Q996" s="32"/>
      <c r="R996" s="203">
        <v>61.82</v>
      </c>
      <c r="S996" s="317"/>
      <c r="T996" s="317"/>
      <c r="U996" s="317"/>
      <c r="V996" s="204">
        <v>29456</v>
      </c>
      <c r="W996" s="205">
        <v>32366</v>
      </c>
      <c r="X996" s="205">
        <v>0</v>
      </c>
      <c r="Y996" s="205">
        <v>0</v>
      </c>
      <c r="Z996" s="206"/>
      <c r="AA996" s="207"/>
      <c r="AB996" s="207"/>
      <c r="AC996" s="207"/>
      <c r="AD996" s="207"/>
      <c r="AE996" s="207"/>
      <c r="AF996" s="208">
        <v>61.8</v>
      </c>
      <c r="AG996" s="209"/>
    </row>
    <row r="997" spans="1:33" ht="12.75" customHeight="1">
      <c r="A997" s="17"/>
      <c r="B997" s="315" t="s">
        <v>953</v>
      </c>
      <c r="C997" s="315"/>
      <c r="D997" s="315"/>
      <c r="E997" s="315"/>
      <c r="F997" s="315"/>
      <c r="G997" s="315"/>
      <c r="H997" s="315"/>
      <c r="I997" s="315"/>
      <c r="J997" s="316"/>
      <c r="K997" s="35" t="s">
        <v>954</v>
      </c>
      <c r="L997" s="200">
        <v>50</v>
      </c>
      <c r="M997" s="34">
        <v>3</v>
      </c>
      <c r="N997" s="34">
        <v>14</v>
      </c>
      <c r="O997" s="201" t="s">
        <v>951</v>
      </c>
      <c r="P997" s="202" t="s">
        <v>953</v>
      </c>
      <c r="Q997" s="32"/>
      <c r="R997" s="203">
        <v>61.82</v>
      </c>
      <c r="S997" s="317"/>
      <c r="T997" s="317"/>
      <c r="U997" s="317"/>
      <c r="V997" s="204">
        <v>29456</v>
      </c>
      <c r="W997" s="205">
        <v>32366</v>
      </c>
      <c r="X997" s="205">
        <v>0</v>
      </c>
      <c r="Y997" s="205">
        <v>0</v>
      </c>
      <c r="Z997" s="206"/>
      <c r="AA997" s="207"/>
      <c r="AB997" s="207"/>
      <c r="AC997" s="207"/>
      <c r="AD997" s="207"/>
      <c r="AE997" s="207"/>
      <c r="AF997" s="208">
        <v>61.8</v>
      </c>
      <c r="AG997" s="209"/>
    </row>
    <row r="998" spans="1:33" ht="12.75" customHeight="1">
      <c r="A998" s="17"/>
      <c r="B998" s="315">
        <v>400</v>
      </c>
      <c r="C998" s="315"/>
      <c r="D998" s="315"/>
      <c r="E998" s="315"/>
      <c r="F998" s="315"/>
      <c r="G998" s="315"/>
      <c r="H998" s="315"/>
      <c r="I998" s="315"/>
      <c r="J998" s="316"/>
      <c r="K998" s="187" t="s">
        <v>41</v>
      </c>
      <c r="L998" s="188">
        <v>50</v>
      </c>
      <c r="M998" s="189">
        <v>4</v>
      </c>
      <c r="N998" s="189">
        <v>0</v>
      </c>
      <c r="O998" s="190" t="s">
        <v>1</v>
      </c>
      <c r="P998" s="191" t="s">
        <v>1</v>
      </c>
      <c r="Q998" s="192"/>
      <c r="R998" s="193">
        <v>38762.1</v>
      </c>
      <c r="S998" s="323"/>
      <c r="T998" s="323"/>
      <c r="U998" s="323"/>
      <c r="V998" s="194">
        <v>31697490.75</v>
      </c>
      <c r="W998" s="195">
        <v>7064611</v>
      </c>
      <c r="X998" s="195">
        <v>0</v>
      </c>
      <c r="Y998" s="195">
        <v>0</v>
      </c>
      <c r="Z998" s="196"/>
      <c r="AA998" s="197"/>
      <c r="AB998" s="197"/>
      <c r="AC998" s="197"/>
      <c r="AD998" s="197"/>
      <c r="AE998" s="197"/>
      <c r="AF998" s="198">
        <v>299.2</v>
      </c>
      <c r="AG998" s="199">
        <v>299.2</v>
      </c>
    </row>
    <row r="999" spans="1:33" ht="12.75" customHeight="1">
      <c r="A999" s="17"/>
      <c r="B999" s="315">
        <v>401</v>
      </c>
      <c r="C999" s="315"/>
      <c r="D999" s="315"/>
      <c r="E999" s="315"/>
      <c r="F999" s="315"/>
      <c r="G999" s="315"/>
      <c r="H999" s="315"/>
      <c r="I999" s="315"/>
      <c r="J999" s="316"/>
      <c r="K999" s="35" t="s">
        <v>40</v>
      </c>
      <c r="L999" s="200">
        <v>50</v>
      </c>
      <c r="M999" s="34">
        <v>4</v>
      </c>
      <c r="N999" s="34">
        <v>1</v>
      </c>
      <c r="O999" s="201" t="s">
        <v>1</v>
      </c>
      <c r="P999" s="202" t="s">
        <v>1</v>
      </c>
      <c r="Q999" s="32"/>
      <c r="R999" s="203">
        <v>23171.95</v>
      </c>
      <c r="S999" s="317"/>
      <c r="T999" s="317"/>
      <c r="U999" s="317"/>
      <c r="V999" s="204">
        <v>21752335.9</v>
      </c>
      <c r="W999" s="205">
        <v>1419611</v>
      </c>
      <c r="X999" s="205">
        <v>0</v>
      </c>
      <c r="Y999" s="205">
        <v>0</v>
      </c>
      <c r="Z999" s="206"/>
      <c r="AA999" s="207"/>
      <c r="AB999" s="207"/>
      <c r="AC999" s="207"/>
      <c r="AD999" s="207"/>
      <c r="AE999" s="207"/>
      <c r="AF999" s="208"/>
      <c r="AG999" s="209"/>
    </row>
    <row r="1000" spans="1:33" ht="42.75" customHeight="1">
      <c r="A1000" s="17"/>
      <c r="B1000" s="210"/>
      <c r="C1000" s="75"/>
      <c r="D1000" s="76"/>
      <c r="E1000" s="321" t="s">
        <v>435</v>
      </c>
      <c r="F1000" s="321"/>
      <c r="G1000" s="321"/>
      <c r="H1000" s="321"/>
      <c r="I1000" s="321"/>
      <c r="J1000" s="322"/>
      <c r="K1000" s="35" t="s">
        <v>436</v>
      </c>
      <c r="L1000" s="200">
        <v>50</v>
      </c>
      <c r="M1000" s="34">
        <v>4</v>
      </c>
      <c r="N1000" s="34">
        <v>1</v>
      </c>
      <c r="O1000" s="201" t="s">
        <v>435</v>
      </c>
      <c r="P1000" s="202" t="s">
        <v>1</v>
      </c>
      <c r="Q1000" s="32"/>
      <c r="R1000" s="203">
        <v>23171.95</v>
      </c>
      <c r="S1000" s="317"/>
      <c r="T1000" s="317"/>
      <c r="U1000" s="317"/>
      <c r="V1000" s="204">
        <v>21752335.9</v>
      </c>
      <c r="W1000" s="205">
        <v>1419611</v>
      </c>
      <c r="X1000" s="205">
        <v>0</v>
      </c>
      <c r="Y1000" s="205">
        <v>0</v>
      </c>
      <c r="Z1000" s="206"/>
      <c r="AA1000" s="207"/>
      <c r="AB1000" s="207"/>
      <c r="AC1000" s="207"/>
      <c r="AD1000" s="207"/>
      <c r="AE1000" s="207"/>
      <c r="AF1000" s="208"/>
      <c r="AG1000" s="209"/>
    </row>
    <row r="1001" spans="1:33" ht="12.75" customHeight="1">
      <c r="A1001" s="17"/>
      <c r="B1001" s="210"/>
      <c r="C1001" s="75"/>
      <c r="D1001" s="75"/>
      <c r="E1001" s="211"/>
      <c r="F1001" s="321" t="s">
        <v>437</v>
      </c>
      <c r="G1001" s="321"/>
      <c r="H1001" s="321"/>
      <c r="I1001" s="321"/>
      <c r="J1001" s="322"/>
      <c r="K1001" s="35" t="s">
        <v>438</v>
      </c>
      <c r="L1001" s="200">
        <v>50</v>
      </c>
      <c r="M1001" s="34">
        <v>4</v>
      </c>
      <c r="N1001" s="34">
        <v>1</v>
      </c>
      <c r="O1001" s="201" t="s">
        <v>437</v>
      </c>
      <c r="P1001" s="202" t="s">
        <v>1</v>
      </c>
      <c r="Q1001" s="32"/>
      <c r="R1001" s="203">
        <v>22979.62</v>
      </c>
      <c r="S1001" s="317"/>
      <c r="T1001" s="317"/>
      <c r="U1001" s="317"/>
      <c r="V1001" s="204">
        <v>21560008.92</v>
      </c>
      <c r="W1001" s="205">
        <v>1419611</v>
      </c>
      <c r="X1001" s="205">
        <v>0</v>
      </c>
      <c r="Y1001" s="205">
        <v>0</v>
      </c>
      <c r="Z1001" s="206"/>
      <c r="AA1001" s="207"/>
      <c r="AB1001" s="207"/>
      <c r="AC1001" s="207"/>
      <c r="AD1001" s="207"/>
      <c r="AE1001" s="207"/>
      <c r="AF1001" s="208"/>
      <c r="AG1001" s="209"/>
    </row>
    <row r="1002" spans="1:33" ht="32.25" customHeight="1">
      <c r="A1002" s="17"/>
      <c r="B1002" s="210"/>
      <c r="C1002" s="75"/>
      <c r="D1002" s="75"/>
      <c r="E1002" s="212"/>
      <c r="F1002" s="211"/>
      <c r="G1002" s="321" t="s">
        <v>439</v>
      </c>
      <c r="H1002" s="321"/>
      <c r="I1002" s="321"/>
      <c r="J1002" s="322"/>
      <c r="K1002" s="35" t="s">
        <v>440</v>
      </c>
      <c r="L1002" s="200">
        <v>50</v>
      </c>
      <c r="M1002" s="34">
        <v>4</v>
      </c>
      <c r="N1002" s="34">
        <v>1</v>
      </c>
      <c r="O1002" s="201" t="s">
        <v>439</v>
      </c>
      <c r="P1002" s="202" t="s">
        <v>1</v>
      </c>
      <c r="Q1002" s="32"/>
      <c r="R1002" s="203">
        <v>22978.35</v>
      </c>
      <c r="S1002" s="317"/>
      <c r="T1002" s="317"/>
      <c r="U1002" s="317"/>
      <c r="V1002" s="204">
        <v>21558740.01</v>
      </c>
      <c r="W1002" s="205">
        <v>1419611</v>
      </c>
      <c r="X1002" s="205">
        <v>0</v>
      </c>
      <c r="Y1002" s="205">
        <v>0</v>
      </c>
      <c r="Z1002" s="206"/>
      <c r="AA1002" s="207"/>
      <c r="AB1002" s="207"/>
      <c r="AC1002" s="207"/>
      <c r="AD1002" s="207"/>
      <c r="AE1002" s="207"/>
      <c r="AF1002" s="208"/>
      <c r="AG1002" s="209"/>
    </row>
    <row r="1003" spans="1:33" ht="21.75" customHeight="1">
      <c r="A1003" s="17"/>
      <c r="B1003" s="210"/>
      <c r="C1003" s="75"/>
      <c r="D1003" s="75"/>
      <c r="E1003" s="212"/>
      <c r="F1003" s="212"/>
      <c r="G1003" s="211"/>
      <c r="H1003" s="321" t="s">
        <v>441</v>
      </c>
      <c r="I1003" s="321"/>
      <c r="J1003" s="322"/>
      <c r="K1003" s="35" t="s">
        <v>442</v>
      </c>
      <c r="L1003" s="200">
        <v>50</v>
      </c>
      <c r="M1003" s="34">
        <v>4</v>
      </c>
      <c r="N1003" s="34">
        <v>1</v>
      </c>
      <c r="O1003" s="201" t="s">
        <v>441</v>
      </c>
      <c r="P1003" s="202" t="s">
        <v>1</v>
      </c>
      <c r="Q1003" s="32"/>
      <c r="R1003" s="203">
        <v>6203.23</v>
      </c>
      <c r="S1003" s="317"/>
      <c r="T1003" s="317"/>
      <c r="U1003" s="317"/>
      <c r="V1003" s="204">
        <v>6203233.33</v>
      </c>
      <c r="W1003" s="205">
        <v>0</v>
      </c>
      <c r="X1003" s="205">
        <v>0</v>
      </c>
      <c r="Y1003" s="205">
        <v>0</v>
      </c>
      <c r="Z1003" s="206"/>
      <c r="AA1003" s="207"/>
      <c r="AB1003" s="207"/>
      <c r="AC1003" s="207"/>
      <c r="AD1003" s="207"/>
      <c r="AE1003" s="207"/>
      <c r="AF1003" s="208"/>
      <c r="AG1003" s="209"/>
    </row>
    <row r="1004" spans="1:33" ht="12.75" customHeight="1">
      <c r="A1004" s="17"/>
      <c r="B1004" s="315" t="s">
        <v>931</v>
      </c>
      <c r="C1004" s="315"/>
      <c r="D1004" s="315"/>
      <c r="E1004" s="315"/>
      <c r="F1004" s="315"/>
      <c r="G1004" s="315"/>
      <c r="H1004" s="315"/>
      <c r="I1004" s="315"/>
      <c r="J1004" s="316"/>
      <c r="K1004" s="35" t="s">
        <v>932</v>
      </c>
      <c r="L1004" s="200">
        <v>50</v>
      </c>
      <c r="M1004" s="34">
        <v>4</v>
      </c>
      <c r="N1004" s="34">
        <v>1</v>
      </c>
      <c r="O1004" s="201" t="s">
        <v>441</v>
      </c>
      <c r="P1004" s="202" t="s">
        <v>931</v>
      </c>
      <c r="Q1004" s="32"/>
      <c r="R1004" s="203">
        <v>6203.23</v>
      </c>
      <c r="S1004" s="317"/>
      <c r="T1004" s="317"/>
      <c r="U1004" s="317"/>
      <c r="V1004" s="204">
        <v>6203233.33</v>
      </c>
      <c r="W1004" s="205">
        <v>0</v>
      </c>
      <c r="X1004" s="205">
        <v>0</v>
      </c>
      <c r="Y1004" s="205">
        <v>0</v>
      </c>
      <c r="Z1004" s="206"/>
      <c r="AA1004" s="207"/>
      <c r="AB1004" s="207"/>
      <c r="AC1004" s="207"/>
      <c r="AD1004" s="207"/>
      <c r="AE1004" s="207"/>
      <c r="AF1004" s="208"/>
      <c r="AG1004" s="209"/>
    </row>
    <row r="1005" spans="1:33" ht="12.75" customHeight="1">
      <c r="A1005" s="17"/>
      <c r="B1005" s="315" t="s">
        <v>933</v>
      </c>
      <c r="C1005" s="315"/>
      <c r="D1005" s="315"/>
      <c r="E1005" s="315"/>
      <c r="F1005" s="315"/>
      <c r="G1005" s="315"/>
      <c r="H1005" s="315"/>
      <c r="I1005" s="315"/>
      <c r="J1005" s="316"/>
      <c r="K1005" s="35" t="s">
        <v>934</v>
      </c>
      <c r="L1005" s="200">
        <v>50</v>
      </c>
      <c r="M1005" s="34">
        <v>4</v>
      </c>
      <c r="N1005" s="34">
        <v>1</v>
      </c>
      <c r="O1005" s="201" t="s">
        <v>441</v>
      </c>
      <c r="P1005" s="202" t="s">
        <v>933</v>
      </c>
      <c r="Q1005" s="32"/>
      <c r="R1005" s="203">
        <v>6203.23</v>
      </c>
      <c r="S1005" s="317"/>
      <c r="T1005" s="317"/>
      <c r="U1005" s="317"/>
      <c r="V1005" s="204">
        <v>6203233.33</v>
      </c>
      <c r="W1005" s="205">
        <v>0</v>
      </c>
      <c r="X1005" s="205">
        <v>0</v>
      </c>
      <c r="Y1005" s="205">
        <v>0</v>
      </c>
      <c r="Z1005" s="206"/>
      <c r="AA1005" s="207"/>
      <c r="AB1005" s="207"/>
      <c r="AC1005" s="207"/>
      <c r="AD1005" s="207"/>
      <c r="AE1005" s="207"/>
      <c r="AF1005" s="208"/>
      <c r="AG1005" s="209"/>
    </row>
    <row r="1006" spans="1:33" ht="21.75" customHeight="1">
      <c r="A1006" s="17"/>
      <c r="B1006" s="210"/>
      <c r="C1006" s="75"/>
      <c r="D1006" s="75"/>
      <c r="E1006" s="212"/>
      <c r="F1006" s="212"/>
      <c r="G1006" s="211"/>
      <c r="H1006" s="321" t="s">
        <v>955</v>
      </c>
      <c r="I1006" s="321"/>
      <c r="J1006" s="322"/>
      <c r="K1006" s="35" t="s">
        <v>956</v>
      </c>
      <c r="L1006" s="200">
        <v>50</v>
      </c>
      <c r="M1006" s="34">
        <v>4</v>
      </c>
      <c r="N1006" s="34">
        <v>1</v>
      </c>
      <c r="O1006" s="201" t="s">
        <v>955</v>
      </c>
      <c r="P1006" s="202" t="s">
        <v>1</v>
      </c>
      <c r="Q1006" s="32"/>
      <c r="R1006" s="203">
        <v>16775.12</v>
      </c>
      <c r="S1006" s="317"/>
      <c r="T1006" s="317"/>
      <c r="U1006" s="317"/>
      <c r="V1006" s="204">
        <v>15355506.68</v>
      </c>
      <c r="W1006" s="205">
        <v>1419611</v>
      </c>
      <c r="X1006" s="205">
        <v>0</v>
      </c>
      <c r="Y1006" s="205">
        <v>0</v>
      </c>
      <c r="Z1006" s="206"/>
      <c r="AA1006" s="207"/>
      <c r="AB1006" s="207"/>
      <c r="AC1006" s="207"/>
      <c r="AD1006" s="207"/>
      <c r="AE1006" s="207"/>
      <c r="AF1006" s="208"/>
      <c r="AG1006" s="209"/>
    </row>
    <row r="1007" spans="1:33" ht="12.75" customHeight="1">
      <c r="A1007" s="17"/>
      <c r="B1007" s="315" t="s">
        <v>931</v>
      </c>
      <c r="C1007" s="315"/>
      <c r="D1007" s="315"/>
      <c r="E1007" s="315"/>
      <c r="F1007" s="315"/>
      <c r="G1007" s="315"/>
      <c r="H1007" s="315"/>
      <c r="I1007" s="315"/>
      <c r="J1007" s="316"/>
      <c r="K1007" s="35" t="s">
        <v>932</v>
      </c>
      <c r="L1007" s="200">
        <v>50</v>
      </c>
      <c r="M1007" s="34">
        <v>4</v>
      </c>
      <c r="N1007" s="34">
        <v>1</v>
      </c>
      <c r="O1007" s="201" t="s">
        <v>955</v>
      </c>
      <c r="P1007" s="202" t="s">
        <v>931</v>
      </c>
      <c r="Q1007" s="32"/>
      <c r="R1007" s="203">
        <v>16775.12</v>
      </c>
      <c r="S1007" s="317"/>
      <c r="T1007" s="317"/>
      <c r="U1007" s="317"/>
      <c r="V1007" s="204">
        <v>15355506.68</v>
      </c>
      <c r="W1007" s="205">
        <v>1419611</v>
      </c>
      <c r="X1007" s="205">
        <v>0</v>
      </c>
      <c r="Y1007" s="205">
        <v>0</v>
      </c>
      <c r="Z1007" s="206"/>
      <c r="AA1007" s="207"/>
      <c r="AB1007" s="207"/>
      <c r="AC1007" s="207"/>
      <c r="AD1007" s="207"/>
      <c r="AE1007" s="207"/>
      <c r="AF1007" s="208"/>
      <c r="AG1007" s="209"/>
    </row>
    <row r="1008" spans="1:33" ht="12.75" customHeight="1">
      <c r="A1008" s="17"/>
      <c r="B1008" s="315" t="s">
        <v>933</v>
      </c>
      <c r="C1008" s="315"/>
      <c r="D1008" s="315"/>
      <c r="E1008" s="315"/>
      <c r="F1008" s="315"/>
      <c r="G1008" s="315"/>
      <c r="H1008" s="315"/>
      <c r="I1008" s="315"/>
      <c r="J1008" s="316"/>
      <c r="K1008" s="35" t="s">
        <v>934</v>
      </c>
      <c r="L1008" s="200">
        <v>50</v>
      </c>
      <c r="M1008" s="34">
        <v>4</v>
      </c>
      <c r="N1008" s="34">
        <v>1</v>
      </c>
      <c r="O1008" s="201" t="s">
        <v>955</v>
      </c>
      <c r="P1008" s="202" t="s">
        <v>933</v>
      </c>
      <c r="Q1008" s="32"/>
      <c r="R1008" s="203">
        <v>16775.12</v>
      </c>
      <c r="S1008" s="317"/>
      <c r="T1008" s="317"/>
      <c r="U1008" s="317"/>
      <c r="V1008" s="204">
        <v>15355506.68</v>
      </c>
      <c r="W1008" s="205">
        <v>1419611</v>
      </c>
      <c r="X1008" s="205">
        <v>0</v>
      </c>
      <c r="Y1008" s="205">
        <v>0</v>
      </c>
      <c r="Z1008" s="206"/>
      <c r="AA1008" s="207"/>
      <c r="AB1008" s="207"/>
      <c r="AC1008" s="207"/>
      <c r="AD1008" s="207"/>
      <c r="AE1008" s="207"/>
      <c r="AF1008" s="208"/>
      <c r="AG1008" s="209"/>
    </row>
    <row r="1009" spans="1:33" ht="12.75" customHeight="1">
      <c r="A1009" s="17"/>
      <c r="B1009" s="210"/>
      <c r="C1009" s="75"/>
      <c r="D1009" s="75"/>
      <c r="E1009" s="212"/>
      <c r="F1009" s="211"/>
      <c r="G1009" s="321" t="s">
        <v>448</v>
      </c>
      <c r="H1009" s="321"/>
      <c r="I1009" s="321"/>
      <c r="J1009" s="322"/>
      <c r="K1009" s="35" t="s">
        <v>449</v>
      </c>
      <c r="L1009" s="200">
        <v>50</v>
      </c>
      <c r="M1009" s="34">
        <v>4</v>
      </c>
      <c r="N1009" s="34">
        <v>1</v>
      </c>
      <c r="O1009" s="201" t="s">
        <v>448</v>
      </c>
      <c r="P1009" s="202" t="s">
        <v>1</v>
      </c>
      <c r="Q1009" s="32"/>
      <c r="R1009" s="203">
        <v>1.27</v>
      </c>
      <c r="S1009" s="317"/>
      <c r="T1009" s="317"/>
      <c r="U1009" s="317"/>
      <c r="V1009" s="204">
        <v>1268.91</v>
      </c>
      <c r="W1009" s="205">
        <v>0</v>
      </c>
      <c r="X1009" s="205">
        <v>0</v>
      </c>
      <c r="Y1009" s="205">
        <v>0</v>
      </c>
      <c r="Z1009" s="206"/>
      <c r="AA1009" s="207"/>
      <c r="AB1009" s="207"/>
      <c r="AC1009" s="207"/>
      <c r="AD1009" s="207"/>
      <c r="AE1009" s="207"/>
      <c r="AF1009" s="208"/>
      <c r="AG1009" s="209"/>
    </row>
    <row r="1010" spans="1:33" ht="21.75" customHeight="1">
      <c r="A1010" s="17"/>
      <c r="B1010" s="210"/>
      <c r="C1010" s="75"/>
      <c r="D1010" s="75"/>
      <c r="E1010" s="212"/>
      <c r="F1010" s="212"/>
      <c r="G1010" s="211"/>
      <c r="H1010" s="321" t="s">
        <v>450</v>
      </c>
      <c r="I1010" s="321"/>
      <c r="J1010" s="322"/>
      <c r="K1010" s="35" t="s">
        <v>451</v>
      </c>
      <c r="L1010" s="200">
        <v>50</v>
      </c>
      <c r="M1010" s="34">
        <v>4</v>
      </c>
      <c r="N1010" s="34">
        <v>1</v>
      </c>
      <c r="O1010" s="201" t="s">
        <v>450</v>
      </c>
      <c r="P1010" s="202" t="s">
        <v>1</v>
      </c>
      <c r="Q1010" s="32"/>
      <c r="R1010" s="203">
        <v>1.27</v>
      </c>
      <c r="S1010" s="317"/>
      <c r="T1010" s="317"/>
      <c r="U1010" s="317"/>
      <c r="V1010" s="204">
        <v>1268.91</v>
      </c>
      <c r="W1010" s="205">
        <v>0</v>
      </c>
      <c r="X1010" s="205">
        <v>0</v>
      </c>
      <c r="Y1010" s="205">
        <v>0</v>
      </c>
      <c r="Z1010" s="206"/>
      <c r="AA1010" s="207"/>
      <c r="AB1010" s="207"/>
      <c r="AC1010" s="207"/>
      <c r="AD1010" s="207"/>
      <c r="AE1010" s="207"/>
      <c r="AF1010" s="208"/>
      <c r="AG1010" s="209"/>
    </row>
    <row r="1011" spans="1:33" ht="12.75" customHeight="1">
      <c r="A1011" s="17"/>
      <c r="B1011" s="315" t="s">
        <v>931</v>
      </c>
      <c r="C1011" s="315"/>
      <c r="D1011" s="315"/>
      <c r="E1011" s="315"/>
      <c r="F1011" s="315"/>
      <c r="G1011" s="315"/>
      <c r="H1011" s="315"/>
      <c r="I1011" s="315"/>
      <c r="J1011" s="316"/>
      <c r="K1011" s="35" t="s">
        <v>932</v>
      </c>
      <c r="L1011" s="200">
        <v>50</v>
      </c>
      <c r="M1011" s="34">
        <v>4</v>
      </c>
      <c r="N1011" s="34">
        <v>1</v>
      </c>
      <c r="O1011" s="201" t="s">
        <v>450</v>
      </c>
      <c r="P1011" s="202" t="s">
        <v>931</v>
      </c>
      <c r="Q1011" s="32"/>
      <c r="R1011" s="203">
        <v>1.27</v>
      </c>
      <c r="S1011" s="317"/>
      <c r="T1011" s="317"/>
      <c r="U1011" s="317"/>
      <c r="V1011" s="204">
        <v>1268.91</v>
      </c>
      <c r="W1011" s="205">
        <v>0</v>
      </c>
      <c r="X1011" s="205">
        <v>0</v>
      </c>
      <c r="Y1011" s="205">
        <v>0</v>
      </c>
      <c r="Z1011" s="206"/>
      <c r="AA1011" s="207"/>
      <c r="AB1011" s="207"/>
      <c r="AC1011" s="207"/>
      <c r="AD1011" s="207"/>
      <c r="AE1011" s="207"/>
      <c r="AF1011" s="208"/>
      <c r="AG1011" s="209"/>
    </row>
    <row r="1012" spans="1:33" ht="12.75" customHeight="1">
      <c r="A1012" s="17"/>
      <c r="B1012" s="315" t="s">
        <v>933</v>
      </c>
      <c r="C1012" s="315"/>
      <c r="D1012" s="315"/>
      <c r="E1012" s="315"/>
      <c r="F1012" s="315"/>
      <c r="G1012" s="315"/>
      <c r="H1012" s="315"/>
      <c r="I1012" s="315"/>
      <c r="J1012" s="316"/>
      <c r="K1012" s="35" t="s">
        <v>934</v>
      </c>
      <c r="L1012" s="200">
        <v>50</v>
      </c>
      <c r="M1012" s="34">
        <v>4</v>
      </c>
      <c r="N1012" s="34">
        <v>1</v>
      </c>
      <c r="O1012" s="201" t="s">
        <v>450</v>
      </c>
      <c r="P1012" s="202" t="s">
        <v>933</v>
      </c>
      <c r="Q1012" s="32"/>
      <c r="R1012" s="203">
        <v>1.27</v>
      </c>
      <c r="S1012" s="317"/>
      <c r="T1012" s="317"/>
      <c r="U1012" s="317"/>
      <c r="V1012" s="204">
        <v>1268.91</v>
      </c>
      <c r="W1012" s="205">
        <v>0</v>
      </c>
      <c r="X1012" s="205">
        <v>0</v>
      </c>
      <c r="Y1012" s="205">
        <v>0</v>
      </c>
      <c r="Z1012" s="206"/>
      <c r="AA1012" s="207"/>
      <c r="AB1012" s="207"/>
      <c r="AC1012" s="207"/>
      <c r="AD1012" s="207"/>
      <c r="AE1012" s="207"/>
      <c r="AF1012" s="208"/>
      <c r="AG1012" s="209"/>
    </row>
    <row r="1013" spans="1:33" ht="21.75" customHeight="1">
      <c r="A1013" s="17"/>
      <c r="B1013" s="210"/>
      <c r="C1013" s="75"/>
      <c r="D1013" s="75"/>
      <c r="E1013" s="211"/>
      <c r="F1013" s="321" t="s">
        <v>957</v>
      </c>
      <c r="G1013" s="321"/>
      <c r="H1013" s="321"/>
      <c r="I1013" s="321"/>
      <c r="J1013" s="322"/>
      <c r="K1013" s="35" t="s">
        <v>958</v>
      </c>
      <c r="L1013" s="200">
        <v>50</v>
      </c>
      <c r="M1013" s="34">
        <v>4</v>
      </c>
      <c r="N1013" s="34">
        <v>1</v>
      </c>
      <c r="O1013" s="201" t="s">
        <v>957</v>
      </c>
      <c r="P1013" s="202" t="s">
        <v>1</v>
      </c>
      <c r="Q1013" s="32"/>
      <c r="R1013" s="203">
        <v>192.33</v>
      </c>
      <c r="S1013" s="317"/>
      <c r="T1013" s="317"/>
      <c r="U1013" s="317"/>
      <c r="V1013" s="204">
        <v>192326.98</v>
      </c>
      <c r="W1013" s="205">
        <v>0</v>
      </c>
      <c r="X1013" s="205">
        <v>0</v>
      </c>
      <c r="Y1013" s="205">
        <v>0</v>
      </c>
      <c r="Z1013" s="206"/>
      <c r="AA1013" s="207"/>
      <c r="AB1013" s="207"/>
      <c r="AC1013" s="207"/>
      <c r="AD1013" s="207"/>
      <c r="AE1013" s="207"/>
      <c r="AF1013" s="208"/>
      <c r="AG1013" s="209"/>
    </row>
    <row r="1014" spans="1:33" ht="21.75" customHeight="1">
      <c r="A1014" s="17"/>
      <c r="B1014" s="210"/>
      <c r="C1014" s="75"/>
      <c r="D1014" s="75"/>
      <c r="E1014" s="212"/>
      <c r="F1014" s="211"/>
      <c r="G1014" s="321" t="s">
        <v>959</v>
      </c>
      <c r="H1014" s="321"/>
      <c r="I1014" s="321"/>
      <c r="J1014" s="322"/>
      <c r="K1014" s="35" t="s">
        <v>960</v>
      </c>
      <c r="L1014" s="200">
        <v>50</v>
      </c>
      <c r="M1014" s="34">
        <v>4</v>
      </c>
      <c r="N1014" s="34">
        <v>1</v>
      </c>
      <c r="O1014" s="201" t="s">
        <v>959</v>
      </c>
      <c r="P1014" s="202" t="s">
        <v>1</v>
      </c>
      <c r="Q1014" s="32"/>
      <c r="R1014" s="203">
        <v>192.33</v>
      </c>
      <c r="S1014" s="317"/>
      <c r="T1014" s="317"/>
      <c r="U1014" s="317"/>
      <c r="V1014" s="204">
        <v>192326.98</v>
      </c>
      <c r="W1014" s="205">
        <v>0</v>
      </c>
      <c r="X1014" s="205">
        <v>0</v>
      </c>
      <c r="Y1014" s="205">
        <v>0</v>
      </c>
      <c r="Z1014" s="206"/>
      <c r="AA1014" s="207"/>
      <c r="AB1014" s="207"/>
      <c r="AC1014" s="207"/>
      <c r="AD1014" s="207"/>
      <c r="AE1014" s="207"/>
      <c r="AF1014" s="208"/>
      <c r="AG1014" s="209"/>
    </row>
    <row r="1015" spans="1:33" ht="21.75" customHeight="1">
      <c r="A1015" s="17"/>
      <c r="B1015" s="210"/>
      <c r="C1015" s="75"/>
      <c r="D1015" s="75"/>
      <c r="E1015" s="212"/>
      <c r="F1015" s="212"/>
      <c r="G1015" s="211"/>
      <c r="H1015" s="321" t="s">
        <v>961</v>
      </c>
      <c r="I1015" s="321"/>
      <c r="J1015" s="322"/>
      <c r="K1015" s="35" t="s">
        <v>451</v>
      </c>
      <c r="L1015" s="200">
        <v>50</v>
      </c>
      <c r="M1015" s="34">
        <v>4</v>
      </c>
      <c r="N1015" s="34">
        <v>1</v>
      </c>
      <c r="O1015" s="201" t="s">
        <v>961</v>
      </c>
      <c r="P1015" s="202" t="s">
        <v>1</v>
      </c>
      <c r="Q1015" s="32"/>
      <c r="R1015" s="203">
        <v>192.33</v>
      </c>
      <c r="S1015" s="317"/>
      <c r="T1015" s="317"/>
      <c r="U1015" s="317"/>
      <c r="V1015" s="204">
        <v>192326.98</v>
      </c>
      <c r="W1015" s="205">
        <v>0</v>
      </c>
      <c r="X1015" s="205">
        <v>0</v>
      </c>
      <c r="Y1015" s="205">
        <v>0</v>
      </c>
      <c r="Z1015" s="206"/>
      <c r="AA1015" s="207"/>
      <c r="AB1015" s="207"/>
      <c r="AC1015" s="207"/>
      <c r="AD1015" s="207"/>
      <c r="AE1015" s="207"/>
      <c r="AF1015" s="208"/>
      <c r="AG1015" s="209"/>
    </row>
    <row r="1016" spans="1:33" ht="12.75" customHeight="1">
      <c r="A1016" s="17"/>
      <c r="B1016" s="315" t="s">
        <v>931</v>
      </c>
      <c r="C1016" s="315"/>
      <c r="D1016" s="315"/>
      <c r="E1016" s="315"/>
      <c r="F1016" s="315"/>
      <c r="G1016" s="315"/>
      <c r="H1016" s="315"/>
      <c r="I1016" s="315"/>
      <c r="J1016" s="316"/>
      <c r="K1016" s="35" t="s">
        <v>932</v>
      </c>
      <c r="L1016" s="200">
        <v>50</v>
      </c>
      <c r="M1016" s="34">
        <v>4</v>
      </c>
      <c r="N1016" s="34">
        <v>1</v>
      </c>
      <c r="O1016" s="201" t="s">
        <v>961</v>
      </c>
      <c r="P1016" s="202" t="s">
        <v>931</v>
      </c>
      <c r="Q1016" s="32"/>
      <c r="R1016" s="203">
        <v>192.33</v>
      </c>
      <c r="S1016" s="317"/>
      <c r="T1016" s="317"/>
      <c r="U1016" s="317"/>
      <c r="V1016" s="204">
        <v>192326.98</v>
      </c>
      <c r="W1016" s="205">
        <v>0</v>
      </c>
      <c r="X1016" s="205">
        <v>0</v>
      </c>
      <c r="Y1016" s="205">
        <v>0</v>
      </c>
      <c r="Z1016" s="206"/>
      <c r="AA1016" s="207"/>
      <c r="AB1016" s="207"/>
      <c r="AC1016" s="207"/>
      <c r="AD1016" s="207"/>
      <c r="AE1016" s="207"/>
      <c r="AF1016" s="208"/>
      <c r="AG1016" s="209"/>
    </row>
    <row r="1017" spans="1:33" ht="12.75" customHeight="1">
      <c r="A1017" s="17"/>
      <c r="B1017" s="315" t="s">
        <v>933</v>
      </c>
      <c r="C1017" s="315"/>
      <c r="D1017" s="315"/>
      <c r="E1017" s="315"/>
      <c r="F1017" s="315"/>
      <c r="G1017" s="315"/>
      <c r="H1017" s="315"/>
      <c r="I1017" s="315"/>
      <c r="J1017" s="316"/>
      <c r="K1017" s="35" t="s">
        <v>934</v>
      </c>
      <c r="L1017" s="200">
        <v>50</v>
      </c>
      <c r="M1017" s="34">
        <v>4</v>
      </c>
      <c r="N1017" s="34">
        <v>1</v>
      </c>
      <c r="O1017" s="201" t="s">
        <v>961</v>
      </c>
      <c r="P1017" s="202" t="s">
        <v>933</v>
      </c>
      <c r="Q1017" s="32"/>
      <c r="R1017" s="203">
        <v>192.33</v>
      </c>
      <c r="S1017" s="317"/>
      <c r="T1017" s="317"/>
      <c r="U1017" s="317"/>
      <c r="V1017" s="204">
        <v>192326.98</v>
      </c>
      <c r="W1017" s="205">
        <v>0</v>
      </c>
      <c r="X1017" s="205">
        <v>0</v>
      </c>
      <c r="Y1017" s="205">
        <v>0</v>
      </c>
      <c r="Z1017" s="206"/>
      <c r="AA1017" s="207"/>
      <c r="AB1017" s="207"/>
      <c r="AC1017" s="207"/>
      <c r="AD1017" s="207"/>
      <c r="AE1017" s="207"/>
      <c r="AF1017" s="208"/>
      <c r="AG1017" s="209"/>
    </row>
    <row r="1018" spans="1:33" ht="12.75" customHeight="1">
      <c r="A1018" s="17"/>
      <c r="B1018" s="315">
        <v>405</v>
      </c>
      <c r="C1018" s="315"/>
      <c r="D1018" s="315"/>
      <c r="E1018" s="315"/>
      <c r="F1018" s="315"/>
      <c r="G1018" s="315"/>
      <c r="H1018" s="315"/>
      <c r="I1018" s="315"/>
      <c r="J1018" s="316"/>
      <c r="K1018" s="35" t="s">
        <v>39</v>
      </c>
      <c r="L1018" s="200">
        <v>50</v>
      </c>
      <c r="M1018" s="34">
        <v>4</v>
      </c>
      <c r="N1018" s="34">
        <v>5</v>
      </c>
      <c r="O1018" s="201" t="s">
        <v>1</v>
      </c>
      <c r="P1018" s="202" t="s">
        <v>1</v>
      </c>
      <c r="Q1018" s="32"/>
      <c r="R1018" s="203">
        <v>1299.2</v>
      </c>
      <c r="S1018" s="317"/>
      <c r="T1018" s="317"/>
      <c r="U1018" s="317"/>
      <c r="V1018" s="204">
        <v>1299199.84</v>
      </c>
      <c r="W1018" s="205">
        <v>0</v>
      </c>
      <c r="X1018" s="205">
        <v>0</v>
      </c>
      <c r="Y1018" s="205">
        <v>0</v>
      </c>
      <c r="Z1018" s="206"/>
      <c r="AA1018" s="207"/>
      <c r="AB1018" s="207"/>
      <c r="AC1018" s="207"/>
      <c r="AD1018" s="207"/>
      <c r="AE1018" s="207"/>
      <c r="AF1018" s="208">
        <v>299.2</v>
      </c>
      <c r="AG1018" s="209">
        <v>299.2</v>
      </c>
    </row>
    <row r="1019" spans="1:33" ht="21.75" customHeight="1">
      <c r="A1019" s="17"/>
      <c r="B1019" s="210"/>
      <c r="C1019" s="75"/>
      <c r="D1019" s="76"/>
      <c r="E1019" s="321" t="s">
        <v>746</v>
      </c>
      <c r="F1019" s="321"/>
      <c r="G1019" s="321"/>
      <c r="H1019" s="321"/>
      <c r="I1019" s="321"/>
      <c r="J1019" s="322"/>
      <c r="K1019" s="35" t="s">
        <v>747</v>
      </c>
      <c r="L1019" s="200">
        <v>50</v>
      </c>
      <c r="M1019" s="34">
        <v>4</v>
      </c>
      <c r="N1019" s="34">
        <v>5</v>
      </c>
      <c r="O1019" s="201" t="s">
        <v>746</v>
      </c>
      <c r="P1019" s="202" t="s">
        <v>1</v>
      </c>
      <c r="Q1019" s="32"/>
      <c r="R1019" s="203">
        <v>1299.2</v>
      </c>
      <c r="S1019" s="317"/>
      <c r="T1019" s="317"/>
      <c r="U1019" s="317"/>
      <c r="V1019" s="204">
        <v>1299199.84</v>
      </c>
      <c r="W1019" s="205">
        <v>0</v>
      </c>
      <c r="X1019" s="205">
        <v>0</v>
      </c>
      <c r="Y1019" s="205">
        <v>0</v>
      </c>
      <c r="Z1019" s="206"/>
      <c r="AA1019" s="207"/>
      <c r="AB1019" s="207"/>
      <c r="AC1019" s="207"/>
      <c r="AD1019" s="207"/>
      <c r="AE1019" s="207"/>
      <c r="AF1019" s="208">
        <v>299.2</v>
      </c>
      <c r="AG1019" s="209">
        <v>299.2</v>
      </c>
    </row>
    <row r="1020" spans="1:33" ht="21.75" customHeight="1">
      <c r="A1020" s="17"/>
      <c r="B1020" s="210"/>
      <c r="C1020" s="75"/>
      <c r="D1020" s="75"/>
      <c r="E1020" s="211"/>
      <c r="F1020" s="321" t="s">
        <v>746</v>
      </c>
      <c r="G1020" s="321"/>
      <c r="H1020" s="321"/>
      <c r="I1020" s="321"/>
      <c r="J1020" s="322"/>
      <c r="K1020" s="35" t="s">
        <v>747</v>
      </c>
      <c r="L1020" s="200">
        <v>50</v>
      </c>
      <c r="M1020" s="34">
        <v>4</v>
      </c>
      <c r="N1020" s="34">
        <v>5</v>
      </c>
      <c r="O1020" s="201" t="s">
        <v>746</v>
      </c>
      <c r="P1020" s="202" t="s">
        <v>1</v>
      </c>
      <c r="Q1020" s="32"/>
      <c r="R1020" s="203">
        <v>1299.2</v>
      </c>
      <c r="S1020" s="317"/>
      <c r="T1020" s="317"/>
      <c r="U1020" s="317"/>
      <c r="V1020" s="204">
        <v>1299199.84</v>
      </c>
      <c r="W1020" s="205">
        <v>0</v>
      </c>
      <c r="X1020" s="205">
        <v>0</v>
      </c>
      <c r="Y1020" s="205">
        <v>0</v>
      </c>
      <c r="Z1020" s="206"/>
      <c r="AA1020" s="207"/>
      <c r="AB1020" s="207"/>
      <c r="AC1020" s="207"/>
      <c r="AD1020" s="207"/>
      <c r="AE1020" s="207"/>
      <c r="AF1020" s="208">
        <v>299.2</v>
      </c>
      <c r="AG1020" s="209">
        <v>299.2</v>
      </c>
    </row>
    <row r="1021" spans="1:33" ht="42.75" customHeight="1">
      <c r="A1021" s="17"/>
      <c r="B1021" s="210"/>
      <c r="C1021" s="75"/>
      <c r="D1021" s="75"/>
      <c r="E1021" s="212"/>
      <c r="F1021" s="211"/>
      <c r="G1021" s="321" t="s">
        <v>765</v>
      </c>
      <c r="H1021" s="321"/>
      <c r="I1021" s="321"/>
      <c r="J1021" s="322"/>
      <c r="K1021" s="35" t="s">
        <v>766</v>
      </c>
      <c r="L1021" s="200">
        <v>50</v>
      </c>
      <c r="M1021" s="34">
        <v>4</v>
      </c>
      <c r="N1021" s="34">
        <v>5</v>
      </c>
      <c r="O1021" s="201" t="s">
        <v>765</v>
      </c>
      <c r="P1021" s="202" t="s">
        <v>1</v>
      </c>
      <c r="Q1021" s="32"/>
      <c r="R1021" s="203">
        <v>1299.2</v>
      </c>
      <c r="S1021" s="317"/>
      <c r="T1021" s="317"/>
      <c r="U1021" s="317"/>
      <c r="V1021" s="204">
        <v>1299199.84</v>
      </c>
      <c r="W1021" s="205">
        <v>0</v>
      </c>
      <c r="X1021" s="205">
        <v>0</v>
      </c>
      <c r="Y1021" s="205">
        <v>0</v>
      </c>
      <c r="Z1021" s="206"/>
      <c r="AA1021" s="207"/>
      <c r="AB1021" s="207"/>
      <c r="AC1021" s="207"/>
      <c r="AD1021" s="207"/>
      <c r="AE1021" s="207"/>
      <c r="AF1021" s="208">
        <v>299.2</v>
      </c>
      <c r="AG1021" s="209">
        <v>299.2</v>
      </c>
    </row>
    <row r="1022" spans="1:33" ht="21.75" customHeight="1">
      <c r="A1022" s="17"/>
      <c r="B1022" s="210"/>
      <c r="C1022" s="75"/>
      <c r="D1022" s="75"/>
      <c r="E1022" s="212"/>
      <c r="F1022" s="212"/>
      <c r="G1022" s="211"/>
      <c r="H1022" s="321" t="s">
        <v>767</v>
      </c>
      <c r="I1022" s="321"/>
      <c r="J1022" s="322"/>
      <c r="K1022" s="35" t="s">
        <v>768</v>
      </c>
      <c r="L1022" s="200">
        <v>50</v>
      </c>
      <c r="M1022" s="34">
        <v>4</v>
      </c>
      <c r="N1022" s="34">
        <v>5</v>
      </c>
      <c r="O1022" s="201" t="s">
        <v>767</v>
      </c>
      <c r="P1022" s="202" t="s">
        <v>1</v>
      </c>
      <c r="Q1022" s="32"/>
      <c r="R1022" s="203">
        <v>299.2</v>
      </c>
      <c r="S1022" s="317"/>
      <c r="T1022" s="317"/>
      <c r="U1022" s="317"/>
      <c r="V1022" s="204">
        <v>299199.84</v>
      </c>
      <c r="W1022" s="205">
        <v>0</v>
      </c>
      <c r="X1022" s="205">
        <v>0</v>
      </c>
      <c r="Y1022" s="205">
        <v>0</v>
      </c>
      <c r="Z1022" s="206"/>
      <c r="AA1022" s="207"/>
      <c r="AB1022" s="207"/>
      <c r="AC1022" s="207"/>
      <c r="AD1022" s="207"/>
      <c r="AE1022" s="207"/>
      <c r="AF1022" s="208">
        <v>299.2</v>
      </c>
      <c r="AG1022" s="209">
        <v>299.2</v>
      </c>
    </row>
    <row r="1023" spans="1:33" ht="12.75" customHeight="1">
      <c r="A1023" s="17"/>
      <c r="B1023" s="315" t="s">
        <v>931</v>
      </c>
      <c r="C1023" s="315"/>
      <c r="D1023" s="315"/>
      <c r="E1023" s="315"/>
      <c r="F1023" s="315"/>
      <c r="G1023" s="315"/>
      <c r="H1023" s="315"/>
      <c r="I1023" s="315"/>
      <c r="J1023" s="316"/>
      <c r="K1023" s="35" t="s">
        <v>932</v>
      </c>
      <c r="L1023" s="200">
        <v>50</v>
      </c>
      <c r="M1023" s="34">
        <v>4</v>
      </c>
      <c r="N1023" s="34">
        <v>5</v>
      </c>
      <c r="O1023" s="201" t="s">
        <v>767</v>
      </c>
      <c r="P1023" s="202" t="s">
        <v>931</v>
      </c>
      <c r="Q1023" s="32"/>
      <c r="R1023" s="203">
        <v>299.2</v>
      </c>
      <c r="S1023" s="317"/>
      <c r="T1023" s="317"/>
      <c r="U1023" s="317"/>
      <c r="V1023" s="204">
        <v>299199.84</v>
      </c>
      <c r="W1023" s="205">
        <v>0</v>
      </c>
      <c r="X1023" s="205">
        <v>0</v>
      </c>
      <c r="Y1023" s="205">
        <v>0</v>
      </c>
      <c r="Z1023" s="206"/>
      <c r="AA1023" s="207"/>
      <c r="AB1023" s="207"/>
      <c r="AC1023" s="207"/>
      <c r="AD1023" s="207"/>
      <c r="AE1023" s="207"/>
      <c r="AF1023" s="208">
        <v>299.2</v>
      </c>
      <c r="AG1023" s="209">
        <v>299.2</v>
      </c>
    </row>
    <row r="1024" spans="1:33" ht="12.75" customHeight="1">
      <c r="A1024" s="17"/>
      <c r="B1024" s="315" t="s">
        <v>947</v>
      </c>
      <c r="C1024" s="315"/>
      <c r="D1024" s="315"/>
      <c r="E1024" s="315"/>
      <c r="F1024" s="315"/>
      <c r="G1024" s="315"/>
      <c r="H1024" s="315"/>
      <c r="I1024" s="315"/>
      <c r="J1024" s="316"/>
      <c r="K1024" s="35" t="s">
        <v>948</v>
      </c>
      <c r="L1024" s="200">
        <v>50</v>
      </c>
      <c r="M1024" s="34">
        <v>4</v>
      </c>
      <c r="N1024" s="34">
        <v>5</v>
      </c>
      <c r="O1024" s="201" t="s">
        <v>767</v>
      </c>
      <c r="P1024" s="202" t="s">
        <v>947</v>
      </c>
      <c r="Q1024" s="32"/>
      <c r="R1024" s="203">
        <v>299.2</v>
      </c>
      <c r="S1024" s="317"/>
      <c r="T1024" s="317"/>
      <c r="U1024" s="317"/>
      <c r="V1024" s="204">
        <v>299199.84</v>
      </c>
      <c r="W1024" s="205">
        <v>0</v>
      </c>
      <c r="X1024" s="205">
        <v>0</v>
      </c>
      <c r="Y1024" s="205">
        <v>0</v>
      </c>
      <c r="Z1024" s="206"/>
      <c r="AA1024" s="207"/>
      <c r="AB1024" s="207"/>
      <c r="AC1024" s="207"/>
      <c r="AD1024" s="207"/>
      <c r="AE1024" s="207"/>
      <c r="AF1024" s="208">
        <v>299.2</v>
      </c>
      <c r="AG1024" s="209">
        <v>299.2</v>
      </c>
    </row>
    <row r="1025" spans="1:33" ht="32.25" customHeight="1">
      <c r="A1025" s="17"/>
      <c r="B1025" s="210"/>
      <c r="C1025" s="75"/>
      <c r="D1025" s="75"/>
      <c r="E1025" s="212"/>
      <c r="F1025" s="212"/>
      <c r="G1025" s="211"/>
      <c r="H1025" s="321" t="s">
        <v>962</v>
      </c>
      <c r="I1025" s="321"/>
      <c r="J1025" s="322"/>
      <c r="K1025" s="35" t="s">
        <v>963</v>
      </c>
      <c r="L1025" s="200">
        <v>50</v>
      </c>
      <c r="M1025" s="34">
        <v>4</v>
      </c>
      <c r="N1025" s="34">
        <v>5</v>
      </c>
      <c r="O1025" s="201" t="s">
        <v>962</v>
      </c>
      <c r="P1025" s="202" t="s">
        <v>1</v>
      </c>
      <c r="Q1025" s="32"/>
      <c r="R1025" s="203">
        <v>1000</v>
      </c>
      <c r="S1025" s="317"/>
      <c r="T1025" s="317"/>
      <c r="U1025" s="317"/>
      <c r="V1025" s="204">
        <v>1000000</v>
      </c>
      <c r="W1025" s="205">
        <v>0</v>
      </c>
      <c r="X1025" s="205">
        <v>0</v>
      </c>
      <c r="Y1025" s="205">
        <v>0</v>
      </c>
      <c r="Z1025" s="206"/>
      <c r="AA1025" s="207"/>
      <c r="AB1025" s="207"/>
      <c r="AC1025" s="207"/>
      <c r="AD1025" s="207"/>
      <c r="AE1025" s="207"/>
      <c r="AF1025" s="208"/>
      <c r="AG1025" s="209"/>
    </row>
    <row r="1026" spans="1:33" ht="12.75" customHeight="1">
      <c r="A1026" s="17"/>
      <c r="B1026" s="315" t="s">
        <v>931</v>
      </c>
      <c r="C1026" s="315"/>
      <c r="D1026" s="315"/>
      <c r="E1026" s="315"/>
      <c r="F1026" s="315"/>
      <c r="G1026" s="315"/>
      <c r="H1026" s="315"/>
      <c r="I1026" s="315"/>
      <c r="J1026" s="316"/>
      <c r="K1026" s="35" t="s">
        <v>932</v>
      </c>
      <c r="L1026" s="200">
        <v>50</v>
      </c>
      <c r="M1026" s="34">
        <v>4</v>
      </c>
      <c r="N1026" s="34">
        <v>5</v>
      </c>
      <c r="O1026" s="201" t="s">
        <v>962</v>
      </c>
      <c r="P1026" s="202" t="s">
        <v>931</v>
      </c>
      <c r="Q1026" s="32"/>
      <c r="R1026" s="203">
        <v>1000</v>
      </c>
      <c r="S1026" s="317"/>
      <c r="T1026" s="317"/>
      <c r="U1026" s="317"/>
      <c r="V1026" s="204">
        <v>1000000</v>
      </c>
      <c r="W1026" s="205">
        <v>0</v>
      </c>
      <c r="X1026" s="205">
        <v>0</v>
      </c>
      <c r="Y1026" s="205">
        <v>0</v>
      </c>
      <c r="Z1026" s="206"/>
      <c r="AA1026" s="207"/>
      <c r="AB1026" s="207"/>
      <c r="AC1026" s="207"/>
      <c r="AD1026" s="207"/>
      <c r="AE1026" s="207"/>
      <c r="AF1026" s="208"/>
      <c r="AG1026" s="209"/>
    </row>
    <row r="1027" spans="1:33" ht="12.75" customHeight="1">
      <c r="A1027" s="17"/>
      <c r="B1027" s="315" t="s">
        <v>933</v>
      </c>
      <c r="C1027" s="315"/>
      <c r="D1027" s="315"/>
      <c r="E1027" s="315"/>
      <c r="F1027" s="315"/>
      <c r="G1027" s="315"/>
      <c r="H1027" s="315"/>
      <c r="I1027" s="315"/>
      <c r="J1027" s="316"/>
      <c r="K1027" s="35" t="s">
        <v>934</v>
      </c>
      <c r="L1027" s="200">
        <v>50</v>
      </c>
      <c r="M1027" s="34">
        <v>4</v>
      </c>
      <c r="N1027" s="34">
        <v>5</v>
      </c>
      <c r="O1027" s="201" t="s">
        <v>962</v>
      </c>
      <c r="P1027" s="202" t="s">
        <v>933</v>
      </c>
      <c r="Q1027" s="32"/>
      <c r="R1027" s="203">
        <v>1000</v>
      </c>
      <c r="S1027" s="317"/>
      <c r="T1027" s="317"/>
      <c r="U1027" s="317"/>
      <c r="V1027" s="204">
        <v>1000000</v>
      </c>
      <c r="W1027" s="205">
        <v>0</v>
      </c>
      <c r="X1027" s="205">
        <v>0</v>
      </c>
      <c r="Y1027" s="205">
        <v>0</v>
      </c>
      <c r="Z1027" s="206"/>
      <c r="AA1027" s="207"/>
      <c r="AB1027" s="207"/>
      <c r="AC1027" s="207"/>
      <c r="AD1027" s="207"/>
      <c r="AE1027" s="207"/>
      <c r="AF1027" s="208"/>
      <c r="AG1027" s="209"/>
    </row>
    <row r="1028" spans="1:33" ht="12.75" customHeight="1">
      <c r="A1028" s="17"/>
      <c r="B1028" s="315">
        <v>409</v>
      </c>
      <c r="C1028" s="315"/>
      <c r="D1028" s="315"/>
      <c r="E1028" s="315"/>
      <c r="F1028" s="315"/>
      <c r="G1028" s="315"/>
      <c r="H1028" s="315"/>
      <c r="I1028" s="315"/>
      <c r="J1028" s="316"/>
      <c r="K1028" s="35" t="s">
        <v>37</v>
      </c>
      <c r="L1028" s="200">
        <v>50</v>
      </c>
      <c r="M1028" s="34">
        <v>4</v>
      </c>
      <c r="N1028" s="34">
        <v>9</v>
      </c>
      <c r="O1028" s="201" t="s">
        <v>1</v>
      </c>
      <c r="P1028" s="202" t="s">
        <v>1</v>
      </c>
      <c r="Q1028" s="32"/>
      <c r="R1028" s="203">
        <v>14210.7</v>
      </c>
      <c r="S1028" s="317"/>
      <c r="T1028" s="317"/>
      <c r="U1028" s="317"/>
      <c r="V1028" s="204">
        <v>8565700</v>
      </c>
      <c r="W1028" s="205">
        <v>5645000</v>
      </c>
      <c r="X1028" s="205">
        <v>0</v>
      </c>
      <c r="Y1028" s="205">
        <v>0</v>
      </c>
      <c r="Z1028" s="206"/>
      <c r="AA1028" s="207"/>
      <c r="AB1028" s="207"/>
      <c r="AC1028" s="207"/>
      <c r="AD1028" s="207"/>
      <c r="AE1028" s="207"/>
      <c r="AF1028" s="208"/>
      <c r="AG1028" s="209"/>
    </row>
    <row r="1029" spans="1:33" ht="21.75" customHeight="1">
      <c r="A1029" s="17"/>
      <c r="B1029" s="210"/>
      <c r="C1029" s="75"/>
      <c r="D1029" s="76"/>
      <c r="E1029" s="321" t="s">
        <v>837</v>
      </c>
      <c r="F1029" s="321"/>
      <c r="G1029" s="321"/>
      <c r="H1029" s="321"/>
      <c r="I1029" s="321"/>
      <c r="J1029" s="322"/>
      <c r="K1029" s="35" t="s">
        <v>838</v>
      </c>
      <c r="L1029" s="200">
        <v>50</v>
      </c>
      <c r="M1029" s="34">
        <v>4</v>
      </c>
      <c r="N1029" s="34">
        <v>9</v>
      </c>
      <c r="O1029" s="201" t="s">
        <v>837</v>
      </c>
      <c r="P1029" s="202" t="s">
        <v>1</v>
      </c>
      <c r="Q1029" s="32"/>
      <c r="R1029" s="203">
        <v>10710.7</v>
      </c>
      <c r="S1029" s="317"/>
      <c r="T1029" s="317"/>
      <c r="U1029" s="317"/>
      <c r="V1029" s="204">
        <v>8565700</v>
      </c>
      <c r="W1029" s="205">
        <v>2145000</v>
      </c>
      <c r="X1029" s="205">
        <v>0</v>
      </c>
      <c r="Y1029" s="205">
        <v>0</v>
      </c>
      <c r="Z1029" s="206"/>
      <c r="AA1029" s="207"/>
      <c r="AB1029" s="207"/>
      <c r="AC1029" s="207"/>
      <c r="AD1029" s="207"/>
      <c r="AE1029" s="207"/>
      <c r="AF1029" s="208"/>
      <c r="AG1029" s="209"/>
    </row>
    <row r="1030" spans="1:33" ht="12.75" customHeight="1">
      <c r="A1030" s="17"/>
      <c r="B1030" s="210"/>
      <c r="C1030" s="75"/>
      <c r="D1030" s="75"/>
      <c r="E1030" s="211"/>
      <c r="F1030" s="321" t="s">
        <v>855</v>
      </c>
      <c r="G1030" s="321"/>
      <c r="H1030" s="321"/>
      <c r="I1030" s="321"/>
      <c r="J1030" s="322"/>
      <c r="K1030" s="35" t="s">
        <v>856</v>
      </c>
      <c r="L1030" s="200">
        <v>50</v>
      </c>
      <c r="M1030" s="34">
        <v>4</v>
      </c>
      <c r="N1030" s="34">
        <v>9</v>
      </c>
      <c r="O1030" s="201" t="s">
        <v>855</v>
      </c>
      <c r="P1030" s="202" t="s">
        <v>1</v>
      </c>
      <c r="Q1030" s="32"/>
      <c r="R1030" s="203">
        <v>10710.7</v>
      </c>
      <c r="S1030" s="317"/>
      <c r="T1030" s="317"/>
      <c r="U1030" s="317"/>
      <c r="V1030" s="204">
        <v>8565700</v>
      </c>
      <c r="W1030" s="205">
        <v>2145000</v>
      </c>
      <c r="X1030" s="205">
        <v>0</v>
      </c>
      <c r="Y1030" s="205">
        <v>0</v>
      </c>
      <c r="Z1030" s="206"/>
      <c r="AA1030" s="207"/>
      <c r="AB1030" s="207"/>
      <c r="AC1030" s="207"/>
      <c r="AD1030" s="207"/>
      <c r="AE1030" s="207"/>
      <c r="AF1030" s="208"/>
      <c r="AG1030" s="209"/>
    </row>
    <row r="1031" spans="1:33" ht="21.75" customHeight="1">
      <c r="A1031" s="17"/>
      <c r="B1031" s="210"/>
      <c r="C1031" s="75"/>
      <c r="D1031" s="75"/>
      <c r="E1031" s="212"/>
      <c r="F1031" s="211"/>
      <c r="G1031" s="321" t="s">
        <v>857</v>
      </c>
      <c r="H1031" s="321"/>
      <c r="I1031" s="321"/>
      <c r="J1031" s="322"/>
      <c r="K1031" s="35" t="s">
        <v>858</v>
      </c>
      <c r="L1031" s="200">
        <v>50</v>
      </c>
      <c r="M1031" s="34">
        <v>4</v>
      </c>
      <c r="N1031" s="34">
        <v>9</v>
      </c>
      <c r="O1031" s="201" t="s">
        <v>857</v>
      </c>
      <c r="P1031" s="202" t="s">
        <v>1</v>
      </c>
      <c r="Q1031" s="32"/>
      <c r="R1031" s="203">
        <v>10710.7</v>
      </c>
      <c r="S1031" s="317"/>
      <c r="T1031" s="317"/>
      <c r="U1031" s="317"/>
      <c r="V1031" s="204">
        <v>8565700</v>
      </c>
      <c r="W1031" s="205">
        <v>2145000</v>
      </c>
      <c r="X1031" s="205">
        <v>0</v>
      </c>
      <c r="Y1031" s="205">
        <v>0</v>
      </c>
      <c r="Z1031" s="206"/>
      <c r="AA1031" s="207"/>
      <c r="AB1031" s="207"/>
      <c r="AC1031" s="207"/>
      <c r="AD1031" s="207"/>
      <c r="AE1031" s="207"/>
      <c r="AF1031" s="208"/>
      <c r="AG1031" s="209"/>
    </row>
    <row r="1032" spans="1:33" ht="32.25" customHeight="1">
      <c r="A1032" s="17"/>
      <c r="B1032" s="210"/>
      <c r="C1032" s="75"/>
      <c r="D1032" s="75"/>
      <c r="E1032" s="212"/>
      <c r="F1032" s="212"/>
      <c r="G1032" s="211"/>
      <c r="H1032" s="321" t="s">
        <v>964</v>
      </c>
      <c r="I1032" s="321"/>
      <c r="J1032" s="322"/>
      <c r="K1032" s="35" t="s">
        <v>965</v>
      </c>
      <c r="L1032" s="200">
        <v>50</v>
      </c>
      <c r="M1032" s="34">
        <v>4</v>
      </c>
      <c r="N1032" s="34">
        <v>9</v>
      </c>
      <c r="O1032" s="201" t="s">
        <v>964</v>
      </c>
      <c r="P1032" s="202" t="s">
        <v>1</v>
      </c>
      <c r="Q1032" s="32"/>
      <c r="R1032" s="203">
        <v>10710.7</v>
      </c>
      <c r="S1032" s="317"/>
      <c r="T1032" s="317"/>
      <c r="U1032" s="317"/>
      <c r="V1032" s="204">
        <v>8565700</v>
      </c>
      <c r="W1032" s="205">
        <v>2145000</v>
      </c>
      <c r="X1032" s="205">
        <v>0</v>
      </c>
      <c r="Y1032" s="205">
        <v>0</v>
      </c>
      <c r="Z1032" s="206"/>
      <c r="AA1032" s="207"/>
      <c r="AB1032" s="207"/>
      <c r="AC1032" s="207"/>
      <c r="AD1032" s="207"/>
      <c r="AE1032" s="207"/>
      <c r="AF1032" s="208"/>
      <c r="AG1032" s="209"/>
    </row>
    <row r="1033" spans="1:33" ht="12.75" customHeight="1">
      <c r="A1033" s="17"/>
      <c r="B1033" s="315" t="s">
        <v>931</v>
      </c>
      <c r="C1033" s="315"/>
      <c r="D1033" s="315"/>
      <c r="E1033" s="315"/>
      <c r="F1033" s="315"/>
      <c r="G1033" s="315"/>
      <c r="H1033" s="315"/>
      <c r="I1033" s="315"/>
      <c r="J1033" s="316"/>
      <c r="K1033" s="35" t="s">
        <v>932</v>
      </c>
      <c r="L1033" s="200">
        <v>50</v>
      </c>
      <c r="M1033" s="34">
        <v>4</v>
      </c>
      <c r="N1033" s="34">
        <v>9</v>
      </c>
      <c r="O1033" s="201" t="s">
        <v>964</v>
      </c>
      <c r="P1033" s="202" t="s">
        <v>931</v>
      </c>
      <c r="Q1033" s="32"/>
      <c r="R1033" s="203">
        <v>10710.7</v>
      </c>
      <c r="S1033" s="317"/>
      <c r="T1033" s="317"/>
      <c r="U1033" s="317"/>
      <c r="V1033" s="204">
        <v>8565700</v>
      </c>
      <c r="W1033" s="205">
        <v>2145000</v>
      </c>
      <c r="X1033" s="205">
        <v>0</v>
      </c>
      <c r="Y1033" s="205">
        <v>0</v>
      </c>
      <c r="Z1033" s="206"/>
      <c r="AA1033" s="207"/>
      <c r="AB1033" s="207"/>
      <c r="AC1033" s="207"/>
      <c r="AD1033" s="207"/>
      <c r="AE1033" s="207"/>
      <c r="AF1033" s="208"/>
      <c r="AG1033" s="209"/>
    </row>
    <row r="1034" spans="1:33" ht="12.75" customHeight="1">
      <c r="A1034" s="17"/>
      <c r="B1034" s="315" t="s">
        <v>933</v>
      </c>
      <c r="C1034" s="315"/>
      <c r="D1034" s="315"/>
      <c r="E1034" s="315"/>
      <c r="F1034" s="315"/>
      <c r="G1034" s="315"/>
      <c r="H1034" s="315"/>
      <c r="I1034" s="315"/>
      <c r="J1034" s="316"/>
      <c r="K1034" s="35" t="s">
        <v>934</v>
      </c>
      <c r="L1034" s="200">
        <v>50</v>
      </c>
      <c r="M1034" s="34">
        <v>4</v>
      </c>
      <c r="N1034" s="34">
        <v>9</v>
      </c>
      <c r="O1034" s="201" t="s">
        <v>964</v>
      </c>
      <c r="P1034" s="202" t="s">
        <v>933</v>
      </c>
      <c r="Q1034" s="32"/>
      <c r="R1034" s="203">
        <v>10710.7</v>
      </c>
      <c r="S1034" s="317"/>
      <c r="T1034" s="317"/>
      <c r="U1034" s="317"/>
      <c r="V1034" s="204">
        <v>8565700</v>
      </c>
      <c r="W1034" s="205">
        <v>2145000</v>
      </c>
      <c r="X1034" s="205">
        <v>0</v>
      </c>
      <c r="Y1034" s="205">
        <v>0</v>
      </c>
      <c r="Z1034" s="206"/>
      <c r="AA1034" s="207"/>
      <c r="AB1034" s="207"/>
      <c r="AC1034" s="207"/>
      <c r="AD1034" s="207"/>
      <c r="AE1034" s="207"/>
      <c r="AF1034" s="208"/>
      <c r="AG1034" s="209"/>
    </row>
    <row r="1035" spans="1:33" ht="32.25" customHeight="1">
      <c r="A1035" s="17"/>
      <c r="B1035" s="210"/>
      <c r="C1035" s="75"/>
      <c r="D1035" s="76"/>
      <c r="E1035" s="321" t="s">
        <v>966</v>
      </c>
      <c r="F1035" s="321"/>
      <c r="G1035" s="321"/>
      <c r="H1035" s="321"/>
      <c r="I1035" s="321"/>
      <c r="J1035" s="322"/>
      <c r="K1035" s="35" t="s">
        <v>967</v>
      </c>
      <c r="L1035" s="200">
        <v>50</v>
      </c>
      <c r="M1035" s="34">
        <v>4</v>
      </c>
      <c r="N1035" s="34">
        <v>9</v>
      </c>
      <c r="O1035" s="201" t="s">
        <v>966</v>
      </c>
      <c r="P1035" s="202" t="s">
        <v>1</v>
      </c>
      <c r="Q1035" s="32"/>
      <c r="R1035" s="203">
        <v>3500</v>
      </c>
      <c r="S1035" s="317"/>
      <c r="T1035" s="317"/>
      <c r="U1035" s="317"/>
      <c r="V1035" s="204">
        <v>0</v>
      </c>
      <c r="W1035" s="205">
        <v>3500000</v>
      </c>
      <c r="X1035" s="205">
        <v>0</v>
      </c>
      <c r="Y1035" s="205">
        <v>0</v>
      </c>
      <c r="Z1035" s="206"/>
      <c r="AA1035" s="207"/>
      <c r="AB1035" s="207"/>
      <c r="AC1035" s="207"/>
      <c r="AD1035" s="207"/>
      <c r="AE1035" s="207"/>
      <c r="AF1035" s="208"/>
      <c r="AG1035" s="209"/>
    </row>
    <row r="1036" spans="1:33" ht="32.25" customHeight="1">
      <c r="A1036" s="17"/>
      <c r="B1036" s="210"/>
      <c r="C1036" s="75"/>
      <c r="D1036" s="75"/>
      <c r="E1036" s="211"/>
      <c r="F1036" s="321" t="s">
        <v>966</v>
      </c>
      <c r="G1036" s="321"/>
      <c r="H1036" s="321"/>
      <c r="I1036" s="321"/>
      <c r="J1036" s="322"/>
      <c r="K1036" s="35" t="s">
        <v>967</v>
      </c>
      <c r="L1036" s="200">
        <v>50</v>
      </c>
      <c r="M1036" s="34">
        <v>4</v>
      </c>
      <c r="N1036" s="34">
        <v>9</v>
      </c>
      <c r="O1036" s="201" t="s">
        <v>966</v>
      </c>
      <c r="P1036" s="202" t="s">
        <v>1</v>
      </c>
      <c r="Q1036" s="32"/>
      <c r="R1036" s="203">
        <v>3500</v>
      </c>
      <c r="S1036" s="317"/>
      <c r="T1036" s="317"/>
      <c r="U1036" s="317"/>
      <c r="V1036" s="204">
        <v>0</v>
      </c>
      <c r="W1036" s="205">
        <v>3500000</v>
      </c>
      <c r="X1036" s="205">
        <v>0</v>
      </c>
      <c r="Y1036" s="205">
        <v>0</v>
      </c>
      <c r="Z1036" s="206"/>
      <c r="AA1036" s="207"/>
      <c r="AB1036" s="207"/>
      <c r="AC1036" s="207"/>
      <c r="AD1036" s="207"/>
      <c r="AE1036" s="207"/>
      <c r="AF1036" s="208"/>
      <c r="AG1036" s="209"/>
    </row>
    <row r="1037" spans="1:33" ht="32.25" customHeight="1">
      <c r="A1037" s="17"/>
      <c r="B1037" s="210"/>
      <c r="C1037" s="75"/>
      <c r="D1037" s="75"/>
      <c r="E1037" s="212"/>
      <c r="F1037" s="211"/>
      <c r="G1037" s="321" t="s">
        <v>968</v>
      </c>
      <c r="H1037" s="321"/>
      <c r="I1037" s="321"/>
      <c r="J1037" s="322"/>
      <c r="K1037" s="35" t="s">
        <v>969</v>
      </c>
      <c r="L1037" s="200">
        <v>50</v>
      </c>
      <c r="M1037" s="34">
        <v>4</v>
      </c>
      <c r="N1037" s="34">
        <v>9</v>
      </c>
      <c r="O1037" s="201" t="s">
        <v>968</v>
      </c>
      <c r="P1037" s="202" t="s">
        <v>1</v>
      </c>
      <c r="Q1037" s="32"/>
      <c r="R1037" s="203">
        <v>3500</v>
      </c>
      <c r="S1037" s="317"/>
      <c r="T1037" s="317"/>
      <c r="U1037" s="317"/>
      <c r="V1037" s="204">
        <v>0</v>
      </c>
      <c r="W1037" s="205">
        <v>3500000</v>
      </c>
      <c r="X1037" s="205">
        <v>0</v>
      </c>
      <c r="Y1037" s="205">
        <v>0</v>
      </c>
      <c r="Z1037" s="206"/>
      <c r="AA1037" s="207"/>
      <c r="AB1037" s="207"/>
      <c r="AC1037" s="207"/>
      <c r="AD1037" s="207"/>
      <c r="AE1037" s="207"/>
      <c r="AF1037" s="208"/>
      <c r="AG1037" s="209"/>
    </row>
    <row r="1038" spans="1:33" ht="32.25" customHeight="1">
      <c r="A1038" s="17"/>
      <c r="B1038" s="210"/>
      <c r="C1038" s="75"/>
      <c r="D1038" s="75"/>
      <c r="E1038" s="212"/>
      <c r="F1038" s="212"/>
      <c r="G1038" s="211"/>
      <c r="H1038" s="321" t="s">
        <v>970</v>
      </c>
      <c r="I1038" s="321"/>
      <c r="J1038" s="322"/>
      <c r="K1038" s="35" t="s">
        <v>965</v>
      </c>
      <c r="L1038" s="200">
        <v>50</v>
      </c>
      <c r="M1038" s="34">
        <v>4</v>
      </c>
      <c r="N1038" s="34">
        <v>9</v>
      </c>
      <c r="O1038" s="201" t="s">
        <v>970</v>
      </c>
      <c r="P1038" s="202" t="s">
        <v>1</v>
      </c>
      <c r="Q1038" s="32"/>
      <c r="R1038" s="203">
        <v>3500</v>
      </c>
      <c r="S1038" s="317"/>
      <c r="T1038" s="317"/>
      <c r="U1038" s="317"/>
      <c r="V1038" s="204">
        <v>0</v>
      </c>
      <c r="W1038" s="205">
        <v>3500000</v>
      </c>
      <c r="X1038" s="205">
        <v>0</v>
      </c>
      <c r="Y1038" s="205">
        <v>0</v>
      </c>
      <c r="Z1038" s="206"/>
      <c r="AA1038" s="207"/>
      <c r="AB1038" s="207"/>
      <c r="AC1038" s="207"/>
      <c r="AD1038" s="207"/>
      <c r="AE1038" s="207"/>
      <c r="AF1038" s="208"/>
      <c r="AG1038" s="209"/>
    </row>
    <row r="1039" spans="1:33" ht="12.75" customHeight="1">
      <c r="A1039" s="17"/>
      <c r="B1039" s="315" t="s">
        <v>931</v>
      </c>
      <c r="C1039" s="315"/>
      <c r="D1039" s="315"/>
      <c r="E1039" s="315"/>
      <c r="F1039" s="315"/>
      <c r="G1039" s="315"/>
      <c r="H1039" s="315"/>
      <c r="I1039" s="315"/>
      <c r="J1039" s="316"/>
      <c r="K1039" s="35" t="s">
        <v>932</v>
      </c>
      <c r="L1039" s="200">
        <v>50</v>
      </c>
      <c r="M1039" s="34">
        <v>4</v>
      </c>
      <c r="N1039" s="34">
        <v>9</v>
      </c>
      <c r="O1039" s="201" t="s">
        <v>970</v>
      </c>
      <c r="P1039" s="202" t="s">
        <v>931</v>
      </c>
      <c r="Q1039" s="32"/>
      <c r="R1039" s="203">
        <v>3500</v>
      </c>
      <c r="S1039" s="317"/>
      <c r="T1039" s="317"/>
      <c r="U1039" s="317"/>
      <c r="V1039" s="204">
        <v>0</v>
      </c>
      <c r="W1039" s="205">
        <v>3500000</v>
      </c>
      <c r="X1039" s="205">
        <v>0</v>
      </c>
      <c r="Y1039" s="205">
        <v>0</v>
      </c>
      <c r="Z1039" s="206"/>
      <c r="AA1039" s="207"/>
      <c r="AB1039" s="207"/>
      <c r="AC1039" s="207"/>
      <c r="AD1039" s="207"/>
      <c r="AE1039" s="207"/>
      <c r="AF1039" s="208"/>
      <c r="AG1039" s="209"/>
    </row>
    <row r="1040" spans="1:33" ht="12.75" customHeight="1">
      <c r="A1040" s="17"/>
      <c r="B1040" s="315" t="s">
        <v>933</v>
      </c>
      <c r="C1040" s="315"/>
      <c r="D1040" s="315"/>
      <c r="E1040" s="315"/>
      <c r="F1040" s="315"/>
      <c r="G1040" s="315"/>
      <c r="H1040" s="315"/>
      <c r="I1040" s="315"/>
      <c r="J1040" s="316"/>
      <c r="K1040" s="35" t="s">
        <v>934</v>
      </c>
      <c r="L1040" s="200">
        <v>50</v>
      </c>
      <c r="M1040" s="34">
        <v>4</v>
      </c>
      <c r="N1040" s="34">
        <v>9</v>
      </c>
      <c r="O1040" s="201" t="s">
        <v>970</v>
      </c>
      <c r="P1040" s="202" t="s">
        <v>933</v>
      </c>
      <c r="Q1040" s="32"/>
      <c r="R1040" s="203">
        <v>3500</v>
      </c>
      <c r="S1040" s="317"/>
      <c r="T1040" s="317"/>
      <c r="U1040" s="317"/>
      <c r="V1040" s="204">
        <v>0</v>
      </c>
      <c r="W1040" s="205">
        <v>3500000</v>
      </c>
      <c r="X1040" s="205">
        <v>0</v>
      </c>
      <c r="Y1040" s="205">
        <v>0</v>
      </c>
      <c r="Z1040" s="206"/>
      <c r="AA1040" s="207"/>
      <c r="AB1040" s="207"/>
      <c r="AC1040" s="207"/>
      <c r="AD1040" s="207"/>
      <c r="AE1040" s="207"/>
      <c r="AF1040" s="208"/>
      <c r="AG1040" s="209"/>
    </row>
    <row r="1041" spans="1:33" ht="12.75" customHeight="1">
      <c r="A1041" s="17"/>
      <c r="B1041" s="315">
        <v>412</v>
      </c>
      <c r="C1041" s="315"/>
      <c r="D1041" s="315"/>
      <c r="E1041" s="315"/>
      <c r="F1041" s="315"/>
      <c r="G1041" s="315"/>
      <c r="H1041" s="315"/>
      <c r="I1041" s="315"/>
      <c r="J1041" s="316"/>
      <c r="K1041" s="35" t="s">
        <v>35</v>
      </c>
      <c r="L1041" s="200">
        <v>50</v>
      </c>
      <c r="M1041" s="34">
        <v>4</v>
      </c>
      <c r="N1041" s="34">
        <v>12</v>
      </c>
      <c r="O1041" s="201" t="s">
        <v>1</v>
      </c>
      <c r="P1041" s="202" t="s">
        <v>1</v>
      </c>
      <c r="Q1041" s="32"/>
      <c r="R1041" s="203">
        <v>80.25</v>
      </c>
      <c r="S1041" s="317"/>
      <c r="T1041" s="317"/>
      <c r="U1041" s="317"/>
      <c r="V1041" s="204">
        <v>80255.01</v>
      </c>
      <c r="W1041" s="205">
        <v>0</v>
      </c>
      <c r="X1041" s="205">
        <v>0</v>
      </c>
      <c r="Y1041" s="205">
        <v>0</v>
      </c>
      <c r="Z1041" s="206"/>
      <c r="AA1041" s="207"/>
      <c r="AB1041" s="207"/>
      <c r="AC1041" s="207"/>
      <c r="AD1041" s="207"/>
      <c r="AE1041" s="207"/>
      <c r="AF1041" s="208"/>
      <c r="AG1041" s="209"/>
    </row>
    <row r="1042" spans="1:33" ht="32.25" customHeight="1">
      <c r="A1042" s="17"/>
      <c r="B1042" s="210"/>
      <c r="C1042" s="75"/>
      <c r="D1042" s="76"/>
      <c r="E1042" s="321" t="s">
        <v>716</v>
      </c>
      <c r="F1042" s="321"/>
      <c r="G1042" s="321"/>
      <c r="H1042" s="321"/>
      <c r="I1042" s="321"/>
      <c r="J1042" s="322"/>
      <c r="K1042" s="35" t="s">
        <v>717</v>
      </c>
      <c r="L1042" s="200">
        <v>50</v>
      </c>
      <c r="M1042" s="34">
        <v>4</v>
      </c>
      <c r="N1042" s="34">
        <v>12</v>
      </c>
      <c r="O1042" s="201" t="s">
        <v>716</v>
      </c>
      <c r="P1042" s="202" t="s">
        <v>1</v>
      </c>
      <c r="Q1042" s="32"/>
      <c r="R1042" s="203">
        <v>80.25</v>
      </c>
      <c r="S1042" s="317"/>
      <c r="T1042" s="317"/>
      <c r="U1042" s="317"/>
      <c r="V1042" s="204">
        <v>80255.01</v>
      </c>
      <c r="W1042" s="205">
        <v>0</v>
      </c>
      <c r="X1042" s="205">
        <v>0</v>
      </c>
      <c r="Y1042" s="205">
        <v>0</v>
      </c>
      <c r="Z1042" s="206"/>
      <c r="AA1042" s="207"/>
      <c r="AB1042" s="207"/>
      <c r="AC1042" s="207"/>
      <c r="AD1042" s="207"/>
      <c r="AE1042" s="207"/>
      <c r="AF1042" s="208"/>
      <c r="AG1042" s="209"/>
    </row>
    <row r="1043" spans="1:33" ht="32.25" customHeight="1">
      <c r="A1043" s="17"/>
      <c r="B1043" s="210"/>
      <c r="C1043" s="75"/>
      <c r="D1043" s="75"/>
      <c r="E1043" s="211"/>
      <c r="F1043" s="321" t="s">
        <v>716</v>
      </c>
      <c r="G1043" s="321"/>
      <c r="H1043" s="321"/>
      <c r="I1043" s="321"/>
      <c r="J1043" s="322"/>
      <c r="K1043" s="35" t="s">
        <v>717</v>
      </c>
      <c r="L1043" s="200">
        <v>50</v>
      </c>
      <c r="M1043" s="34">
        <v>4</v>
      </c>
      <c r="N1043" s="34">
        <v>12</v>
      </c>
      <c r="O1043" s="201" t="s">
        <v>716</v>
      </c>
      <c r="P1043" s="202" t="s">
        <v>1</v>
      </c>
      <c r="Q1043" s="32"/>
      <c r="R1043" s="203">
        <v>80.25</v>
      </c>
      <c r="S1043" s="317"/>
      <c r="T1043" s="317"/>
      <c r="U1043" s="317"/>
      <c r="V1043" s="204">
        <v>80255.01</v>
      </c>
      <c r="W1043" s="205">
        <v>0</v>
      </c>
      <c r="X1043" s="205">
        <v>0</v>
      </c>
      <c r="Y1043" s="205">
        <v>0</v>
      </c>
      <c r="Z1043" s="206"/>
      <c r="AA1043" s="207"/>
      <c r="AB1043" s="207"/>
      <c r="AC1043" s="207"/>
      <c r="AD1043" s="207"/>
      <c r="AE1043" s="207"/>
      <c r="AF1043" s="208"/>
      <c r="AG1043" s="209"/>
    </row>
    <row r="1044" spans="1:33" ht="21.75" customHeight="1">
      <c r="A1044" s="17"/>
      <c r="B1044" s="210"/>
      <c r="C1044" s="75"/>
      <c r="D1044" s="75"/>
      <c r="E1044" s="212"/>
      <c r="F1044" s="211"/>
      <c r="G1044" s="321" t="s">
        <v>971</v>
      </c>
      <c r="H1044" s="321"/>
      <c r="I1044" s="321"/>
      <c r="J1044" s="322"/>
      <c r="K1044" s="35" t="s">
        <v>972</v>
      </c>
      <c r="L1044" s="200">
        <v>50</v>
      </c>
      <c r="M1044" s="34">
        <v>4</v>
      </c>
      <c r="N1044" s="34">
        <v>12</v>
      </c>
      <c r="O1044" s="201" t="s">
        <v>971</v>
      </c>
      <c r="P1044" s="202" t="s">
        <v>1</v>
      </c>
      <c r="Q1044" s="32"/>
      <c r="R1044" s="203">
        <v>80.25</v>
      </c>
      <c r="S1044" s="317"/>
      <c r="T1044" s="317"/>
      <c r="U1044" s="317"/>
      <c r="V1044" s="204">
        <v>80255.01</v>
      </c>
      <c r="W1044" s="205">
        <v>0</v>
      </c>
      <c r="X1044" s="205">
        <v>0</v>
      </c>
      <c r="Y1044" s="205">
        <v>0</v>
      </c>
      <c r="Z1044" s="206"/>
      <c r="AA1044" s="207"/>
      <c r="AB1044" s="207"/>
      <c r="AC1044" s="207"/>
      <c r="AD1044" s="207"/>
      <c r="AE1044" s="207"/>
      <c r="AF1044" s="208"/>
      <c r="AG1044" s="209"/>
    </row>
    <row r="1045" spans="1:33" ht="21.75" customHeight="1">
      <c r="A1045" s="17"/>
      <c r="B1045" s="210"/>
      <c r="C1045" s="75"/>
      <c r="D1045" s="75"/>
      <c r="E1045" s="212"/>
      <c r="F1045" s="212"/>
      <c r="G1045" s="211"/>
      <c r="H1045" s="321" t="s">
        <v>973</v>
      </c>
      <c r="I1045" s="321"/>
      <c r="J1045" s="322"/>
      <c r="K1045" s="35" t="s">
        <v>974</v>
      </c>
      <c r="L1045" s="200">
        <v>50</v>
      </c>
      <c r="M1045" s="34">
        <v>4</v>
      </c>
      <c r="N1045" s="34">
        <v>12</v>
      </c>
      <c r="O1045" s="201" t="s">
        <v>973</v>
      </c>
      <c r="P1045" s="202" t="s">
        <v>1</v>
      </c>
      <c r="Q1045" s="32"/>
      <c r="R1045" s="203">
        <v>80.25</v>
      </c>
      <c r="S1045" s="317"/>
      <c r="T1045" s="317"/>
      <c r="U1045" s="317"/>
      <c r="V1045" s="204">
        <v>80255.01</v>
      </c>
      <c r="W1045" s="205">
        <v>0</v>
      </c>
      <c r="X1045" s="205">
        <v>0</v>
      </c>
      <c r="Y1045" s="205">
        <v>0</v>
      </c>
      <c r="Z1045" s="206"/>
      <c r="AA1045" s="207"/>
      <c r="AB1045" s="207"/>
      <c r="AC1045" s="207"/>
      <c r="AD1045" s="207"/>
      <c r="AE1045" s="207"/>
      <c r="AF1045" s="208"/>
      <c r="AG1045" s="209"/>
    </row>
    <row r="1046" spans="1:33" ht="12.75" customHeight="1">
      <c r="A1046" s="17"/>
      <c r="B1046" s="315" t="s">
        <v>931</v>
      </c>
      <c r="C1046" s="315"/>
      <c r="D1046" s="315"/>
      <c r="E1046" s="315"/>
      <c r="F1046" s="315"/>
      <c r="G1046" s="315"/>
      <c r="H1046" s="315"/>
      <c r="I1046" s="315"/>
      <c r="J1046" s="316"/>
      <c r="K1046" s="35" t="s">
        <v>932</v>
      </c>
      <c r="L1046" s="200">
        <v>50</v>
      </c>
      <c r="M1046" s="34">
        <v>4</v>
      </c>
      <c r="N1046" s="34">
        <v>12</v>
      </c>
      <c r="O1046" s="201" t="s">
        <v>973</v>
      </c>
      <c r="P1046" s="202" t="s">
        <v>931</v>
      </c>
      <c r="Q1046" s="32"/>
      <c r="R1046" s="203">
        <v>80.25</v>
      </c>
      <c r="S1046" s="317"/>
      <c r="T1046" s="317"/>
      <c r="U1046" s="317"/>
      <c r="V1046" s="204">
        <v>80255.01</v>
      </c>
      <c r="W1046" s="205">
        <v>0</v>
      </c>
      <c r="X1046" s="205">
        <v>0</v>
      </c>
      <c r="Y1046" s="205">
        <v>0</v>
      </c>
      <c r="Z1046" s="206"/>
      <c r="AA1046" s="207"/>
      <c r="AB1046" s="207"/>
      <c r="AC1046" s="207"/>
      <c r="AD1046" s="207"/>
      <c r="AE1046" s="207"/>
      <c r="AF1046" s="208"/>
      <c r="AG1046" s="209"/>
    </row>
    <row r="1047" spans="1:33" ht="12.75" customHeight="1">
      <c r="A1047" s="17"/>
      <c r="B1047" s="315" t="s">
        <v>933</v>
      </c>
      <c r="C1047" s="315"/>
      <c r="D1047" s="315"/>
      <c r="E1047" s="315"/>
      <c r="F1047" s="315"/>
      <c r="G1047" s="315"/>
      <c r="H1047" s="315"/>
      <c r="I1047" s="315"/>
      <c r="J1047" s="316"/>
      <c r="K1047" s="35" t="s">
        <v>934</v>
      </c>
      <c r="L1047" s="200">
        <v>50</v>
      </c>
      <c r="M1047" s="34">
        <v>4</v>
      </c>
      <c r="N1047" s="34">
        <v>12</v>
      </c>
      <c r="O1047" s="201" t="s">
        <v>973</v>
      </c>
      <c r="P1047" s="202" t="s">
        <v>933</v>
      </c>
      <c r="Q1047" s="32"/>
      <c r="R1047" s="203">
        <v>80.25</v>
      </c>
      <c r="S1047" s="317"/>
      <c r="T1047" s="317"/>
      <c r="U1047" s="317"/>
      <c r="V1047" s="204">
        <v>80255.01</v>
      </c>
      <c r="W1047" s="205">
        <v>0</v>
      </c>
      <c r="X1047" s="205">
        <v>0</v>
      </c>
      <c r="Y1047" s="205">
        <v>0</v>
      </c>
      <c r="Z1047" s="206"/>
      <c r="AA1047" s="207"/>
      <c r="AB1047" s="207"/>
      <c r="AC1047" s="207"/>
      <c r="AD1047" s="207"/>
      <c r="AE1047" s="207"/>
      <c r="AF1047" s="208"/>
      <c r="AG1047" s="209"/>
    </row>
    <row r="1048" spans="1:33" ht="12.75" customHeight="1">
      <c r="A1048" s="17"/>
      <c r="B1048" s="315">
        <v>500</v>
      </c>
      <c r="C1048" s="315"/>
      <c r="D1048" s="315"/>
      <c r="E1048" s="315"/>
      <c r="F1048" s="315"/>
      <c r="G1048" s="315"/>
      <c r="H1048" s="315"/>
      <c r="I1048" s="315"/>
      <c r="J1048" s="316"/>
      <c r="K1048" s="187" t="s">
        <v>34</v>
      </c>
      <c r="L1048" s="188">
        <v>50</v>
      </c>
      <c r="M1048" s="189">
        <v>5</v>
      </c>
      <c r="N1048" s="189">
        <v>0</v>
      </c>
      <c r="O1048" s="190" t="s">
        <v>1</v>
      </c>
      <c r="P1048" s="191" t="s">
        <v>1</v>
      </c>
      <c r="Q1048" s="192"/>
      <c r="R1048" s="193">
        <v>30547.87</v>
      </c>
      <c r="S1048" s="323"/>
      <c r="T1048" s="323"/>
      <c r="U1048" s="323"/>
      <c r="V1048" s="194">
        <v>22876398.89</v>
      </c>
      <c r="W1048" s="195">
        <v>7671471.71</v>
      </c>
      <c r="X1048" s="195">
        <v>0</v>
      </c>
      <c r="Y1048" s="195">
        <v>0</v>
      </c>
      <c r="Z1048" s="196"/>
      <c r="AA1048" s="197"/>
      <c r="AB1048" s="197"/>
      <c r="AC1048" s="197"/>
      <c r="AD1048" s="197"/>
      <c r="AE1048" s="197"/>
      <c r="AF1048" s="198">
        <v>9594.1</v>
      </c>
      <c r="AG1048" s="199"/>
    </row>
    <row r="1049" spans="1:33" ht="12.75" customHeight="1">
      <c r="A1049" s="17"/>
      <c r="B1049" s="315">
        <v>501</v>
      </c>
      <c r="C1049" s="315"/>
      <c r="D1049" s="315"/>
      <c r="E1049" s="315"/>
      <c r="F1049" s="315"/>
      <c r="G1049" s="315"/>
      <c r="H1049" s="315"/>
      <c r="I1049" s="315"/>
      <c r="J1049" s="316"/>
      <c r="K1049" s="35" t="s">
        <v>33</v>
      </c>
      <c r="L1049" s="200">
        <v>50</v>
      </c>
      <c r="M1049" s="34">
        <v>5</v>
      </c>
      <c r="N1049" s="34">
        <v>1</v>
      </c>
      <c r="O1049" s="201" t="s">
        <v>1</v>
      </c>
      <c r="P1049" s="202" t="s">
        <v>1</v>
      </c>
      <c r="Q1049" s="32"/>
      <c r="R1049" s="203">
        <v>13979.02</v>
      </c>
      <c r="S1049" s="317"/>
      <c r="T1049" s="317"/>
      <c r="U1049" s="317"/>
      <c r="V1049" s="204">
        <v>10591759.4</v>
      </c>
      <c r="W1049" s="205">
        <v>3387261.07</v>
      </c>
      <c r="X1049" s="205">
        <v>0</v>
      </c>
      <c r="Y1049" s="205">
        <v>0</v>
      </c>
      <c r="Z1049" s="206"/>
      <c r="AA1049" s="207"/>
      <c r="AB1049" s="207"/>
      <c r="AC1049" s="207"/>
      <c r="AD1049" s="207"/>
      <c r="AE1049" s="207"/>
      <c r="AF1049" s="208"/>
      <c r="AG1049" s="209"/>
    </row>
    <row r="1050" spans="1:33" ht="21.75" customHeight="1">
      <c r="A1050" s="17"/>
      <c r="B1050" s="210"/>
      <c r="C1050" s="75"/>
      <c r="D1050" s="76"/>
      <c r="E1050" s="321" t="s">
        <v>860</v>
      </c>
      <c r="F1050" s="321"/>
      <c r="G1050" s="321"/>
      <c r="H1050" s="321"/>
      <c r="I1050" s="321"/>
      <c r="J1050" s="322"/>
      <c r="K1050" s="35" t="s">
        <v>861</v>
      </c>
      <c r="L1050" s="200">
        <v>50</v>
      </c>
      <c r="M1050" s="34">
        <v>5</v>
      </c>
      <c r="N1050" s="34">
        <v>1</v>
      </c>
      <c r="O1050" s="201" t="s">
        <v>860</v>
      </c>
      <c r="P1050" s="202" t="s">
        <v>1</v>
      </c>
      <c r="Q1050" s="32"/>
      <c r="R1050" s="203">
        <v>13979.02</v>
      </c>
      <c r="S1050" s="317"/>
      <c r="T1050" s="317"/>
      <c r="U1050" s="317"/>
      <c r="V1050" s="204">
        <v>10591759.4</v>
      </c>
      <c r="W1050" s="205">
        <v>3387261.07</v>
      </c>
      <c r="X1050" s="205">
        <v>0</v>
      </c>
      <c r="Y1050" s="205">
        <v>0</v>
      </c>
      <c r="Z1050" s="206"/>
      <c r="AA1050" s="207"/>
      <c r="AB1050" s="207"/>
      <c r="AC1050" s="207"/>
      <c r="AD1050" s="207"/>
      <c r="AE1050" s="207"/>
      <c r="AF1050" s="208"/>
      <c r="AG1050" s="209"/>
    </row>
    <row r="1051" spans="1:33" ht="21.75" customHeight="1">
      <c r="A1051" s="17"/>
      <c r="B1051" s="210"/>
      <c r="C1051" s="75"/>
      <c r="D1051" s="75"/>
      <c r="E1051" s="211"/>
      <c r="F1051" s="321" t="s">
        <v>862</v>
      </c>
      <c r="G1051" s="321"/>
      <c r="H1051" s="321"/>
      <c r="I1051" s="321"/>
      <c r="J1051" s="322"/>
      <c r="K1051" s="35" t="s">
        <v>863</v>
      </c>
      <c r="L1051" s="200">
        <v>50</v>
      </c>
      <c r="M1051" s="34">
        <v>5</v>
      </c>
      <c r="N1051" s="34">
        <v>1</v>
      </c>
      <c r="O1051" s="201" t="s">
        <v>862</v>
      </c>
      <c r="P1051" s="202" t="s">
        <v>1</v>
      </c>
      <c r="Q1051" s="32"/>
      <c r="R1051" s="203">
        <v>13979.02</v>
      </c>
      <c r="S1051" s="317"/>
      <c r="T1051" s="317"/>
      <c r="U1051" s="317"/>
      <c r="V1051" s="204">
        <v>10591759.4</v>
      </c>
      <c r="W1051" s="205">
        <v>3387261.07</v>
      </c>
      <c r="X1051" s="205">
        <v>0</v>
      </c>
      <c r="Y1051" s="205">
        <v>0</v>
      </c>
      <c r="Z1051" s="206"/>
      <c r="AA1051" s="207"/>
      <c r="AB1051" s="207"/>
      <c r="AC1051" s="207"/>
      <c r="AD1051" s="207"/>
      <c r="AE1051" s="207"/>
      <c r="AF1051" s="208"/>
      <c r="AG1051" s="209"/>
    </row>
    <row r="1052" spans="1:33" ht="21.75" customHeight="1">
      <c r="A1052" s="17"/>
      <c r="B1052" s="210"/>
      <c r="C1052" s="75"/>
      <c r="D1052" s="75"/>
      <c r="E1052" s="212"/>
      <c r="F1052" s="211"/>
      <c r="G1052" s="321" t="s">
        <v>864</v>
      </c>
      <c r="H1052" s="321"/>
      <c r="I1052" s="321"/>
      <c r="J1052" s="322"/>
      <c r="K1052" s="35" t="s">
        <v>865</v>
      </c>
      <c r="L1052" s="200">
        <v>50</v>
      </c>
      <c r="M1052" s="34">
        <v>5</v>
      </c>
      <c r="N1052" s="34">
        <v>1</v>
      </c>
      <c r="O1052" s="201" t="s">
        <v>864</v>
      </c>
      <c r="P1052" s="202" t="s">
        <v>1</v>
      </c>
      <c r="Q1052" s="32"/>
      <c r="R1052" s="203">
        <v>7951.09</v>
      </c>
      <c r="S1052" s="317"/>
      <c r="T1052" s="317"/>
      <c r="U1052" s="317"/>
      <c r="V1052" s="204">
        <v>4858349.38</v>
      </c>
      <c r="W1052" s="205">
        <v>3092744.18</v>
      </c>
      <c r="X1052" s="205">
        <v>0</v>
      </c>
      <c r="Y1052" s="205">
        <v>0</v>
      </c>
      <c r="Z1052" s="206"/>
      <c r="AA1052" s="207"/>
      <c r="AB1052" s="207"/>
      <c r="AC1052" s="207"/>
      <c r="AD1052" s="207"/>
      <c r="AE1052" s="207"/>
      <c r="AF1052" s="208"/>
      <c r="AG1052" s="209"/>
    </row>
    <row r="1053" spans="1:33" ht="21.75" customHeight="1">
      <c r="A1053" s="17"/>
      <c r="B1053" s="210"/>
      <c r="C1053" s="75"/>
      <c r="D1053" s="75"/>
      <c r="E1053" s="212"/>
      <c r="F1053" s="212"/>
      <c r="G1053" s="211"/>
      <c r="H1053" s="321" t="s">
        <v>975</v>
      </c>
      <c r="I1053" s="321"/>
      <c r="J1053" s="322"/>
      <c r="K1053" s="35" t="s">
        <v>976</v>
      </c>
      <c r="L1053" s="200">
        <v>50</v>
      </c>
      <c r="M1053" s="34">
        <v>5</v>
      </c>
      <c r="N1053" s="34">
        <v>1</v>
      </c>
      <c r="O1053" s="201" t="s">
        <v>975</v>
      </c>
      <c r="P1053" s="202" t="s">
        <v>1</v>
      </c>
      <c r="Q1053" s="32"/>
      <c r="R1053" s="203">
        <v>7951.09</v>
      </c>
      <c r="S1053" s="317"/>
      <c r="T1053" s="317"/>
      <c r="U1053" s="317"/>
      <c r="V1053" s="204">
        <v>4858349.38</v>
      </c>
      <c r="W1053" s="205">
        <v>3092744.18</v>
      </c>
      <c r="X1053" s="205">
        <v>0</v>
      </c>
      <c r="Y1053" s="205">
        <v>0</v>
      </c>
      <c r="Z1053" s="206"/>
      <c r="AA1053" s="207"/>
      <c r="AB1053" s="207"/>
      <c r="AC1053" s="207"/>
      <c r="AD1053" s="207"/>
      <c r="AE1053" s="207"/>
      <c r="AF1053" s="208"/>
      <c r="AG1053" s="209"/>
    </row>
    <row r="1054" spans="1:33" ht="12.75" customHeight="1">
      <c r="A1054" s="17"/>
      <c r="B1054" s="315" t="s">
        <v>931</v>
      </c>
      <c r="C1054" s="315"/>
      <c r="D1054" s="315"/>
      <c r="E1054" s="315"/>
      <c r="F1054" s="315"/>
      <c r="G1054" s="315"/>
      <c r="H1054" s="315"/>
      <c r="I1054" s="315"/>
      <c r="J1054" s="316"/>
      <c r="K1054" s="35" t="s">
        <v>932</v>
      </c>
      <c r="L1054" s="200">
        <v>50</v>
      </c>
      <c r="M1054" s="34">
        <v>5</v>
      </c>
      <c r="N1054" s="34">
        <v>1</v>
      </c>
      <c r="O1054" s="201" t="s">
        <v>975</v>
      </c>
      <c r="P1054" s="202" t="s">
        <v>931</v>
      </c>
      <c r="Q1054" s="32"/>
      <c r="R1054" s="203">
        <v>7951.09</v>
      </c>
      <c r="S1054" s="317"/>
      <c r="T1054" s="317"/>
      <c r="U1054" s="317"/>
      <c r="V1054" s="204">
        <v>4858349.38</v>
      </c>
      <c r="W1054" s="205">
        <v>3092744.18</v>
      </c>
      <c r="X1054" s="205">
        <v>0</v>
      </c>
      <c r="Y1054" s="205">
        <v>0</v>
      </c>
      <c r="Z1054" s="206"/>
      <c r="AA1054" s="207"/>
      <c r="AB1054" s="207"/>
      <c r="AC1054" s="207"/>
      <c r="AD1054" s="207"/>
      <c r="AE1054" s="207"/>
      <c r="AF1054" s="208"/>
      <c r="AG1054" s="209"/>
    </row>
    <row r="1055" spans="1:33" ht="12.75" customHeight="1">
      <c r="A1055" s="17"/>
      <c r="B1055" s="315" t="s">
        <v>933</v>
      </c>
      <c r="C1055" s="315"/>
      <c r="D1055" s="315"/>
      <c r="E1055" s="315"/>
      <c r="F1055" s="315"/>
      <c r="G1055" s="315"/>
      <c r="H1055" s="315"/>
      <c r="I1055" s="315"/>
      <c r="J1055" s="316"/>
      <c r="K1055" s="35" t="s">
        <v>934</v>
      </c>
      <c r="L1055" s="200">
        <v>50</v>
      </c>
      <c r="M1055" s="34">
        <v>5</v>
      </c>
      <c r="N1055" s="34">
        <v>1</v>
      </c>
      <c r="O1055" s="201" t="s">
        <v>975</v>
      </c>
      <c r="P1055" s="202" t="s">
        <v>933</v>
      </c>
      <c r="Q1055" s="32"/>
      <c r="R1055" s="203">
        <v>7951.09</v>
      </c>
      <c r="S1055" s="317"/>
      <c r="T1055" s="317"/>
      <c r="U1055" s="317"/>
      <c r="V1055" s="204">
        <v>4858349.38</v>
      </c>
      <c r="W1055" s="205">
        <v>3092744.18</v>
      </c>
      <c r="X1055" s="205">
        <v>0</v>
      </c>
      <c r="Y1055" s="205">
        <v>0</v>
      </c>
      <c r="Z1055" s="206"/>
      <c r="AA1055" s="207"/>
      <c r="AB1055" s="207"/>
      <c r="AC1055" s="207"/>
      <c r="AD1055" s="207"/>
      <c r="AE1055" s="207"/>
      <c r="AF1055" s="208"/>
      <c r="AG1055" s="209"/>
    </row>
    <row r="1056" spans="1:33" ht="21.75" customHeight="1">
      <c r="A1056" s="17"/>
      <c r="B1056" s="210"/>
      <c r="C1056" s="75"/>
      <c r="D1056" s="75"/>
      <c r="E1056" s="212"/>
      <c r="F1056" s="211"/>
      <c r="G1056" s="321" t="s">
        <v>868</v>
      </c>
      <c r="H1056" s="321"/>
      <c r="I1056" s="321"/>
      <c r="J1056" s="322"/>
      <c r="K1056" s="35" t="s">
        <v>869</v>
      </c>
      <c r="L1056" s="200">
        <v>50</v>
      </c>
      <c r="M1056" s="34">
        <v>5</v>
      </c>
      <c r="N1056" s="34">
        <v>1</v>
      </c>
      <c r="O1056" s="201" t="s">
        <v>868</v>
      </c>
      <c r="P1056" s="202" t="s">
        <v>1</v>
      </c>
      <c r="Q1056" s="32"/>
      <c r="R1056" s="203">
        <v>6027.93</v>
      </c>
      <c r="S1056" s="317"/>
      <c r="T1056" s="317"/>
      <c r="U1056" s="317"/>
      <c r="V1056" s="204">
        <v>5733410.02</v>
      </c>
      <c r="W1056" s="205">
        <v>294516.89</v>
      </c>
      <c r="X1056" s="205">
        <v>0</v>
      </c>
      <c r="Y1056" s="205">
        <v>0</v>
      </c>
      <c r="Z1056" s="206"/>
      <c r="AA1056" s="207"/>
      <c r="AB1056" s="207"/>
      <c r="AC1056" s="207"/>
      <c r="AD1056" s="207"/>
      <c r="AE1056" s="207"/>
      <c r="AF1056" s="208"/>
      <c r="AG1056" s="209"/>
    </row>
    <row r="1057" spans="1:33" ht="21.75" customHeight="1">
      <c r="A1057" s="17"/>
      <c r="B1057" s="210"/>
      <c r="C1057" s="75"/>
      <c r="D1057" s="75"/>
      <c r="E1057" s="212"/>
      <c r="F1057" s="212"/>
      <c r="G1057" s="211"/>
      <c r="H1057" s="321" t="s">
        <v>977</v>
      </c>
      <c r="I1057" s="321"/>
      <c r="J1057" s="322"/>
      <c r="K1057" s="35" t="s">
        <v>978</v>
      </c>
      <c r="L1057" s="200">
        <v>50</v>
      </c>
      <c r="M1057" s="34">
        <v>5</v>
      </c>
      <c r="N1057" s="34">
        <v>1</v>
      </c>
      <c r="O1057" s="201" t="s">
        <v>977</v>
      </c>
      <c r="P1057" s="202" t="s">
        <v>1</v>
      </c>
      <c r="Q1057" s="32"/>
      <c r="R1057" s="203">
        <v>634.55</v>
      </c>
      <c r="S1057" s="317"/>
      <c r="T1057" s="317"/>
      <c r="U1057" s="317"/>
      <c r="V1057" s="204">
        <v>634544.02</v>
      </c>
      <c r="W1057" s="205">
        <v>0</v>
      </c>
      <c r="X1057" s="205">
        <v>0</v>
      </c>
      <c r="Y1057" s="205">
        <v>0</v>
      </c>
      <c r="Z1057" s="206"/>
      <c r="AA1057" s="207"/>
      <c r="AB1057" s="207"/>
      <c r="AC1057" s="207"/>
      <c r="AD1057" s="207"/>
      <c r="AE1057" s="207"/>
      <c r="AF1057" s="208"/>
      <c r="AG1057" s="209"/>
    </row>
    <row r="1058" spans="1:33" ht="12.75" customHeight="1">
      <c r="A1058" s="17"/>
      <c r="B1058" s="315" t="s">
        <v>931</v>
      </c>
      <c r="C1058" s="315"/>
      <c r="D1058" s="315"/>
      <c r="E1058" s="315"/>
      <c r="F1058" s="315"/>
      <c r="G1058" s="315"/>
      <c r="H1058" s="315"/>
      <c r="I1058" s="315"/>
      <c r="J1058" s="316"/>
      <c r="K1058" s="35" t="s">
        <v>932</v>
      </c>
      <c r="L1058" s="200">
        <v>50</v>
      </c>
      <c r="M1058" s="34">
        <v>5</v>
      </c>
      <c r="N1058" s="34">
        <v>1</v>
      </c>
      <c r="O1058" s="201" t="s">
        <v>977</v>
      </c>
      <c r="P1058" s="202" t="s">
        <v>931</v>
      </c>
      <c r="Q1058" s="32"/>
      <c r="R1058" s="203">
        <v>634.55</v>
      </c>
      <c r="S1058" s="317"/>
      <c r="T1058" s="317"/>
      <c r="U1058" s="317"/>
      <c r="V1058" s="204">
        <v>634544.02</v>
      </c>
      <c r="W1058" s="205">
        <v>0</v>
      </c>
      <c r="X1058" s="205">
        <v>0</v>
      </c>
      <c r="Y1058" s="205">
        <v>0</v>
      </c>
      <c r="Z1058" s="206"/>
      <c r="AA1058" s="207"/>
      <c r="AB1058" s="207"/>
      <c r="AC1058" s="207"/>
      <c r="AD1058" s="207"/>
      <c r="AE1058" s="207"/>
      <c r="AF1058" s="208"/>
      <c r="AG1058" s="209"/>
    </row>
    <row r="1059" spans="1:33" ht="12.75" customHeight="1">
      <c r="A1059" s="17"/>
      <c r="B1059" s="315" t="s">
        <v>933</v>
      </c>
      <c r="C1059" s="315"/>
      <c r="D1059" s="315"/>
      <c r="E1059" s="315"/>
      <c r="F1059" s="315"/>
      <c r="G1059" s="315"/>
      <c r="H1059" s="315"/>
      <c r="I1059" s="315"/>
      <c r="J1059" s="316"/>
      <c r="K1059" s="35" t="s">
        <v>934</v>
      </c>
      <c r="L1059" s="200">
        <v>50</v>
      </c>
      <c r="M1059" s="34">
        <v>5</v>
      </c>
      <c r="N1059" s="34">
        <v>1</v>
      </c>
      <c r="O1059" s="201" t="s">
        <v>977</v>
      </c>
      <c r="P1059" s="202" t="s">
        <v>933</v>
      </c>
      <c r="Q1059" s="32"/>
      <c r="R1059" s="203">
        <v>634.55</v>
      </c>
      <c r="S1059" s="317"/>
      <c r="T1059" s="317"/>
      <c r="U1059" s="317"/>
      <c r="V1059" s="204">
        <v>634544.02</v>
      </c>
      <c r="W1059" s="205">
        <v>0</v>
      </c>
      <c r="X1059" s="205">
        <v>0</v>
      </c>
      <c r="Y1059" s="205">
        <v>0</v>
      </c>
      <c r="Z1059" s="206"/>
      <c r="AA1059" s="207"/>
      <c r="AB1059" s="207"/>
      <c r="AC1059" s="207"/>
      <c r="AD1059" s="207"/>
      <c r="AE1059" s="207"/>
      <c r="AF1059" s="208"/>
      <c r="AG1059" s="209"/>
    </row>
    <row r="1060" spans="1:33" ht="21.75" customHeight="1">
      <c r="A1060" s="17"/>
      <c r="B1060" s="210"/>
      <c r="C1060" s="75"/>
      <c r="D1060" s="75"/>
      <c r="E1060" s="212"/>
      <c r="F1060" s="212"/>
      <c r="G1060" s="211"/>
      <c r="H1060" s="321" t="s">
        <v>979</v>
      </c>
      <c r="I1060" s="321"/>
      <c r="J1060" s="322"/>
      <c r="K1060" s="35" t="s">
        <v>980</v>
      </c>
      <c r="L1060" s="200">
        <v>50</v>
      </c>
      <c r="M1060" s="34">
        <v>5</v>
      </c>
      <c r="N1060" s="34">
        <v>1</v>
      </c>
      <c r="O1060" s="201" t="s">
        <v>979</v>
      </c>
      <c r="P1060" s="202" t="s">
        <v>1</v>
      </c>
      <c r="Q1060" s="32"/>
      <c r="R1060" s="203">
        <v>5393.38</v>
      </c>
      <c r="S1060" s="317"/>
      <c r="T1060" s="317"/>
      <c r="U1060" s="317"/>
      <c r="V1060" s="204">
        <v>5098866</v>
      </c>
      <c r="W1060" s="205">
        <v>294516.89</v>
      </c>
      <c r="X1060" s="205">
        <v>0</v>
      </c>
      <c r="Y1060" s="205">
        <v>0</v>
      </c>
      <c r="Z1060" s="206"/>
      <c r="AA1060" s="207"/>
      <c r="AB1060" s="207"/>
      <c r="AC1060" s="207"/>
      <c r="AD1060" s="207"/>
      <c r="AE1060" s="207"/>
      <c r="AF1060" s="208"/>
      <c r="AG1060" s="209"/>
    </row>
    <row r="1061" spans="1:33" ht="12.75" customHeight="1">
      <c r="A1061" s="17"/>
      <c r="B1061" s="315" t="s">
        <v>931</v>
      </c>
      <c r="C1061" s="315"/>
      <c r="D1061" s="315"/>
      <c r="E1061" s="315"/>
      <c r="F1061" s="315"/>
      <c r="G1061" s="315"/>
      <c r="H1061" s="315"/>
      <c r="I1061" s="315"/>
      <c r="J1061" s="316"/>
      <c r="K1061" s="35" t="s">
        <v>932</v>
      </c>
      <c r="L1061" s="200">
        <v>50</v>
      </c>
      <c r="M1061" s="34">
        <v>5</v>
      </c>
      <c r="N1061" s="34">
        <v>1</v>
      </c>
      <c r="O1061" s="201" t="s">
        <v>979</v>
      </c>
      <c r="P1061" s="202" t="s">
        <v>931</v>
      </c>
      <c r="Q1061" s="32"/>
      <c r="R1061" s="203">
        <v>5393.38</v>
      </c>
      <c r="S1061" s="317"/>
      <c r="T1061" s="317"/>
      <c r="U1061" s="317"/>
      <c r="V1061" s="204">
        <v>5098866</v>
      </c>
      <c r="W1061" s="205">
        <v>294516.89</v>
      </c>
      <c r="X1061" s="205">
        <v>0</v>
      </c>
      <c r="Y1061" s="205">
        <v>0</v>
      </c>
      <c r="Z1061" s="206"/>
      <c r="AA1061" s="207"/>
      <c r="AB1061" s="207"/>
      <c r="AC1061" s="207"/>
      <c r="AD1061" s="207"/>
      <c r="AE1061" s="207"/>
      <c r="AF1061" s="208"/>
      <c r="AG1061" s="209"/>
    </row>
    <row r="1062" spans="1:33" ht="12.75" customHeight="1">
      <c r="A1062" s="17"/>
      <c r="B1062" s="315" t="s">
        <v>933</v>
      </c>
      <c r="C1062" s="315"/>
      <c r="D1062" s="315"/>
      <c r="E1062" s="315"/>
      <c r="F1062" s="315"/>
      <c r="G1062" s="315"/>
      <c r="H1062" s="315"/>
      <c r="I1062" s="315"/>
      <c r="J1062" s="316"/>
      <c r="K1062" s="35" t="s">
        <v>934</v>
      </c>
      <c r="L1062" s="200">
        <v>50</v>
      </c>
      <c r="M1062" s="34">
        <v>5</v>
      </c>
      <c r="N1062" s="34">
        <v>1</v>
      </c>
      <c r="O1062" s="201" t="s">
        <v>979</v>
      </c>
      <c r="P1062" s="202" t="s">
        <v>933</v>
      </c>
      <c r="Q1062" s="32"/>
      <c r="R1062" s="203">
        <v>5393.38</v>
      </c>
      <c r="S1062" s="317"/>
      <c r="T1062" s="317"/>
      <c r="U1062" s="317"/>
      <c r="V1062" s="204">
        <v>5098866</v>
      </c>
      <c r="W1062" s="205">
        <v>294516.89</v>
      </c>
      <c r="X1062" s="205">
        <v>0</v>
      </c>
      <c r="Y1062" s="205">
        <v>0</v>
      </c>
      <c r="Z1062" s="206"/>
      <c r="AA1062" s="207"/>
      <c r="AB1062" s="207"/>
      <c r="AC1062" s="207"/>
      <c r="AD1062" s="207"/>
      <c r="AE1062" s="207"/>
      <c r="AF1062" s="208"/>
      <c r="AG1062" s="209"/>
    </row>
    <row r="1063" spans="1:33" ht="12.75" customHeight="1">
      <c r="A1063" s="17"/>
      <c r="B1063" s="315">
        <v>502</v>
      </c>
      <c r="C1063" s="315"/>
      <c r="D1063" s="315"/>
      <c r="E1063" s="315"/>
      <c r="F1063" s="315"/>
      <c r="G1063" s="315"/>
      <c r="H1063" s="315"/>
      <c r="I1063" s="315"/>
      <c r="J1063" s="316"/>
      <c r="K1063" s="35" t="s">
        <v>32</v>
      </c>
      <c r="L1063" s="200">
        <v>50</v>
      </c>
      <c r="M1063" s="34">
        <v>5</v>
      </c>
      <c r="N1063" s="34">
        <v>2</v>
      </c>
      <c r="O1063" s="201" t="s">
        <v>1</v>
      </c>
      <c r="P1063" s="202" t="s">
        <v>1</v>
      </c>
      <c r="Q1063" s="32"/>
      <c r="R1063" s="203">
        <v>393.9</v>
      </c>
      <c r="S1063" s="317"/>
      <c r="T1063" s="317"/>
      <c r="U1063" s="317"/>
      <c r="V1063" s="204">
        <v>393896</v>
      </c>
      <c r="W1063" s="205">
        <v>0</v>
      </c>
      <c r="X1063" s="205">
        <v>0</v>
      </c>
      <c r="Y1063" s="205">
        <v>0</v>
      </c>
      <c r="Z1063" s="206"/>
      <c r="AA1063" s="207"/>
      <c r="AB1063" s="207"/>
      <c r="AC1063" s="207"/>
      <c r="AD1063" s="207"/>
      <c r="AE1063" s="207"/>
      <c r="AF1063" s="208"/>
      <c r="AG1063" s="209"/>
    </row>
    <row r="1064" spans="1:33" ht="21.75" customHeight="1">
      <c r="A1064" s="17"/>
      <c r="B1064" s="210"/>
      <c r="C1064" s="75"/>
      <c r="D1064" s="76"/>
      <c r="E1064" s="321" t="s">
        <v>860</v>
      </c>
      <c r="F1064" s="321"/>
      <c r="G1064" s="321"/>
      <c r="H1064" s="321"/>
      <c r="I1064" s="321"/>
      <c r="J1064" s="322"/>
      <c r="K1064" s="35" t="s">
        <v>861</v>
      </c>
      <c r="L1064" s="200">
        <v>50</v>
      </c>
      <c r="M1064" s="34">
        <v>5</v>
      </c>
      <c r="N1064" s="34">
        <v>2</v>
      </c>
      <c r="O1064" s="201" t="s">
        <v>860</v>
      </c>
      <c r="P1064" s="202" t="s">
        <v>1</v>
      </c>
      <c r="Q1064" s="32"/>
      <c r="R1064" s="203">
        <v>393.9</v>
      </c>
      <c r="S1064" s="317"/>
      <c r="T1064" s="317"/>
      <c r="U1064" s="317"/>
      <c r="V1064" s="204">
        <v>393896</v>
      </c>
      <c r="W1064" s="205">
        <v>0</v>
      </c>
      <c r="X1064" s="205">
        <v>0</v>
      </c>
      <c r="Y1064" s="205">
        <v>0</v>
      </c>
      <c r="Z1064" s="206"/>
      <c r="AA1064" s="207"/>
      <c r="AB1064" s="207"/>
      <c r="AC1064" s="207"/>
      <c r="AD1064" s="207"/>
      <c r="AE1064" s="207"/>
      <c r="AF1064" s="208"/>
      <c r="AG1064" s="209"/>
    </row>
    <row r="1065" spans="1:33" ht="21.75" customHeight="1">
      <c r="A1065" s="17"/>
      <c r="B1065" s="210"/>
      <c r="C1065" s="75"/>
      <c r="D1065" s="75"/>
      <c r="E1065" s="211"/>
      <c r="F1065" s="321" t="s">
        <v>872</v>
      </c>
      <c r="G1065" s="321"/>
      <c r="H1065" s="321"/>
      <c r="I1065" s="321"/>
      <c r="J1065" s="322"/>
      <c r="K1065" s="35" t="s">
        <v>873</v>
      </c>
      <c r="L1065" s="200">
        <v>50</v>
      </c>
      <c r="M1065" s="34">
        <v>5</v>
      </c>
      <c r="N1065" s="34">
        <v>2</v>
      </c>
      <c r="O1065" s="201" t="s">
        <v>872</v>
      </c>
      <c r="P1065" s="202" t="s">
        <v>1</v>
      </c>
      <c r="Q1065" s="32"/>
      <c r="R1065" s="203">
        <v>393.9</v>
      </c>
      <c r="S1065" s="317"/>
      <c r="T1065" s="317"/>
      <c r="U1065" s="317"/>
      <c r="V1065" s="204">
        <v>393896</v>
      </c>
      <c r="W1065" s="205">
        <v>0</v>
      </c>
      <c r="X1065" s="205">
        <v>0</v>
      </c>
      <c r="Y1065" s="205">
        <v>0</v>
      </c>
      <c r="Z1065" s="206"/>
      <c r="AA1065" s="207"/>
      <c r="AB1065" s="207"/>
      <c r="AC1065" s="207"/>
      <c r="AD1065" s="207"/>
      <c r="AE1065" s="207"/>
      <c r="AF1065" s="208"/>
      <c r="AG1065" s="209"/>
    </row>
    <row r="1066" spans="1:33" ht="21.75" customHeight="1">
      <c r="A1066" s="17"/>
      <c r="B1066" s="210"/>
      <c r="C1066" s="75"/>
      <c r="D1066" s="75"/>
      <c r="E1066" s="212"/>
      <c r="F1066" s="211"/>
      <c r="G1066" s="321" t="s">
        <v>874</v>
      </c>
      <c r="H1066" s="321"/>
      <c r="I1066" s="321"/>
      <c r="J1066" s="322"/>
      <c r="K1066" s="35" t="s">
        <v>875</v>
      </c>
      <c r="L1066" s="200">
        <v>50</v>
      </c>
      <c r="M1066" s="34">
        <v>5</v>
      </c>
      <c r="N1066" s="34">
        <v>2</v>
      </c>
      <c r="O1066" s="201" t="s">
        <v>874</v>
      </c>
      <c r="P1066" s="202" t="s">
        <v>1</v>
      </c>
      <c r="Q1066" s="32"/>
      <c r="R1066" s="203">
        <v>393.9</v>
      </c>
      <c r="S1066" s="317"/>
      <c r="T1066" s="317"/>
      <c r="U1066" s="317"/>
      <c r="V1066" s="204">
        <v>393896</v>
      </c>
      <c r="W1066" s="205">
        <v>0</v>
      </c>
      <c r="X1066" s="205">
        <v>0</v>
      </c>
      <c r="Y1066" s="205">
        <v>0</v>
      </c>
      <c r="Z1066" s="206"/>
      <c r="AA1066" s="207"/>
      <c r="AB1066" s="207"/>
      <c r="AC1066" s="207"/>
      <c r="AD1066" s="207"/>
      <c r="AE1066" s="207"/>
      <c r="AF1066" s="208"/>
      <c r="AG1066" s="209"/>
    </row>
    <row r="1067" spans="1:33" ht="32.25" customHeight="1">
      <c r="A1067" s="17"/>
      <c r="B1067" s="210"/>
      <c r="C1067" s="75"/>
      <c r="D1067" s="75"/>
      <c r="E1067" s="212"/>
      <c r="F1067" s="212"/>
      <c r="G1067" s="211"/>
      <c r="H1067" s="321" t="s">
        <v>981</v>
      </c>
      <c r="I1067" s="321"/>
      <c r="J1067" s="322"/>
      <c r="K1067" s="35" t="s">
        <v>982</v>
      </c>
      <c r="L1067" s="200">
        <v>50</v>
      </c>
      <c r="M1067" s="34">
        <v>5</v>
      </c>
      <c r="N1067" s="34">
        <v>2</v>
      </c>
      <c r="O1067" s="201" t="s">
        <v>981</v>
      </c>
      <c r="P1067" s="202" t="s">
        <v>1</v>
      </c>
      <c r="Q1067" s="32"/>
      <c r="R1067" s="203">
        <v>393.9</v>
      </c>
      <c r="S1067" s="317"/>
      <c r="T1067" s="317"/>
      <c r="U1067" s="317"/>
      <c r="V1067" s="204">
        <v>393896</v>
      </c>
      <c r="W1067" s="205">
        <v>0</v>
      </c>
      <c r="X1067" s="205">
        <v>0</v>
      </c>
      <c r="Y1067" s="205">
        <v>0</v>
      </c>
      <c r="Z1067" s="206"/>
      <c r="AA1067" s="207"/>
      <c r="AB1067" s="207"/>
      <c r="AC1067" s="207"/>
      <c r="AD1067" s="207"/>
      <c r="AE1067" s="207"/>
      <c r="AF1067" s="208"/>
      <c r="AG1067" s="209"/>
    </row>
    <row r="1068" spans="1:33" ht="12.75" customHeight="1">
      <c r="A1068" s="17"/>
      <c r="B1068" s="315" t="s">
        <v>931</v>
      </c>
      <c r="C1068" s="315"/>
      <c r="D1068" s="315"/>
      <c r="E1068" s="315"/>
      <c r="F1068" s="315"/>
      <c r="G1068" s="315"/>
      <c r="H1068" s="315"/>
      <c r="I1068" s="315"/>
      <c r="J1068" s="316"/>
      <c r="K1068" s="35" t="s">
        <v>932</v>
      </c>
      <c r="L1068" s="200">
        <v>50</v>
      </c>
      <c r="M1068" s="34">
        <v>5</v>
      </c>
      <c r="N1068" s="34">
        <v>2</v>
      </c>
      <c r="O1068" s="201" t="s">
        <v>981</v>
      </c>
      <c r="P1068" s="202" t="s">
        <v>931</v>
      </c>
      <c r="Q1068" s="32"/>
      <c r="R1068" s="203">
        <v>393.9</v>
      </c>
      <c r="S1068" s="317"/>
      <c r="T1068" s="317"/>
      <c r="U1068" s="317"/>
      <c r="V1068" s="204">
        <v>393896</v>
      </c>
      <c r="W1068" s="205">
        <v>0</v>
      </c>
      <c r="X1068" s="205">
        <v>0</v>
      </c>
      <c r="Y1068" s="205">
        <v>0</v>
      </c>
      <c r="Z1068" s="206"/>
      <c r="AA1068" s="207"/>
      <c r="AB1068" s="207"/>
      <c r="AC1068" s="207"/>
      <c r="AD1068" s="207"/>
      <c r="AE1068" s="207"/>
      <c r="AF1068" s="208"/>
      <c r="AG1068" s="209"/>
    </row>
    <row r="1069" spans="1:33" ht="12.75" customHeight="1">
      <c r="A1069" s="17"/>
      <c r="B1069" s="315" t="s">
        <v>933</v>
      </c>
      <c r="C1069" s="315"/>
      <c r="D1069" s="315"/>
      <c r="E1069" s="315"/>
      <c r="F1069" s="315"/>
      <c r="G1069" s="315"/>
      <c r="H1069" s="315"/>
      <c r="I1069" s="315"/>
      <c r="J1069" s="316"/>
      <c r="K1069" s="35" t="s">
        <v>934</v>
      </c>
      <c r="L1069" s="200">
        <v>50</v>
      </c>
      <c r="M1069" s="34">
        <v>5</v>
      </c>
      <c r="N1069" s="34">
        <v>2</v>
      </c>
      <c r="O1069" s="201" t="s">
        <v>981</v>
      </c>
      <c r="P1069" s="202" t="s">
        <v>933</v>
      </c>
      <c r="Q1069" s="32"/>
      <c r="R1069" s="203">
        <v>393.9</v>
      </c>
      <c r="S1069" s="317"/>
      <c r="T1069" s="317"/>
      <c r="U1069" s="317"/>
      <c r="V1069" s="204">
        <v>393896</v>
      </c>
      <c r="W1069" s="205">
        <v>0</v>
      </c>
      <c r="X1069" s="205">
        <v>0</v>
      </c>
      <c r="Y1069" s="205">
        <v>0</v>
      </c>
      <c r="Z1069" s="206"/>
      <c r="AA1069" s="207"/>
      <c r="AB1069" s="207"/>
      <c r="AC1069" s="207"/>
      <c r="AD1069" s="207"/>
      <c r="AE1069" s="207"/>
      <c r="AF1069" s="208"/>
      <c r="AG1069" s="209"/>
    </row>
    <row r="1070" spans="1:33" ht="12.75" customHeight="1">
      <c r="A1070" s="17"/>
      <c r="B1070" s="315">
        <v>503</v>
      </c>
      <c r="C1070" s="315"/>
      <c r="D1070" s="315"/>
      <c r="E1070" s="315"/>
      <c r="F1070" s="315"/>
      <c r="G1070" s="315"/>
      <c r="H1070" s="315"/>
      <c r="I1070" s="315"/>
      <c r="J1070" s="316"/>
      <c r="K1070" s="35" t="s">
        <v>31</v>
      </c>
      <c r="L1070" s="200">
        <v>50</v>
      </c>
      <c r="M1070" s="34">
        <v>5</v>
      </c>
      <c r="N1070" s="34">
        <v>3</v>
      </c>
      <c r="O1070" s="201" t="s">
        <v>1</v>
      </c>
      <c r="P1070" s="202" t="s">
        <v>1</v>
      </c>
      <c r="Q1070" s="32"/>
      <c r="R1070" s="203">
        <v>16174.95</v>
      </c>
      <c r="S1070" s="317"/>
      <c r="T1070" s="317"/>
      <c r="U1070" s="317"/>
      <c r="V1070" s="204">
        <v>11890743.49</v>
      </c>
      <c r="W1070" s="205">
        <v>4284210.64</v>
      </c>
      <c r="X1070" s="205">
        <v>0</v>
      </c>
      <c r="Y1070" s="205">
        <v>0</v>
      </c>
      <c r="Z1070" s="206"/>
      <c r="AA1070" s="207"/>
      <c r="AB1070" s="207"/>
      <c r="AC1070" s="207"/>
      <c r="AD1070" s="207"/>
      <c r="AE1070" s="207"/>
      <c r="AF1070" s="208">
        <v>9594.1</v>
      </c>
      <c r="AG1070" s="209"/>
    </row>
    <row r="1071" spans="1:33" ht="32.25" customHeight="1">
      <c r="A1071" s="17"/>
      <c r="B1071" s="210"/>
      <c r="C1071" s="75"/>
      <c r="D1071" s="76"/>
      <c r="E1071" s="321" t="s">
        <v>983</v>
      </c>
      <c r="F1071" s="321"/>
      <c r="G1071" s="321"/>
      <c r="H1071" s="321"/>
      <c r="I1071" s="321"/>
      <c r="J1071" s="322"/>
      <c r="K1071" s="35" t="s">
        <v>984</v>
      </c>
      <c r="L1071" s="200">
        <v>50</v>
      </c>
      <c r="M1071" s="34">
        <v>5</v>
      </c>
      <c r="N1071" s="34">
        <v>3</v>
      </c>
      <c r="O1071" s="201" t="s">
        <v>983</v>
      </c>
      <c r="P1071" s="202" t="s">
        <v>1</v>
      </c>
      <c r="Q1071" s="32"/>
      <c r="R1071" s="203">
        <v>12255.52</v>
      </c>
      <c r="S1071" s="317"/>
      <c r="T1071" s="317"/>
      <c r="U1071" s="317"/>
      <c r="V1071" s="204">
        <v>8851311.96</v>
      </c>
      <c r="W1071" s="205">
        <v>3404210.64</v>
      </c>
      <c r="X1071" s="205">
        <v>0</v>
      </c>
      <c r="Y1071" s="205">
        <v>0</v>
      </c>
      <c r="Z1071" s="206"/>
      <c r="AA1071" s="207"/>
      <c r="AB1071" s="207"/>
      <c r="AC1071" s="207"/>
      <c r="AD1071" s="207"/>
      <c r="AE1071" s="207"/>
      <c r="AF1071" s="208">
        <v>9594.1</v>
      </c>
      <c r="AG1071" s="209"/>
    </row>
    <row r="1072" spans="1:33" ht="12.75" customHeight="1">
      <c r="A1072" s="17"/>
      <c r="B1072" s="210"/>
      <c r="C1072" s="75"/>
      <c r="D1072" s="75"/>
      <c r="E1072" s="211"/>
      <c r="F1072" s="321" t="s">
        <v>985</v>
      </c>
      <c r="G1072" s="321"/>
      <c r="H1072" s="321"/>
      <c r="I1072" s="321"/>
      <c r="J1072" s="322"/>
      <c r="K1072" s="35" t="s">
        <v>986</v>
      </c>
      <c r="L1072" s="200">
        <v>50</v>
      </c>
      <c r="M1072" s="34">
        <v>5</v>
      </c>
      <c r="N1072" s="34">
        <v>3</v>
      </c>
      <c r="O1072" s="201" t="s">
        <v>985</v>
      </c>
      <c r="P1072" s="202" t="s">
        <v>1</v>
      </c>
      <c r="Q1072" s="32"/>
      <c r="R1072" s="203">
        <v>12255.52</v>
      </c>
      <c r="S1072" s="317"/>
      <c r="T1072" s="317"/>
      <c r="U1072" s="317"/>
      <c r="V1072" s="204">
        <v>8851311.96</v>
      </c>
      <c r="W1072" s="205">
        <v>3404210.64</v>
      </c>
      <c r="X1072" s="205">
        <v>0</v>
      </c>
      <c r="Y1072" s="205">
        <v>0</v>
      </c>
      <c r="Z1072" s="206"/>
      <c r="AA1072" s="207"/>
      <c r="AB1072" s="207"/>
      <c r="AC1072" s="207"/>
      <c r="AD1072" s="207"/>
      <c r="AE1072" s="207"/>
      <c r="AF1072" s="208">
        <v>9594.1</v>
      </c>
      <c r="AG1072" s="209"/>
    </row>
    <row r="1073" spans="1:33" ht="21.75" customHeight="1">
      <c r="A1073" s="17"/>
      <c r="B1073" s="210"/>
      <c r="C1073" s="75"/>
      <c r="D1073" s="75"/>
      <c r="E1073" s="212"/>
      <c r="F1073" s="211"/>
      <c r="G1073" s="321" t="s">
        <v>987</v>
      </c>
      <c r="H1073" s="321"/>
      <c r="I1073" s="321"/>
      <c r="J1073" s="322"/>
      <c r="K1073" s="35" t="s">
        <v>988</v>
      </c>
      <c r="L1073" s="200">
        <v>50</v>
      </c>
      <c r="M1073" s="34">
        <v>5</v>
      </c>
      <c r="N1073" s="34">
        <v>3</v>
      </c>
      <c r="O1073" s="201" t="s">
        <v>987</v>
      </c>
      <c r="P1073" s="202" t="s">
        <v>1</v>
      </c>
      <c r="Q1073" s="32"/>
      <c r="R1073" s="203">
        <v>1091.26</v>
      </c>
      <c r="S1073" s="317"/>
      <c r="T1073" s="317"/>
      <c r="U1073" s="317"/>
      <c r="V1073" s="204">
        <v>498758.8</v>
      </c>
      <c r="W1073" s="205">
        <v>592500</v>
      </c>
      <c r="X1073" s="205">
        <v>0</v>
      </c>
      <c r="Y1073" s="205">
        <v>0</v>
      </c>
      <c r="Z1073" s="206"/>
      <c r="AA1073" s="207"/>
      <c r="AB1073" s="207"/>
      <c r="AC1073" s="207"/>
      <c r="AD1073" s="207"/>
      <c r="AE1073" s="207"/>
      <c r="AF1073" s="208"/>
      <c r="AG1073" s="209"/>
    </row>
    <row r="1074" spans="1:33" ht="21.75" customHeight="1">
      <c r="A1074" s="17"/>
      <c r="B1074" s="210"/>
      <c r="C1074" s="75"/>
      <c r="D1074" s="75"/>
      <c r="E1074" s="212"/>
      <c r="F1074" s="212"/>
      <c r="G1074" s="211"/>
      <c r="H1074" s="321" t="s">
        <v>989</v>
      </c>
      <c r="I1074" s="321"/>
      <c r="J1074" s="322"/>
      <c r="K1074" s="35" t="s">
        <v>990</v>
      </c>
      <c r="L1074" s="200">
        <v>50</v>
      </c>
      <c r="M1074" s="34">
        <v>5</v>
      </c>
      <c r="N1074" s="34">
        <v>3</v>
      </c>
      <c r="O1074" s="201" t="s">
        <v>989</v>
      </c>
      <c r="P1074" s="202" t="s">
        <v>1</v>
      </c>
      <c r="Q1074" s="32"/>
      <c r="R1074" s="203">
        <v>1091.26</v>
      </c>
      <c r="S1074" s="317"/>
      <c r="T1074" s="317"/>
      <c r="U1074" s="317"/>
      <c r="V1074" s="204">
        <v>498758.8</v>
      </c>
      <c r="W1074" s="205">
        <v>592500</v>
      </c>
      <c r="X1074" s="205">
        <v>0</v>
      </c>
      <c r="Y1074" s="205">
        <v>0</v>
      </c>
      <c r="Z1074" s="206"/>
      <c r="AA1074" s="207"/>
      <c r="AB1074" s="207"/>
      <c r="AC1074" s="207"/>
      <c r="AD1074" s="207"/>
      <c r="AE1074" s="207"/>
      <c r="AF1074" s="208"/>
      <c r="AG1074" s="209"/>
    </row>
    <row r="1075" spans="1:33" ht="12.75" customHeight="1">
      <c r="A1075" s="17"/>
      <c r="B1075" s="315" t="s">
        <v>931</v>
      </c>
      <c r="C1075" s="315"/>
      <c r="D1075" s="315"/>
      <c r="E1075" s="315"/>
      <c r="F1075" s="315"/>
      <c r="G1075" s="315"/>
      <c r="H1075" s="315"/>
      <c r="I1075" s="315"/>
      <c r="J1075" s="316"/>
      <c r="K1075" s="35" t="s">
        <v>932</v>
      </c>
      <c r="L1075" s="200">
        <v>50</v>
      </c>
      <c r="M1075" s="34">
        <v>5</v>
      </c>
      <c r="N1075" s="34">
        <v>3</v>
      </c>
      <c r="O1075" s="201" t="s">
        <v>989</v>
      </c>
      <c r="P1075" s="202" t="s">
        <v>931</v>
      </c>
      <c r="Q1075" s="32"/>
      <c r="R1075" s="203">
        <v>1091.26</v>
      </c>
      <c r="S1075" s="317"/>
      <c r="T1075" s="317"/>
      <c r="U1075" s="317"/>
      <c r="V1075" s="204">
        <v>498758.8</v>
      </c>
      <c r="W1075" s="205">
        <v>592500</v>
      </c>
      <c r="X1075" s="205">
        <v>0</v>
      </c>
      <c r="Y1075" s="205">
        <v>0</v>
      </c>
      <c r="Z1075" s="206"/>
      <c r="AA1075" s="207"/>
      <c r="AB1075" s="207"/>
      <c r="AC1075" s="207"/>
      <c r="AD1075" s="207"/>
      <c r="AE1075" s="207"/>
      <c r="AF1075" s="208"/>
      <c r="AG1075" s="209"/>
    </row>
    <row r="1076" spans="1:33" ht="12.75" customHeight="1">
      <c r="A1076" s="17"/>
      <c r="B1076" s="315" t="s">
        <v>933</v>
      </c>
      <c r="C1076" s="315"/>
      <c r="D1076" s="315"/>
      <c r="E1076" s="315"/>
      <c r="F1076" s="315"/>
      <c r="G1076" s="315"/>
      <c r="H1076" s="315"/>
      <c r="I1076" s="315"/>
      <c r="J1076" s="316"/>
      <c r="K1076" s="35" t="s">
        <v>934</v>
      </c>
      <c r="L1076" s="200">
        <v>50</v>
      </c>
      <c r="M1076" s="34">
        <v>5</v>
      </c>
      <c r="N1076" s="34">
        <v>3</v>
      </c>
      <c r="O1076" s="201" t="s">
        <v>989</v>
      </c>
      <c r="P1076" s="202" t="s">
        <v>933</v>
      </c>
      <c r="Q1076" s="32"/>
      <c r="R1076" s="203">
        <v>1091.26</v>
      </c>
      <c r="S1076" s="317"/>
      <c r="T1076" s="317"/>
      <c r="U1076" s="317"/>
      <c r="V1076" s="204">
        <v>498758.8</v>
      </c>
      <c r="W1076" s="205">
        <v>592500</v>
      </c>
      <c r="X1076" s="205">
        <v>0</v>
      </c>
      <c r="Y1076" s="205">
        <v>0</v>
      </c>
      <c r="Z1076" s="206"/>
      <c r="AA1076" s="207"/>
      <c r="AB1076" s="207"/>
      <c r="AC1076" s="207"/>
      <c r="AD1076" s="207"/>
      <c r="AE1076" s="207"/>
      <c r="AF1076" s="208"/>
      <c r="AG1076" s="209"/>
    </row>
    <row r="1077" spans="1:33" ht="21.75" customHeight="1">
      <c r="A1077" s="17"/>
      <c r="B1077" s="210"/>
      <c r="C1077" s="75"/>
      <c r="D1077" s="75"/>
      <c r="E1077" s="212"/>
      <c r="F1077" s="211"/>
      <c r="G1077" s="321" t="s">
        <v>991</v>
      </c>
      <c r="H1077" s="321"/>
      <c r="I1077" s="321"/>
      <c r="J1077" s="322"/>
      <c r="K1077" s="35" t="s">
        <v>992</v>
      </c>
      <c r="L1077" s="200">
        <v>50</v>
      </c>
      <c r="M1077" s="34">
        <v>5</v>
      </c>
      <c r="N1077" s="34">
        <v>3</v>
      </c>
      <c r="O1077" s="201" t="s">
        <v>991</v>
      </c>
      <c r="P1077" s="202" t="s">
        <v>1</v>
      </c>
      <c r="Q1077" s="32"/>
      <c r="R1077" s="203">
        <v>11164.26</v>
      </c>
      <c r="S1077" s="317"/>
      <c r="T1077" s="317"/>
      <c r="U1077" s="317"/>
      <c r="V1077" s="204">
        <v>8352553.16</v>
      </c>
      <c r="W1077" s="205">
        <v>2811710.64</v>
      </c>
      <c r="X1077" s="205">
        <v>0</v>
      </c>
      <c r="Y1077" s="205">
        <v>0</v>
      </c>
      <c r="Z1077" s="206"/>
      <c r="AA1077" s="207"/>
      <c r="AB1077" s="207"/>
      <c r="AC1077" s="207"/>
      <c r="AD1077" s="207"/>
      <c r="AE1077" s="207"/>
      <c r="AF1077" s="208">
        <v>9594.1</v>
      </c>
      <c r="AG1077" s="209"/>
    </row>
    <row r="1078" spans="1:33" ht="21.75" customHeight="1">
      <c r="A1078" s="17"/>
      <c r="B1078" s="210"/>
      <c r="C1078" s="75"/>
      <c r="D1078" s="75"/>
      <c r="E1078" s="212"/>
      <c r="F1078" s="212"/>
      <c r="G1078" s="211"/>
      <c r="H1078" s="321" t="s">
        <v>993</v>
      </c>
      <c r="I1078" s="321"/>
      <c r="J1078" s="322"/>
      <c r="K1078" s="35" t="s">
        <v>994</v>
      </c>
      <c r="L1078" s="200">
        <v>50</v>
      </c>
      <c r="M1078" s="34">
        <v>5</v>
      </c>
      <c r="N1078" s="34">
        <v>3</v>
      </c>
      <c r="O1078" s="201" t="s">
        <v>993</v>
      </c>
      <c r="P1078" s="202" t="s">
        <v>1</v>
      </c>
      <c r="Q1078" s="32"/>
      <c r="R1078" s="203">
        <v>11164.26</v>
      </c>
      <c r="S1078" s="317"/>
      <c r="T1078" s="317"/>
      <c r="U1078" s="317"/>
      <c r="V1078" s="204">
        <v>8352553.16</v>
      </c>
      <c r="W1078" s="205">
        <v>2811710.64</v>
      </c>
      <c r="X1078" s="205">
        <v>0</v>
      </c>
      <c r="Y1078" s="205">
        <v>0</v>
      </c>
      <c r="Z1078" s="206"/>
      <c r="AA1078" s="207"/>
      <c r="AB1078" s="207"/>
      <c r="AC1078" s="207"/>
      <c r="AD1078" s="207"/>
      <c r="AE1078" s="207"/>
      <c r="AF1078" s="208">
        <v>9594.1</v>
      </c>
      <c r="AG1078" s="209"/>
    </row>
    <row r="1079" spans="1:33" ht="12.75" customHeight="1">
      <c r="A1079" s="17"/>
      <c r="B1079" s="315" t="s">
        <v>931</v>
      </c>
      <c r="C1079" s="315"/>
      <c r="D1079" s="315"/>
      <c r="E1079" s="315"/>
      <c r="F1079" s="315"/>
      <c r="G1079" s="315"/>
      <c r="H1079" s="315"/>
      <c r="I1079" s="315"/>
      <c r="J1079" s="316"/>
      <c r="K1079" s="35" t="s">
        <v>932</v>
      </c>
      <c r="L1079" s="200">
        <v>50</v>
      </c>
      <c r="M1079" s="34">
        <v>5</v>
      </c>
      <c r="N1079" s="34">
        <v>3</v>
      </c>
      <c r="O1079" s="201" t="s">
        <v>993</v>
      </c>
      <c r="P1079" s="202" t="s">
        <v>931</v>
      </c>
      <c r="Q1079" s="32"/>
      <c r="R1079" s="203">
        <v>11164.26</v>
      </c>
      <c r="S1079" s="317"/>
      <c r="T1079" s="317"/>
      <c r="U1079" s="317"/>
      <c r="V1079" s="204">
        <v>8352553.16</v>
      </c>
      <c r="W1079" s="205">
        <v>2811710.64</v>
      </c>
      <c r="X1079" s="205">
        <v>0</v>
      </c>
      <c r="Y1079" s="205">
        <v>0</v>
      </c>
      <c r="Z1079" s="206"/>
      <c r="AA1079" s="207"/>
      <c r="AB1079" s="207"/>
      <c r="AC1079" s="207"/>
      <c r="AD1079" s="207"/>
      <c r="AE1079" s="207"/>
      <c r="AF1079" s="208">
        <v>9594.1</v>
      </c>
      <c r="AG1079" s="209"/>
    </row>
    <row r="1080" spans="1:33" ht="12.75" customHeight="1">
      <c r="A1080" s="17"/>
      <c r="B1080" s="315" t="s">
        <v>953</v>
      </c>
      <c r="C1080" s="315"/>
      <c r="D1080" s="315"/>
      <c r="E1080" s="315"/>
      <c r="F1080" s="315"/>
      <c r="G1080" s="315"/>
      <c r="H1080" s="315"/>
      <c r="I1080" s="315"/>
      <c r="J1080" s="316"/>
      <c r="K1080" s="35" t="s">
        <v>954</v>
      </c>
      <c r="L1080" s="200">
        <v>50</v>
      </c>
      <c r="M1080" s="34">
        <v>5</v>
      </c>
      <c r="N1080" s="34">
        <v>3</v>
      </c>
      <c r="O1080" s="201" t="s">
        <v>993</v>
      </c>
      <c r="P1080" s="202" t="s">
        <v>953</v>
      </c>
      <c r="Q1080" s="32"/>
      <c r="R1080" s="203">
        <v>11164.26</v>
      </c>
      <c r="S1080" s="317"/>
      <c r="T1080" s="317"/>
      <c r="U1080" s="317"/>
      <c r="V1080" s="204">
        <v>8352553.16</v>
      </c>
      <c r="W1080" s="205">
        <v>2811710.64</v>
      </c>
      <c r="X1080" s="205">
        <v>0</v>
      </c>
      <c r="Y1080" s="205">
        <v>0</v>
      </c>
      <c r="Z1080" s="206"/>
      <c r="AA1080" s="207"/>
      <c r="AB1080" s="207"/>
      <c r="AC1080" s="207"/>
      <c r="AD1080" s="207"/>
      <c r="AE1080" s="207"/>
      <c r="AF1080" s="208">
        <v>9594.1</v>
      </c>
      <c r="AG1080" s="209"/>
    </row>
    <row r="1081" spans="1:33" ht="32.25" customHeight="1">
      <c r="A1081" s="17"/>
      <c r="B1081" s="210"/>
      <c r="C1081" s="75"/>
      <c r="D1081" s="76"/>
      <c r="E1081" s="321" t="s">
        <v>966</v>
      </c>
      <c r="F1081" s="321"/>
      <c r="G1081" s="321"/>
      <c r="H1081" s="321"/>
      <c r="I1081" s="321"/>
      <c r="J1081" s="322"/>
      <c r="K1081" s="35" t="s">
        <v>967</v>
      </c>
      <c r="L1081" s="200">
        <v>50</v>
      </c>
      <c r="M1081" s="34">
        <v>5</v>
      </c>
      <c r="N1081" s="34">
        <v>3</v>
      </c>
      <c r="O1081" s="201" t="s">
        <v>966</v>
      </c>
      <c r="P1081" s="202" t="s">
        <v>1</v>
      </c>
      <c r="Q1081" s="32"/>
      <c r="R1081" s="203">
        <v>3919.43</v>
      </c>
      <c r="S1081" s="317"/>
      <c r="T1081" s="317"/>
      <c r="U1081" s="317"/>
      <c r="V1081" s="204">
        <v>3039431.53</v>
      </c>
      <c r="W1081" s="205">
        <v>880000</v>
      </c>
      <c r="X1081" s="205">
        <v>0</v>
      </c>
      <c r="Y1081" s="205">
        <v>0</v>
      </c>
      <c r="Z1081" s="206"/>
      <c r="AA1081" s="207"/>
      <c r="AB1081" s="207"/>
      <c r="AC1081" s="207"/>
      <c r="AD1081" s="207"/>
      <c r="AE1081" s="207"/>
      <c r="AF1081" s="208"/>
      <c r="AG1081" s="209"/>
    </row>
    <row r="1082" spans="1:33" ht="32.25" customHeight="1">
      <c r="A1082" s="17"/>
      <c r="B1082" s="210"/>
      <c r="C1082" s="75"/>
      <c r="D1082" s="75"/>
      <c r="E1082" s="211"/>
      <c r="F1082" s="321" t="s">
        <v>966</v>
      </c>
      <c r="G1082" s="321"/>
      <c r="H1082" s="321"/>
      <c r="I1082" s="321"/>
      <c r="J1082" s="322"/>
      <c r="K1082" s="35" t="s">
        <v>967</v>
      </c>
      <c r="L1082" s="200">
        <v>50</v>
      </c>
      <c r="M1082" s="34">
        <v>5</v>
      </c>
      <c r="N1082" s="34">
        <v>3</v>
      </c>
      <c r="O1082" s="201" t="s">
        <v>966</v>
      </c>
      <c r="P1082" s="202" t="s">
        <v>1</v>
      </c>
      <c r="Q1082" s="32"/>
      <c r="R1082" s="203">
        <v>3919.43</v>
      </c>
      <c r="S1082" s="317"/>
      <c r="T1082" s="317"/>
      <c r="U1082" s="317"/>
      <c r="V1082" s="204">
        <v>3039431.53</v>
      </c>
      <c r="W1082" s="205">
        <v>880000</v>
      </c>
      <c r="X1082" s="205">
        <v>0</v>
      </c>
      <c r="Y1082" s="205">
        <v>0</v>
      </c>
      <c r="Z1082" s="206"/>
      <c r="AA1082" s="207"/>
      <c r="AB1082" s="207"/>
      <c r="AC1082" s="207"/>
      <c r="AD1082" s="207"/>
      <c r="AE1082" s="207"/>
      <c r="AF1082" s="208"/>
      <c r="AG1082" s="209"/>
    </row>
    <row r="1083" spans="1:33" ht="42.75" customHeight="1">
      <c r="A1083" s="17"/>
      <c r="B1083" s="210"/>
      <c r="C1083" s="75"/>
      <c r="D1083" s="75"/>
      <c r="E1083" s="212"/>
      <c r="F1083" s="211"/>
      <c r="G1083" s="321" t="s">
        <v>995</v>
      </c>
      <c r="H1083" s="321"/>
      <c r="I1083" s="321"/>
      <c r="J1083" s="322"/>
      <c r="K1083" s="35" t="s">
        <v>996</v>
      </c>
      <c r="L1083" s="200">
        <v>50</v>
      </c>
      <c r="M1083" s="34">
        <v>5</v>
      </c>
      <c r="N1083" s="34">
        <v>3</v>
      </c>
      <c r="O1083" s="201" t="s">
        <v>995</v>
      </c>
      <c r="P1083" s="202" t="s">
        <v>1</v>
      </c>
      <c r="Q1083" s="32"/>
      <c r="R1083" s="203">
        <v>3919.43</v>
      </c>
      <c r="S1083" s="317"/>
      <c r="T1083" s="317"/>
      <c r="U1083" s="317"/>
      <c r="V1083" s="204">
        <v>3039431.53</v>
      </c>
      <c r="W1083" s="205">
        <v>880000</v>
      </c>
      <c r="X1083" s="205">
        <v>0</v>
      </c>
      <c r="Y1083" s="205">
        <v>0</v>
      </c>
      <c r="Z1083" s="206"/>
      <c r="AA1083" s="207"/>
      <c r="AB1083" s="207"/>
      <c r="AC1083" s="207"/>
      <c r="AD1083" s="207"/>
      <c r="AE1083" s="207"/>
      <c r="AF1083" s="208"/>
      <c r="AG1083" s="209"/>
    </row>
    <row r="1084" spans="1:33" ht="21.75" customHeight="1">
      <c r="A1084" s="17"/>
      <c r="B1084" s="210"/>
      <c r="C1084" s="75"/>
      <c r="D1084" s="75"/>
      <c r="E1084" s="212"/>
      <c r="F1084" s="212"/>
      <c r="G1084" s="211"/>
      <c r="H1084" s="321" t="s">
        <v>997</v>
      </c>
      <c r="I1084" s="321"/>
      <c r="J1084" s="322"/>
      <c r="K1084" s="35" t="s">
        <v>998</v>
      </c>
      <c r="L1084" s="200">
        <v>50</v>
      </c>
      <c r="M1084" s="34">
        <v>5</v>
      </c>
      <c r="N1084" s="34">
        <v>3</v>
      </c>
      <c r="O1084" s="201" t="s">
        <v>997</v>
      </c>
      <c r="P1084" s="202" t="s">
        <v>1</v>
      </c>
      <c r="Q1084" s="32"/>
      <c r="R1084" s="203">
        <v>3919.43</v>
      </c>
      <c r="S1084" s="317"/>
      <c r="T1084" s="317"/>
      <c r="U1084" s="317"/>
      <c r="V1084" s="204">
        <v>3039431.53</v>
      </c>
      <c r="W1084" s="205">
        <v>880000</v>
      </c>
      <c r="X1084" s="205">
        <v>0</v>
      </c>
      <c r="Y1084" s="205">
        <v>0</v>
      </c>
      <c r="Z1084" s="206"/>
      <c r="AA1084" s="207"/>
      <c r="AB1084" s="207"/>
      <c r="AC1084" s="207"/>
      <c r="AD1084" s="207"/>
      <c r="AE1084" s="207"/>
      <c r="AF1084" s="208"/>
      <c r="AG1084" s="209"/>
    </row>
    <row r="1085" spans="1:33" ht="12.75" customHeight="1">
      <c r="A1085" s="17"/>
      <c r="B1085" s="315" t="s">
        <v>931</v>
      </c>
      <c r="C1085" s="315"/>
      <c r="D1085" s="315"/>
      <c r="E1085" s="315"/>
      <c r="F1085" s="315"/>
      <c r="G1085" s="315"/>
      <c r="H1085" s="315"/>
      <c r="I1085" s="315"/>
      <c r="J1085" s="316"/>
      <c r="K1085" s="35" t="s">
        <v>932</v>
      </c>
      <c r="L1085" s="200">
        <v>50</v>
      </c>
      <c r="M1085" s="34">
        <v>5</v>
      </c>
      <c r="N1085" s="34">
        <v>3</v>
      </c>
      <c r="O1085" s="201" t="s">
        <v>997</v>
      </c>
      <c r="P1085" s="202" t="s">
        <v>931</v>
      </c>
      <c r="Q1085" s="32"/>
      <c r="R1085" s="203">
        <v>3919.43</v>
      </c>
      <c r="S1085" s="317"/>
      <c r="T1085" s="317"/>
      <c r="U1085" s="317"/>
      <c r="V1085" s="204">
        <v>3039431.53</v>
      </c>
      <c r="W1085" s="205">
        <v>880000</v>
      </c>
      <c r="X1085" s="205">
        <v>0</v>
      </c>
      <c r="Y1085" s="205">
        <v>0</v>
      </c>
      <c r="Z1085" s="206"/>
      <c r="AA1085" s="207"/>
      <c r="AB1085" s="207"/>
      <c r="AC1085" s="207"/>
      <c r="AD1085" s="207"/>
      <c r="AE1085" s="207"/>
      <c r="AF1085" s="208"/>
      <c r="AG1085" s="209"/>
    </row>
    <row r="1086" spans="1:33" ht="12.75" customHeight="1">
      <c r="A1086" s="17"/>
      <c r="B1086" s="315" t="s">
        <v>933</v>
      </c>
      <c r="C1086" s="315"/>
      <c r="D1086" s="315"/>
      <c r="E1086" s="315"/>
      <c r="F1086" s="315"/>
      <c r="G1086" s="315"/>
      <c r="H1086" s="315"/>
      <c r="I1086" s="315"/>
      <c r="J1086" s="316"/>
      <c r="K1086" s="35" t="s">
        <v>934</v>
      </c>
      <c r="L1086" s="200">
        <v>50</v>
      </c>
      <c r="M1086" s="34">
        <v>5</v>
      </c>
      <c r="N1086" s="34">
        <v>3</v>
      </c>
      <c r="O1086" s="201" t="s">
        <v>997</v>
      </c>
      <c r="P1086" s="202" t="s">
        <v>933</v>
      </c>
      <c r="Q1086" s="32"/>
      <c r="R1086" s="203">
        <v>3919.43</v>
      </c>
      <c r="S1086" s="317"/>
      <c r="T1086" s="317"/>
      <c r="U1086" s="317"/>
      <c r="V1086" s="204">
        <v>3039431.53</v>
      </c>
      <c r="W1086" s="205">
        <v>880000</v>
      </c>
      <c r="X1086" s="205">
        <v>0</v>
      </c>
      <c r="Y1086" s="205">
        <v>0</v>
      </c>
      <c r="Z1086" s="206"/>
      <c r="AA1086" s="207"/>
      <c r="AB1086" s="207"/>
      <c r="AC1086" s="207"/>
      <c r="AD1086" s="207"/>
      <c r="AE1086" s="207"/>
      <c r="AF1086" s="208"/>
      <c r="AG1086" s="209"/>
    </row>
    <row r="1087" spans="1:33" ht="12.75" customHeight="1">
      <c r="A1087" s="17"/>
      <c r="B1087" s="315">
        <v>600</v>
      </c>
      <c r="C1087" s="315"/>
      <c r="D1087" s="315"/>
      <c r="E1087" s="315"/>
      <c r="F1087" s="315"/>
      <c r="G1087" s="315"/>
      <c r="H1087" s="315"/>
      <c r="I1087" s="315"/>
      <c r="J1087" s="316"/>
      <c r="K1087" s="187" t="s">
        <v>29</v>
      </c>
      <c r="L1087" s="188">
        <v>50</v>
      </c>
      <c r="M1087" s="189">
        <v>6</v>
      </c>
      <c r="N1087" s="189">
        <v>0</v>
      </c>
      <c r="O1087" s="190" t="s">
        <v>1</v>
      </c>
      <c r="P1087" s="191" t="s">
        <v>1</v>
      </c>
      <c r="Q1087" s="192"/>
      <c r="R1087" s="193">
        <v>3034.05</v>
      </c>
      <c r="S1087" s="323"/>
      <c r="T1087" s="323"/>
      <c r="U1087" s="323"/>
      <c r="V1087" s="194">
        <v>585076.33</v>
      </c>
      <c r="W1087" s="195">
        <v>2448974.12</v>
      </c>
      <c r="X1087" s="195">
        <v>0</v>
      </c>
      <c r="Y1087" s="195">
        <v>0</v>
      </c>
      <c r="Z1087" s="196"/>
      <c r="AA1087" s="197"/>
      <c r="AB1087" s="197"/>
      <c r="AC1087" s="197"/>
      <c r="AD1087" s="197"/>
      <c r="AE1087" s="197"/>
      <c r="AF1087" s="198"/>
      <c r="AG1087" s="199"/>
    </row>
    <row r="1088" spans="1:33" ht="12.75" customHeight="1">
      <c r="A1088" s="17"/>
      <c r="B1088" s="315">
        <v>605</v>
      </c>
      <c r="C1088" s="315"/>
      <c r="D1088" s="315"/>
      <c r="E1088" s="315"/>
      <c r="F1088" s="315"/>
      <c r="G1088" s="315"/>
      <c r="H1088" s="315"/>
      <c r="I1088" s="315"/>
      <c r="J1088" s="316"/>
      <c r="K1088" s="35" t="s">
        <v>28</v>
      </c>
      <c r="L1088" s="200">
        <v>50</v>
      </c>
      <c r="M1088" s="34">
        <v>6</v>
      </c>
      <c r="N1088" s="34">
        <v>5</v>
      </c>
      <c r="O1088" s="201" t="s">
        <v>1</v>
      </c>
      <c r="P1088" s="202" t="s">
        <v>1</v>
      </c>
      <c r="Q1088" s="32"/>
      <c r="R1088" s="203">
        <v>3034.05</v>
      </c>
      <c r="S1088" s="317"/>
      <c r="T1088" s="317"/>
      <c r="U1088" s="317"/>
      <c r="V1088" s="204">
        <v>585076.33</v>
      </c>
      <c r="W1088" s="205">
        <v>2448974.12</v>
      </c>
      <c r="X1088" s="205">
        <v>0</v>
      </c>
      <c r="Y1088" s="205">
        <v>0</v>
      </c>
      <c r="Z1088" s="206"/>
      <c r="AA1088" s="207"/>
      <c r="AB1088" s="207"/>
      <c r="AC1088" s="207"/>
      <c r="AD1088" s="207"/>
      <c r="AE1088" s="207"/>
      <c r="AF1088" s="208"/>
      <c r="AG1088" s="209"/>
    </row>
    <row r="1089" spans="1:33" ht="21.75" customHeight="1">
      <c r="A1089" s="17"/>
      <c r="B1089" s="210"/>
      <c r="C1089" s="75"/>
      <c r="D1089" s="76"/>
      <c r="E1089" s="321" t="s">
        <v>808</v>
      </c>
      <c r="F1089" s="321"/>
      <c r="G1089" s="321"/>
      <c r="H1089" s="321"/>
      <c r="I1089" s="321"/>
      <c r="J1089" s="322"/>
      <c r="K1089" s="35" t="s">
        <v>809</v>
      </c>
      <c r="L1089" s="200">
        <v>50</v>
      </c>
      <c r="M1089" s="34">
        <v>6</v>
      </c>
      <c r="N1089" s="34">
        <v>5</v>
      </c>
      <c r="O1089" s="201" t="s">
        <v>808</v>
      </c>
      <c r="P1089" s="202" t="s">
        <v>1</v>
      </c>
      <c r="Q1089" s="32"/>
      <c r="R1089" s="203">
        <v>3034.05</v>
      </c>
      <c r="S1089" s="317"/>
      <c r="T1089" s="317"/>
      <c r="U1089" s="317"/>
      <c r="V1089" s="204">
        <v>585076.33</v>
      </c>
      <c r="W1089" s="205">
        <v>2448974.12</v>
      </c>
      <c r="X1089" s="205">
        <v>0</v>
      </c>
      <c r="Y1089" s="205">
        <v>0</v>
      </c>
      <c r="Z1089" s="206"/>
      <c r="AA1089" s="207"/>
      <c r="AB1089" s="207"/>
      <c r="AC1089" s="207"/>
      <c r="AD1089" s="207"/>
      <c r="AE1089" s="207"/>
      <c r="AF1089" s="208"/>
      <c r="AG1089" s="209"/>
    </row>
    <row r="1090" spans="1:33" ht="21.75" customHeight="1">
      <c r="A1090" s="17"/>
      <c r="B1090" s="210"/>
      <c r="C1090" s="75"/>
      <c r="D1090" s="75"/>
      <c r="E1090" s="211"/>
      <c r="F1090" s="321" t="s">
        <v>808</v>
      </c>
      <c r="G1090" s="321"/>
      <c r="H1090" s="321"/>
      <c r="I1090" s="321"/>
      <c r="J1090" s="322"/>
      <c r="K1090" s="35" t="s">
        <v>809</v>
      </c>
      <c r="L1090" s="200">
        <v>50</v>
      </c>
      <c r="M1090" s="34">
        <v>6</v>
      </c>
      <c r="N1090" s="34">
        <v>5</v>
      </c>
      <c r="O1090" s="201" t="s">
        <v>808</v>
      </c>
      <c r="P1090" s="202" t="s">
        <v>1</v>
      </c>
      <c r="Q1090" s="32"/>
      <c r="R1090" s="203">
        <v>3034.05</v>
      </c>
      <c r="S1090" s="317"/>
      <c r="T1090" s="317"/>
      <c r="U1090" s="317"/>
      <c r="V1090" s="204">
        <v>585076.33</v>
      </c>
      <c r="W1090" s="205">
        <v>2448974.12</v>
      </c>
      <c r="X1090" s="205">
        <v>0</v>
      </c>
      <c r="Y1090" s="205">
        <v>0</v>
      </c>
      <c r="Z1090" s="206"/>
      <c r="AA1090" s="207"/>
      <c r="AB1090" s="207"/>
      <c r="AC1090" s="207"/>
      <c r="AD1090" s="207"/>
      <c r="AE1090" s="207"/>
      <c r="AF1090" s="208"/>
      <c r="AG1090" s="209"/>
    </row>
    <row r="1091" spans="1:33" ht="21.75" customHeight="1">
      <c r="A1091" s="17"/>
      <c r="B1091" s="210"/>
      <c r="C1091" s="75"/>
      <c r="D1091" s="75"/>
      <c r="E1091" s="212"/>
      <c r="F1091" s="211"/>
      <c r="G1091" s="321" t="s">
        <v>810</v>
      </c>
      <c r="H1091" s="321"/>
      <c r="I1091" s="321"/>
      <c r="J1091" s="322"/>
      <c r="K1091" s="35" t="s">
        <v>811</v>
      </c>
      <c r="L1091" s="200">
        <v>50</v>
      </c>
      <c r="M1091" s="34">
        <v>6</v>
      </c>
      <c r="N1091" s="34">
        <v>5</v>
      </c>
      <c r="O1091" s="201" t="s">
        <v>810</v>
      </c>
      <c r="P1091" s="202" t="s">
        <v>1</v>
      </c>
      <c r="Q1091" s="32"/>
      <c r="R1091" s="203">
        <v>3034.05</v>
      </c>
      <c r="S1091" s="317"/>
      <c r="T1091" s="317"/>
      <c r="U1091" s="317"/>
      <c r="V1091" s="204">
        <v>585076.33</v>
      </c>
      <c r="W1091" s="205">
        <v>2448974.12</v>
      </c>
      <c r="X1091" s="205">
        <v>0</v>
      </c>
      <c r="Y1091" s="205">
        <v>0</v>
      </c>
      <c r="Z1091" s="206"/>
      <c r="AA1091" s="207"/>
      <c r="AB1091" s="207"/>
      <c r="AC1091" s="207"/>
      <c r="AD1091" s="207"/>
      <c r="AE1091" s="207"/>
      <c r="AF1091" s="208"/>
      <c r="AG1091" s="209"/>
    </row>
    <row r="1092" spans="1:33" ht="21.75" customHeight="1">
      <c r="A1092" s="17"/>
      <c r="B1092" s="210"/>
      <c r="C1092" s="75"/>
      <c r="D1092" s="75"/>
      <c r="E1092" s="212"/>
      <c r="F1092" s="212"/>
      <c r="G1092" s="211"/>
      <c r="H1092" s="321" t="s">
        <v>999</v>
      </c>
      <c r="I1092" s="321"/>
      <c r="J1092" s="322"/>
      <c r="K1092" s="35" t="s">
        <v>1000</v>
      </c>
      <c r="L1092" s="200">
        <v>50</v>
      </c>
      <c r="M1092" s="34">
        <v>6</v>
      </c>
      <c r="N1092" s="34">
        <v>5</v>
      </c>
      <c r="O1092" s="201" t="s">
        <v>999</v>
      </c>
      <c r="P1092" s="202" t="s">
        <v>1</v>
      </c>
      <c r="Q1092" s="32"/>
      <c r="R1092" s="203">
        <v>1135.08</v>
      </c>
      <c r="S1092" s="317"/>
      <c r="T1092" s="317"/>
      <c r="U1092" s="317"/>
      <c r="V1092" s="204">
        <v>585076.33</v>
      </c>
      <c r="W1092" s="205">
        <v>550000</v>
      </c>
      <c r="X1092" s="205">
        <v>0</v>
      </c>
      <c r="Y1092" s="205">
        <v>0</v>
      </c>
      <c r="Z1092" s="206"/>
      <c r="AA1092" s="207"/>
      <c r="AB1092" s="207"/>
      <c r="AC1092" s="207"/>
      <c r="AD1092" s="207"/>
      <c r="AE1092" s="207"/>
      <c r="AF1092" s="208"/>
      <c r="AG1092" s="209"/>
    </row>
    <row r="1093" spans="1:33" ht="12.75" customHeight="1">
      <c r="A1093" s="17"/>
      <c r="B1093" s="315" t="s">
        <v>931</v>
      </c>
      <c r="C1093" s="315"/>
      <c r="D1093" s="315"/>
      <c r="E1093" s="315"/>
      <c r="F1093" s="315"/>
      <c r="G1093" s="315"/>
      <c r="H1093" s="315"/>
      <c r="I1093" s="315"/>
      <c r="J1093" s="316"/>
      <c r="K1093" s="35" t="s">
        <v>932</v>
      </c>
      <c r="L1093" s="200">
        <v>50</v>
      </c>
      <c r="M1093" s="34">
        <v>6</v>
      </c>
      <c r="N1093" s="34">
        <v>5</v>
      </c>
      <c r="O1093" s="201" t="s">
        <v>999</v>
      </c>
      <c r="P1093" s="202" t="s">
        <v>931</v>
      </c>
      <c r="Q1093" s="32"/>
      <c r="R1093" s="203">
        <v>1135.08</v>
      </c>
      <c r="S1093" s="317"/>
      <c r="T1093" s="317"/>
      <c r="U1093" s="317"/>
      <c r="V1093" s="204">
        <v>585076.33</v>
      </c>
      <c r="W1093" s="205">
        <v>550000</v>
      </c>
      <c r="X1093" s="205">
        <v>0</v>
      </c>
      <c r="Y1093" s="205">
        <v>0</v>
      </c>
      <c r="Z1093" s="206"/>
      <c r="AA1093" s="207"/>
      <c r="AB1093" s="207"/>
      <c r="AC1093" s="207"/>
      <c r="AD1093" s="207"/>
      <c r="AE1093" s="207"/>
      <c r="AF1093" s="208"/>
      <c r="AG1093" s="209"/>
    </row>
    <row r="1094" spans="1:33" ht="12.75" customHeight="1">
      <c r="A1094" s="17"/>
      <c r="B1094" s="315" t="s">
        <v>933</v>
      </c>
      <c r="C1094" s="315"/>
      <c r="D1094" s="315"/>
      <c r="E1094" s="315"/>
      <c r="F1094" s="315"/>
      <c r="G1094" s="315"/>
      <c r="H1094" s="315"/>
      <c r="I1094" s="315"/>
      <c r="J1094" s="316"/>
      <c r="K1094" s="35" t="s">
        <v>934</v>
      </c>
      <c r="L1094" s="200">
        <v>50</v>
      </c>
      <c r="M1094" s="34">
        <v>6</v>
      </c>
      <c r="N1094" s="34">
        <v>5</v>
      </c>
      <c r="O1094" s="201" t="s">
        <v>999</v>
      </c>
      <c r="P1094" s="202" t="s">
        <v>933</v>
      </c>
      <c r="Q1094" s="32"/>
      <c r="R1094" s="203">
        <v>1135.08</v>
      </c>
      <c r="S1094" s="317"/>
      <c r="T1094" s="317"/>
      <c r="U1094" s="317"/>
      <c r="V1094" s="204">
        <v>585076.33</v>
      </c>
      <c r="W1094" s="205">
        <v>550000</v>
      </c>
      <c r="X1094" s="205">
        <v>0</v>
      </c>
      <c r="Y1094" s="205">
        <v>0</v>
      </c>
      <c r="Z1094" s="206"/>
      <c r="AA1094" s="207"/>
      <c r="AB1094" s="207"/>
      <c r="AC1094" s="207"/>
      <c r="AD1094" s="207"/>
      <c r="AE1094" s="207"/>
      <c r="AF1094" s="208"/>
      <c r="AG1094" s="209"/>
    </row>
    <row r="1095" spans="1:33" ht="21.75" customHeight="1">
      <c r="A1095" s="17"/>
      <c r="B1095" s="210"/>
      <c r="C1095" s="75"/>
      <c r="D1095" s="75"/>
      <c r="E1095" s="212"/>
      <c r="F1095" s="212"/>
      <c r="G1095" s="211"/>
      <c r="H1095" s="321" t="s">
        <v>1001</v>
      </c>
      <c r="I1095" s="321"/>
      <c r="J1095" s="322"/>
      <c r="K1095" s="35" t="s">
        <v>1002</v>
      </c>
      <c r="L1095" s="200">
        <v>50</v>
      </c>
      <c r="M1095" s="34">
        <v>6</v>
      </c>
      <c r="N1095" s="34">
        <v>5</v>
      </c>
      <c r="O1095" s="201" t="s">
        <v>1001</v>
      </c>
      <c r="P1095" s="202" t="s">
        <v>1</v>
      </c>
      <c r="Q1095" s="32"/>
      <c r="R1095" s="203">
        <v>1898.97</v>
      </c>
      <c r="S1095" s="317"/>
      <c r="T1095" s="317"/>
      <c r="U1095" s="317"/>
      <c r="V1095" s="204">
        <v>0</v>
      </c>
      <c r="W1095" s="205">
        <v>1898974.12</v>
      </c>
      <c r="X1095" s="205">
        <v>0</v>
      </c>
      <c r="Y1095" s="205">
        <v>0</v>
      </c>
      <c r="Z1095" s="206"/>
      <c r="AA1095" s="207"/>
      <c r="AB1095" s="207"/>
      <c r="AC1095" s="207"/>
      <c r="AD1095" s="207"/>
      <c r="AE1095" s="207"/>
      <c r="AF1095" s="208"/>
      <c r="AG1095" s="209"/>
    </row>
    <row r="1096" spans="1:33" ht="12.75" customHeight="1">
      <c r="A1096" s="17"/>
      <c r="B1096" s="315" t="s">
        <v>931</v>
      </c>
      <c r="C1096" s="315"/>
      <c r="D1096" s="315"/>
      <c r="E1096" s="315"/>
      <c r="F1096" s="315"/>
      <c r="G1096" s="315"/>
      <c r="H1096" s="315"/>
      <c r="I1096" s="315"/>
      <c r="J1096" s="316"/>
      <c r="K1096" s="35" t="s">
        <v>932</v>
      </c>
      <c r="L1096" s="200">
        <v>50</v>
      </c>
      <c r="M1096" s="34">
        <v>6</v>
      </c>
      <c r="N1096" s="34">
        <v>5</v>
      </c>
      <c r="O1096" s="201" t="s">
        <v>1001</v>
      </c>
      <c r="P1096" s="202" t="s">
        <v>931</v>
      </c>
      <c r="Q1096" s="32"/>
      <c r="R1096" s="203">
        <v>1898.97</v>
      </c>
      <c r="S1096" s="317"/>
      <c r="T1096" s="317"/>
      <c r="U1096" s="317"/>
      <c r="V1096" s="204">
        <v>0</v>
      </c>
      <c r="W1096" s="205">
        <v>1898974.12</v>
      </c>
      <c r="X1096" s="205">
        <v>0</v>
      </c>
      <c r="Y1096" s="205">
        <v>0</v>
      </c>
      <c r="Z1096" s="206"/>
      <c r="AA1096" s="207"/>
      <c r="AB1096" s="207"/>
      <c r="AC1096" s="207"/>
      <c r="AD1096" s="207"/>
      <c r="AE1096" s="207"/>
      <c r="AF1096" s="208"/>
      <c r="AG1096" s="209"/>
    </row>
    <row r="1097" spans="1:33" ht="12.75" customHeight="1">
      <c r="A1097" s="17"/>
      <c r="B1097" s="315" t="s">
        <v>933</v>
      </c>
      <c r="C1097" s="315"/>
      <c r="D1097" s="315"/>
      <c r="E1097" s="315"/>
      <c r="F1097" s="315"/>
      <c r="G1097" s="315"/>
      <c r="H1097" s="315"/>
      <c r="I1097" s="315"/>
      <c r="J1097" s="316"/>
      <c r="K1097" s="35" t="s">
        <v>934</v>
      </c>
      <c r="L1097" s="200">
        <v>50</v>
      </c>
      <c r="M1097" s="34">
        <v>6</v>
      </c>
      <c r="N1097" s="34">
        <v>5</v>
      </c>
      <c r="O1097" s="201" t="s">
        <v>1001</v>
      </c>
      <c r="P1097" s="202" t="s">
        <v>933</v>
      </c>
      <c r="Q1097" s="32"/>
      <c r="R1097" s="203">
        <v>1898.97</v>
      </c>
      <c r="S1097" s="317"/>
      <c r="T1097" s="317"/>
      <c r="U1097" s="317"/>
      <c r="V1097" s="204">
        <v>0</v>
      </c>
      <c r="W1097" s="205">
        <v>1898974.12</v>
      </c>
      <c r="X1097" s="205">
        <v>0</v>
      </c>
      <c r="Y1097" s="205">
        <v>0</v>
      </c>
      <c r="Z1097" s="206"/>
      <c r="AA1097" s="207"/>
      <c r="AB1097" s="207"/>
      <c r="AC1097" s="207"/>
      <c r="AD1097" s="207"/>
      <c r="AE1097" s="207"/>
      <c r="AF1097" s="208"/>
      <c r="AG1097" s="209"/>
    </row>
    <row r="1098" spans="1:33" ht="12.75" customHeight="1">
      <c r="A1098" s="17"/>
      <c r="B1098" s="315">
        <v>800</v>
      </c>
      <c r="C1098" s="315"/>
      <c r="D1098" s="315"/>
      <c r="E1098" s="315"/>
      <c r="F1098" s="315"/>
      <c r="G1098" s="315"/>
      <c r="H1098" s="315"/>
      <c r="I1098" s="315"/>
      <c r="J1098" s="316"/>
      <c r="K1098" s="187" t="s">
        <v>21</v>
      </c>
      <c r="L1098" s="188">
        <v>50</v>
      </c>
      <c r="M1098" s="189">
        <v>8</v>
      </c>
      <c r="N1098" s="189">
        <v>0</v>
      </c>
      <c r="O1098" s="190" t="s">
        <v>1</v>
      </c>
      <c r="P1098" s="191" t="s">
        <v>1</v>
      </c>
      <c r="Q1098" s="192"/>
      <c r="R1098" s="193">
        <v>3116</v>
      </c>
      <c r="S1098" s="323"/>
      <c r="T1098" s="323"/>
      <c r="U1098" s="323"/>
      <c r="V1098" s="194">
        <v>2947100</v>
      </c>
      <c r="W1098" s="195">
        <v>168900</v>
      </c>
      <c r="X1098" s="195">
        <v>0</v>
      </c>
      <c r="Y1098" s="195">
        <v>0</v>
      </c>
      <c r="Z1098" s="196"/>
      <c r="AA1098" s="197"/>
      <c r="AB1098" s="197"/>
      <c r="AC1098" s="197"/>
      <c r="AD1098" s="197"/>
      <c r="AE1098" s="197"/>
      <c r="AF1098" s="198">
        <v>124.5</v>
      </c>
      <c r="AG1098" s="199"/>
    </row>
    <row r="1099" spans="1:33" ht="12.75" customHeight="1">
      <c r="A1099" s="17"/>
      <c r="B1099" s="315">
        <v>801</v>
      </c>
      <c r="C1099" s="315"/>
      <c r="D1099" s="315"/>
      <c r="E1099" s="315"/>
      <c r="F1099" s="315"/>
      <c r="G1099" s="315"/>
      <c r="H1099" s="315"/>
      <c r="I1099" s="315"/>
      <c r="J1099" s="316"/>
      <c r="K1099" s="35" t="s">
        <v>20</v>
      </c>
      <c r="L1099" s="200">
        <v>50</v>
      </c>
      <c r="M1099" s="34">
        <v>8</v>
      </c>
      <c r="N1099" s="34">
        <v>1</v>
      </c>
      <c r="O1099" s="201" t="s">
        <v>1</v>
      </c>
      <c r="P1099" s="202" t="s">
        <v>1</v>
      </c>
      <c r="Q1099" s="32"/>
      <c r="R1099" s="203">
        <v>847.5</v>
      </c>
      <c r="S1099" s="317"/>
      <c r="T1099" s="317"/>
      <c r="U1099" s="317"/>
      <c r="V1099" s="204">
        <v>847500</v>
      </c>
      <c r="W1099" s="205">
        <v>0</v>
      </c>
      <c r="X1099" s="205">
        <v>0</v>
      </c>
      <c r="Y1099" s="205">
        <v>0</v>
      </c>
      <c r="Z1099" s="206"/>
      <c r="AA1099" s="207"/>
      <c r="AB1099" s="207"/>
      <c r="AC1099" s="207"/>
      <c r="AD1099" s="207"/>
      <c r="AE1099" s="207"/>
      <c r="AF1099" s="208">
        <v>124.5</v>
      </c>
      <c r="AG1099" s="209"/>
    </row>
    <row r="1100" spans="1:33" ht="21.75" customHeight="1">
      <c r="A1100" s="17"/>
      <c r="B1100" s="210"/>
      <c r="C1100" s="75"/>
      <c r="D1100" s="76"/>
      <c r="E1100" s="321" t="s">
        <v>603</v>
      </c>
      <c r="F1100" s="321"/>
      <c r="G1100" s="321"/>
      <c r="H1100" s="321"/>
      <c r="I1100" s="321"/>
      <c r="J1100" s="322"/>
      <c r="K1100" s="35" t="s">
        <v>604</v>
      </c>
      <c r="L1100" s="200">
        <v>50</v>
      </c>
      <c r="M1100" s="34">
        <v>8</v>
      </c>
      <c r="N1100" s="34">
        <v>1</v>
      </c>
      <c r="O1100" s="201" t="s">
        <v>603</v>
      </c>
      <c r="P1100" s="202" t="s">
        <v>1</v>
      </c>
      <c r="Q1100" s="32"/>
      <c r="R1100" s="203">
        <v>124.5</v>
      </c>
      <c r="S1100" s="317"/>
      <c r="T1100" s="317"/>
      <c r="U1100" s="317"/>
      <c r="V1100" s="204">
        <v>124500</v>
      </c>
      <c r="W1100" s="205">
        <v>0</v>
      </c>
      <c r="X1100" s="205">
        <v>0</v>
      </c>
      <c r="Y1100" s="205">
        <v>0</v>
      </c>
      <c r="Z1100" s="206"/>
      <c r="AA1100" s="207"/>
      <c r="AB1100" s="207"/>
      <c r="AC1100" s="207"/>
      <c r="AD1100" s="207"/>
      <c r="AE1100" s="207"/>
      <c r="AF1100" s="208">
        <v>124.5</v>
      </c>
      <c r="AG1100" s="209"/>
    </row>
    <row r="1101" spans="1:33" ht="21.75" customHeight="1">
      <c r="A1101" s="17"/>
      <c r="B1101" s="210"/>
      <c r="C1101" s="75"/>
      <c r="D1101" s="75"/>
      <c r="E1101" s="211"/>
      <c r="F1101" s="321" t="s">
        <v>624</v>
      </c>
      <c r="G1101" s="321"/>
      <c r="H1101" s="321"/>
      <c r="I1101" s="321"/>
      <c r="J1101" s="322"/>
      <c r="K1101" s="35" t="s">
        <v>625</v>
      </c>
      <c r="L1101" s="200">
        <v>50</v>
      </c>
      <c r="M1101" s="34">
        <v>8</v>
      </c>
      <c r="N1101" s="34">
        <v>1</v>
      </c>
      <c r="O1101" s="201" t="s">
        <v>624</v>
      </c>
      <c r="P1101" s="202" t="s">
        <v>1</v>
      </c>
      <c r="Q1101" s="32"/>
      <c r="R1101" s="203">
        <v>124.5</v>
      </c>
      <c r="S1101" s="317"/>
      <c r="T1101" s="317"/>
      <c r="U1101" s="317"/>
      <c r="V1101" s="204">
        <v>124500</v>
      </c>
      <c r="W1101" s="205">
        <v>0</v>
      </c>
      <c r="X1101" s="205">
        <v>0</v>
      </c>
      <c r="Y1101" s="205">
        <v>0</v>
      </c>
      <c r="Z1101" s="206"/>
      <c r="AA1101" s="207"/>
      <c r="AB1101" s="207"/>
      <c r="AC1101" s="207"/>
      <c r="AD1101" s="207"/>
      <c r="AE1101" s="207"/>
      <c r="AF1101" s="208">
        <v>124.5</v>
      </c>
      <c r="AG1101" s="209"/>
    </row>
    <row r="1102" spans="1:33" ht="12.75" customHeight="1">
      <c r="A1102" s="17"/>
      <c r="B1102" s="210"/>
      <c r="C1102" s="75"/>
      <c r="D1102" s="75"/>
      <c r="E1102" s="212"/>
      <c r="F1102" s="211"/>
      <c r="G1102" s="321" t="s">
        <v>633</v>
      </c>
      <c r="H1102" s="321"/>
      <c r="I1102" s="321"/>
      <c r="J1102" s="322"/>
      <c r="K1102" s="35" t="s">
        <v>634</v>
      </c>
      <c r="L1102" s="200">
        <v>50</v>
      </c>
      <c r="M1102" s="34">
        <v>8</v>
      </c>
      <c r="N1102" s="34">
        <v>1</v>
      </c>
      <c r="O1102" s="201" t="s">
        <v>633</v>
      </c>
      <c r="P1102" s="202" t="s">
        <v>1</v>
      </c>
      <c r="Q1102" s="32"/>
      <c r="R1102" s="203">
        <v>124.5</v>
      </c>
      <c r="S1102" s="317"/>
      <c r="T1102" s="317"/>
      <c r="U1102" s="317"/>
      <c r="V1102" s="204">
        <v>124500</v>
      </c>
      <c r="W1102" s="205">
        <v>0</v>
      </c>
      <c r="X1102" s="205">
        <v>0</v>
      </c>
      <c r="Y1102" s="205">
        <v>0</v>
      </c>
      <c r="Z1102" s="206"/>
      <c r="AA1102" s="207"/>
      <c r="AB1102" s="207"/>
      <c r="AC1102" s="207"/>
      <c r="AD1102" s="207"/>
      <c r="AE1102" s="207"/>
      <c r="AF1102" s="208">
        <v>124.5</v>
      </c>
      <c r="AG1102" s="209"/>
    </row>
    <row r="1103" spans="1:33" ht="21.75" customHeight="1">
      <c r="A1103" s="17"/>
      <c r="B1103" s="210"/>
      <c r="C1103" s="75"/>
      <c r="D1103" s="75"/>
      <c r="E1103" s="212"/>
      <c r="F1103" s="212"/>
      <c r="G1103" s="211"/>
      <c r="H1103" s="321" t="s">
        <v>636</v>
      </c>
      <c r="I1103" s="321"/>
      <c r="J1103" s="322"/>
      <c r="K1103" s="35" t="s">
        <v>637</v>
      </c>
      <c r="L1103" s="200">
        <v>50</v>
      </c>
      <c r="M1103" s="34">
        <v>8</v>
      </c>
      <c r="N1103" s="34">
        <v>1</v>
      </c>
      <c r="O1103" s="201" t="s">
        <v>636</v>
      </c>
      <c r="P1103" s="202" t="s">
        <v>1</v>
      </c>
      <c r="Q1103" s="32"/>
      <c r="R1103" s="203">
        <v>124.5</v>
      </c>
      <c r="S1103" s="317"/>
      <c r="T1103" s="317"/>
      <c r="U1103" s="317"/>
      <c r="V1103" s="204">
        <v>124500</v>
      </c>
      <c r="W1103" s="205">
        <v>0</v>
      </c>
      <c r="X1103" s="205">
        <v>0</v>
      </c>
      <c r="Y1103" s="205">
        <v>0</v>
      </c>
      <c r="Z1103" s="206"/>
      <c r="AA1103" s="207"/>
      <c r="AB1103" s="207"/>
      <c r="AC1103" s="207"/>
      <c r="AD1103" s="207"/>
      <c r="AE1103" s="207"/>
      <c r="AF1103" s="208">
        <v>124.5</v>
      </c>
      <c r="AG1103" s="209"/>
    </row>
    <row r="1104" spans="1:33" ht="12.75" customHeight="1">
      <c r="A1104" s="17"/>
      <c r="B1104" s="315" t="s">
        <v>931</v>
      </c>
      <c r="C1104" s="315"/>
      <c r="D1104" s="315"/>
      <c r="E1104" s="315"/>
      <c r="F1104" s="315"/>
      <c r="G1104" s="315"/>
      <c r="H1104" s="315"/>
      <c r="I1104" s="315"/>
      <c r="J1104" s="316"/>
      <c r="K1104" s="35" t="s">
        <v>932</v>
      </c>
      <c r="L1104" s="200">
        <v>50</v>
      </c>
      <c r="M1104" s="34">
        <v>8</v>
      </c>
      <c r="N1104" s="34">
        <v>1</v>
      </c>
      <c r="O1104" s="201" t="s">
        <v>636</v>
      </c>
      <c r="P1104" s="202" t="s">
        <v>931</v>
      </c>
      <c r="Q1104" s="32"/>
      <c r="R1104" s="203">
        <v>124.5</v>
      </c>
      <c r="S1104" s="317"/>
      <c r="T1104" s="317"/>
      <c r="U1104" s="317"/>
      <c r="V1104" s="204">
        <v>124500</v>
      </c>
      <c r="W1104" s="205">
        <v>0</v>
      </c>
      <c r="X1104" s="205">
        <v>0</v>
      </c>
      <c r="Y1104" s="205">
        <v>0</v>
      </c>
      <c r="Z1104" s="206"/>
      <c r="AA1104" s="207"/>
      <c r="AB1104" s="207"/>
      <c r="AC1104" s="207"/>
      <c r="AD1104" s="207"/>
      <c r="AE1104" s="207"/>
      <c r="AF1104" s="208">
        <v>124.5</v>
      </c>
      <c r="AG1104" s="209"/>
    </row>
    <row r="1105" spans="1:33" ht="12.75" customHeight="1">
      <c r="A1105" s="17"/>
      <c r="B1105" s="315" t="s">
        <v>953</v>
      </c>
      <c r="C1105" s="315"/>
      <c r="D1105" s="315"/>
      <c r="E1105" s="315"/>
      <c r="F1105" s="315"/>
      <c r="G1105" s="315"/>
      <c r="H1105" s="315"/>
      <c r="I1105" s="315"/>
      <c r="J1105" s="316"/>
      <c r="K1105" s="35" t="s">
        <v>954</v>
      </c>
      <c r="L1105" s="200">
        <v>50</v>
      </c>
      <c r="M1105" s="34">
        <v>8</v>
      </c>
      <c r="N1105" s="34">
        <v>1</v>
      </c>
      <c r="O1105" s="201" t="s">
        <v>636</v>
      </c>
      <c r="P1105" s="202" t="s">
        <v>953</v>
      </c>
      <c r="Q1105" s="32"/>
      <c r="R1105" s="203">
        <v>124.5</v>
      </c>
      <c r="S1105" s="317"/>
      <c r="T1105" s="317"/>
      <c r="U1105" s="317"/>
      <c r="V1105" s="204">
        <v>124500</v>
      </c>
      <c r="W1105" s="205">
        <v>0</v>
      </c>
      <c r="X1105" s="205">
        <v>0</v>
      </c>
      <c r="Y1105" s="205">
        <v>0</v>
      </c>
      <c r="Z1105" s="206"/>
      <c r="AA1105" s="207"/>
      <c r="AB1105" s="207"/>
      <c r="AC1105" s="207"/>
      <c r="AD1105" s="207"/>
      <c r="AE1105" s="207"/>
      <c r="AF1105" s="208">
        <v>124.5</v>
      </c>
      <c r="AG1105" s="209"/>
    </row>
    <row r="1106" spans="1:33" ht="12.75" customHeight="1">
      <c r="A1106" s="17"/>
      <c r="B1106" s="210"/>
      <c r="C1106" s="75"/>
      <c r="D1106" s="76"/>
      <c r="E1106" s="321" t="s">
        <v>479</v>
      </c>
      <c r="F1106" s="321"/>
      <c r="G1106" s="321"/>
      <c r="H1106" s="321"/>
      <c r="I1106" s="321"/>
      <c r="J1106" s="322"/>
      <c r="K1106" s="35" t="s">
        <v>480</v>
      </c>
      <c r="L1106" s="200">
        <v>50</v>
      </c>
      <c r="M1106" s="34">
        <v>8</v>
      </c>
      <c r="N1106" s="34">
        <v>1</v>
      </c>
      <c r="O1106" s="201" t="s">
        <v>479</v>
      </c>
      <c r="P1106" s="202" t="s">
        <v>1</v>
      </c>
      <c r="Q1106" s="32"/>
      <c r="R1106" s="203">
        <v>723</v>
      </c>
      <c r="S1106" s="317"/>
      <c r="T1106" s="317"/>
      <c r="U1106" s="317"/>
      <c r="V1106" s="204">
        <v>723000</v>
      </c>
      <c r="W1106" s="205">
        <v>0</v>
      </c>
      <c r="X1106" s="205">
        <v>0</v>
      </c>
      <c r="Y1106" s="205">
        <v>0</v>
      </c>
      <c r="Z1106" s="206"/>
      <c r="AA1106" s="207"/>
      <c r="AB1106" s="207"/>
      <c r="AC1106" s="207"/>
      <c r="AD1106" s="207"/>
      <c r="AE1106" s="207"/>
      <c r="AF1106" s="208"/>
      <c r="AG1106" s="209"/>
    </row>
    <row r="1107" spans="1:33" ht="21.75" customHeight="1">
      <c r="A1107" s="17"/>
      <c r="B1107" s="210"/>
      <c r="C1107" s="75"/>
      <c r="D1107" s="75"/>
      <c r="E1107" s="211"/>
      <c r="F1107" s="321" t="s">
        <v>481</v>
      </c>
      <c r="G1107" s="321"/>
      <c r="H1107" s="321"/>
      <c r="I1107" s="321"/>
      <c r="J1107" s="322"/>
      <c r="K1107" s="35" t="s">
        <v>482</v>
      </c>
      <c r="L1107" s="200">
        <v>50</v>
      </c>
      <c r="M1107" s="34">
        <v>8</v>
      </c>
      <c r="N1107" s="34">
        <v>1</v>
      </c>
      <c r="O1107" s="201" t="s">
        <v>481</v>
      </c>
      <c r="P1107" s="202" t="s">
        <v>1</v>
      </c>
      <c r="Q1107" s="32"/>
      <c r="R1107" s="203">
        <v>723</v>
      </c>
      <c r="S1107" s="317"/>
      <c r="T1107" s="317"/>
      <c r="U1107" s="317"/>
      <c r="V1107" s="204">
        <v>723000</v>
      </c>
      <c r="W1107" s="205">
        <v>0</v>
      </c>
      <c r="X1107" s="205">
        <v>0</v>
      </c>
      <c r="Y1107" s="205">
        <v>0</v>
      </c>
      <c r="Z1107" s="206"/>
      <c r="AA1107" s="207"/>
      <c r="AB1107" s="207"/>
      <c r="AC1107" s="207"/>
      <c r="AD1107" s="207"/>
      <c r="AE1107" s="207"/>
      <c r="AF1107" s="208"/>
      <c r="AG1107" s="209"/>
    </row>
    <row r="1108" spans="1:33" ht="21.75" customHeight="1">
      <c r="A1108" s="17"/>
      <c r="B1108" s="210"/>
      <c r="C1108" s="75"/>
      <c r="D1108" s="75"/>
      <c r="E1108" s="212"/>
      <c r="F1108" s="211"/>
      <c r="G1108" s="321" t="s">
        <v>481</v>
      </c>
      <c r="H1108" s="321"/>
      <c r="I1108" s="321"/>
      <c r="J1108" s="322"/>
      <c r="K1108" s="35" t="s">
        <v>482</v>
      </c>
      <c r="L1108" s="200">
        <v>50</v>
      </c>
      <c r="M1108" s="34">
        <v>8</v>
      </c>
      <c r="N1108" s="34">
        <v>1</v>
      </c>
      <c r="O1108" s="201" t="s">
        <v>481</v>
      </c>
      <c r="P1108" s="202" t="s">
        <v>1</v>
      </c>
      <c r="Q1108" s="32"/>
      <c r="R1108" s="203">
        <v>723</v>
      </c>
      <c r="S1108" s="317"/>
      <c r="T1108" s="317"/>
      <c r="U1108" s="317"/>
      <c r="V1108" s="204">
        <v>723000</v>
      </c>
      <c r="W1108" s="205">
        <v>0</v>
      </c>
      <c r="X1108" s="205">
        <v>0</v>
      </c>
      <c r="Y1108" s="205">
        <v>0</v>
      </c>
      <c r="Z1108" s="206"/>
      <c r="AA1108" s="207"/>
      <c r="AB1108" s="207"/>
      <c r="AC1108" s="207"/>
      <c r="AD1108" s="207"/>
      <c r="AE1108" s="207"/>
      <c r="AF1108" s="208"/>
      <c r="AG1108" s="209"/>
    </row>
    <row r="1109" spans="1:33" ht="21.75" customHeight="1">
      <c r="A1109" s="17"/>
      <c r="B1109" s="210"/>
      <c r="C1109" s="75"/>
      <c r="D1109" s="75"/>
      <c r="E1109" s="212"/>
      <c r="F1109" s="212"/>
      <c r="G1109" s="211"/>
      <c r="H1109" s="321" t="s">
        <v>483</v>
      </c>
      <c r="I1109" s="321"/>
      <c r="J1109" s="322"/>
      <c r="K1109" s="35" t="s">
        <v>484</v>
      </c>
      <c r="L1109" s="200">
        <v>50</v>
      </c>
      <c r="M1109" s="34">
        <v>8</v>
      </c>
      <c r="N1109" s="34">
        <v>1</v>
      </c>
      <c r="O1109" s="201" t="s">
        <v>483</v>
      </c>
      <c r="P1109" s="202" t="s">
        <v>1</v>
      </c>
      <c r="Q1109" s="32"/>
      <c r="R1109" s="203">
        <v>723</v>
      </c>
      <c r="S1109" s="317"/>
      <c r="T1109" s="317"/>
      <c r="U1109" s="317"/>
      <c r="V1109" s="204">
        <v>723000</v>
      </c>
      <c r="W1109" s="205">
        <v>0</v>
      </c>
      <c r="X1109" s="205">
        <v>0</v>
      </c>
      <c r="Y1109" s="205">
        <v>0</v>
      </c>
      <c r="Z1109" s="206"/>
      <c r="AA1109" s="207"/>
      <c r="AB1109" s="207"/>
      <c r="AC1109" s="207"/>
      <c r="AD1109" s="207"/>
      <c r="AE1109" s="207"/>
      <c r="AF1109" s="208"/>
      <c r="AG1109" s="209"/>
    </row>
    <row r="1110" spans="1:33" ht="12.75" customHeight="1">
      <c r="A1110" s="17"/>
      <c r="B1110" s="315" t="s">
        <v>931</v>
      </c>
      <c r="C1110" s="315"/>
      <c r="D1110" s="315"/>
      <c r="E1110" s="315"/>
      <c r="F1110" s="315"/>
      <c r="G1110" s="315"/>
      <c r="H1110" s="315"/>
      <c r="I1110" s="315"/>
      <c r="J1110" s="316"/>
      <c r="K1110" s="35" t="s">
        <v>932</v>
      </c>
      <c r="L1110" s="200">
        <v>50</v>
      </c>
      <c r="M1110" s="34">
        <v>8</v>
      </c>
      <c r="N1110" s="34">
        <v>1</v>
      </c>
      <c r="O1110" s="201" t="s">
        <v>483</v>
      </c>
      <c r="P1110" s="202" t="s">
        <v>931</v>
      </c>
      <c r="Q1110" s="32"/>
      <c r="R1110" s="203">
        <v>723</v>
      </c>
      <c r="S1110" s="317"/>
      <c r="T1110" s="317"/>
      <c r="U1110" s="317"/>
      <c r="V1110" s="204">
        <v>723000</v>
      </c>
      <c r="W1110" s="205">
        <v>0</v>
      </c>
      <c r="X1110" s="205">
        <v>0</v>
      </c>
      <c r="Y1110" s="205">
        <v>0</v>
      </c>
      <c r="Z1110" s="206"/>
      <c r="AA1110" s="207"/>
      <c r="AB1110" s="207"/>
      <c r="AC1110" s="207"/>
      <c r="AD1110" s="207"/>
      <c r="AE1110" s="207"/>
      <c r="AF1110" s="208"/>
      <c r="AG1110" s="209"/>
    </row>
    <row r="1111" spans="1:33" ht="12.75" customHeight="1">
      <c r="A1111" s="17"/>
      <c r="B1111" s="315" t="s">
        <v>933</v>
      </c>
      <c r="C1111" s="315"/>
      <c r="D1111" s="315"/>
      <c r="E1111" s="315"/>
      <c r="F1111" s="315"/>
      <c r="G1111" s="315"/>
      <c r="H1111" s="315"/>
      <c r="I1111" s="315"/>
      <c r="J1111" s="316"/>
      <c r="K1111" s="35" t="s">
        <v>934</v>
      </c>
      <c r="L1111" s="200">
        <v>50</v>
      </c>
      <c r="M1111" s="34">
        <v>8</v>
      </c>
      <c r="N1111" s="34">
        <v>1</v>
      </c>
      <c r="O1111" s="201" t="s">
        <v>483</v>
      </c>
      <c r="P1111" s="202" t="s">
        <v>933</v>
      </c>
      <c r="Q1111" s="32"/>
      <c r="R1111" s="203">
        <v>723</v>
      </c>
      <c r="S1111" s="317"/>
      <c r="T1111" s="317"/>
      <c r="U1111" s="317"/>
      <c r="V1111" s="204">
        <v>723000</v>
      </c>
      <c r="W1111" s="205">
        <v>0</v>
      </c>
      <c r="X1111" s="205">
        <v>0</v>
      </c>
      <c r="Y1111" s="205">
        <v>0</v>
      </c>
      <c r="Z1111" s="206"/>
      <c r="AA1111" s="207"/>
      <c r="AB1111" s="207"/>
      <c r="AC1111" s="207"/>
      <c r="AD1111" s="207"/>
      <c r="AE1111" s="207"/>
      <c r="AF1111" s="208"/>
      <c r="AG1111" s="209"/>
    </row>
    <row r="1112" spans="1:33" ht="12.75" customHeight="1">
      <c r="A1112" s="17"/>
      <c r="B1112" s="315">
        <v>804</v>
      </c>
      <c r="C1112" s="315"/>
      <c r="D1112" s="315"/>
      <c r="E1112" s="315"/>
      <c r="F1112" s="315"/>
      <c r="G1112" s="315"/>
      <c r="H1112" s="315"/>
      <c r="I1112" s="315"/>
      <c r="J1112" s="316"/>
      <c r="K1112" s="35" t="s">
        <v>18</v>
      </c>
      <c r="L1112" s="200">
        <v>50</v>
      </c>
      <c r="M1112" s="34">
        <v>8</v>
      </c>
      <c r="N1112" s="34">
        <v>4</v>
      </c>
      <c r="O1112" s="201" t="s">
        <v>1</v>
      </c>
      <c r="P1112" s="202" t="s">
        <v>1</v>
      </c>
      <c r="Q1112" s="32"/>
      <c r="R1112" s="203">
        <v>2268.5</v>
      </c>
      <c r="S1112" s="317"/>
      <c r="T1112" s="317"/>
      <c r="U1112" s="317"/>
      <c r="V1112" s="204">
        <v>2099600</v>
      </c>
      <c r="W1112" s="205">
        <v>168900</v>
      </c>
      <c r="X1112" s="205">
        <v>0</v>
      </c>
      <c r="Y1112" s="205">
        <v>0</v>
      </c>
      <c r="Z1112" s="206"/>
      <c r="AA1112" s="207"/>
      <c r="AB1112" s="207"/>
      <c r="AC1112" s="207"/>
      <c r="AD1112" s="207"/>
      <c r="AE1112" s="207"/>
      <c r="AF1112" s="208"/>
      <c r="AG1112" s="209"/>
    </row>
    <row r="1113" spans="1:33" ht="32.25" customHeight="1">
      <c r="A1113" s="17"/>
      <c r="B1113" s="210"/>
      <c r="C1113" s="75"/>
      <c r="D1113" s="76"/>
      <c r="E1113" s="321" t="s">
        <v>556</v>
      </c>
      <c r="F1113" s="321"/>
      <c r="G1113" s="321"/>
      <c r="H1113" s="321"/>
      <c r="I1113" s="321"/>
      <c r="J1113" s="322"/>
      <c r="K1113" s="35" t="s">
        <v>557</v>
      </c>
      <c r="L1113" s="200">
        <v>50</v>
      </c>
      <c r="M1113" s="34">
        <v>8</v>
      </c>
      <c r="N1113" s="34">
        <v>4</v>
      </c>
      <c r="O1113" s="201" t="s">
        <v>556</v>
      </c>
      <c r="P1113" s="202" t="s">
        <v>1</v>
      </c>
      <c r="Q1113" s="32"/>
      <c r="R1113" s="203">
        <v>50</v>
      </c>
      <c r="S1113" s="317"/>
      <c r="T1113" s="317"/>
      <c r="U1113" s="317"/>
      <c r="V1113" s="204">
        <v>50000</v>
      </c>
      <c r="W1113" s="205">
        <v>0</v>
      </c>
      <c r="X1113" s="205">
        <v>0</v>
      </c>
      <c r="Y1113" s="205">
        <v>0</v>
      </c>
      <c r="Z1113" s="206"/>
      <c r="AA1113" s="207"/>
      <c r="AB1113" s="207"/>
      <c r="AC1113" s="207"/>
      <c r="AD1113" s="207"/>
      <c r="AE1113" s="207"/>
      <c r="AF1113" s="208"/>
      <c r="AG1113" s="209"/>
    </row>
    <row r="1114" spans="1:33" ht="32.25" customHeight="1">
      <c r="A1114" s="17"/>
      <c r="B1114" s="210"/>
      <c r="C1114" s="75"/>
      <c r="D1114" s="75"/>
      <c r="E1114" s="211"/>
      <c r="F1114" s="321" t="s">
        <v>558</v>
      </c>
      <c r="G1114" s="321"/>
      <c r="H1114" s="321"/>
      <c r="I1114" s="321"/>
      <c r="J1114" s="322"/>
      <c r="K1114" s="35" t="s">
        <v>559</v>
      </c>
      <c r="L1114" s="200">
        <v>50</v>
      </c>
      <c r="M1114" s="34">
        <v>8</v>
      </c>
      <c r="N1114" s="34">
        <v>4</v>
      </c>
      <c r="O1114" s="201" t="s">
        <v>558</v>
      </c>
      <c r="P1114" s="202" t="s">
        <v>1</v>
      </c>
      <c r="Q1114" s="32"/>
      <c r="R1114" s="203">
        <v>50</v>
      </c>
      <c r="S1114" s="317"/>
      <c r="T1114" s="317"/>
      <c r="U1114" s="317"/>
      <c r="V1114" s="204">
        <v>50000</v>
      </c>
      <c r="W1114" s="205">
        <v>0</v>
      </c>
      <c r="X1114" s="205">
        <v>0</v>
      </c>
      <c r="Y1114" s="205">
        <v>0</v>
      </c>
      <c r="Z1114" s="206"/>
      <c r="AA1114" s="207"/>
      <c r="AB1114" s="207"/>
      <c r="AC1114" s="207"/>
      <c r="AD1114" s="207"/>
      <c r="AE1114" s="207"/>
      <c r="AF1114" s="208"/>
      <c r="AG1114" s="209"/>
    </row>
    <row r="1115" spans="1:33" ht="42.75" customHeight="1">
      <c r="A1115" s="17"/>
      <c r="B1115" s="210"/>
      <c r="C1115" s="75"/>
      <c r="D1115" s="75"/>
      <c r="E1115" s="212"/>
      <c r="F1115" s="211"/>
      <c r="G1115" s="321" t="s">
        <v>612</v>
      </c>
      <c r="H1115" s="321"/>
      <c r="I1115" s="321"/>
      <c r="J1115" s="322"/>
      <c r="K1115" s="35" t="s">
        <v>613</v>
      </c>
      <c r="L1115" s="200">
        <v>50</v>
      </c>
      <c r="M1115" s="34">
        <v>8</v>
      </c>
      <c r="N1115" s="34">
        <v>4</v>
      </c>
      <c r="O1115" s="201" t="s">
        <v>612</v>
      </c>
      <c r="P1115" s="202" t="s">
        <v>1</v>
      </c>
      <c r="Q1115" s="32"/>
      <c r="R1115" s="203">
        <v>50</v>
      </c>
      <c r="S1115" s="317"/>
      <c r="T1115" s="317"/>
      <c r="U1115" s="317"/>
      <c r="V1115" s="204">
        <v>50000</v>
      </c>
      <c r="W1115" s="205">
        <v>0</v>
      </c>
      <c r="X1115" s="205">
        <v>0</v>
      </c>
      <c r="Y1115" s="205">
        <v>0</v>
      </c>
      <c r="Z1115" s="206"/>
      <c r="AA1115" s="207"/>
      <c r="AB1115" s="207"/>
      <c r="AC1115" s="207"/>
      <c r="AD1115" s="207"/>
      <c r="AE1115" s="207"/>
      <c r="AF1115" s="208"/>
      <c r="AG1115" s="209"/>
    </row>
    <row r="1116" spans="1:33" ht="21.75" customHeight="1">
      <c r="A1116" s="17"/>
      <c r="B1116" s="210"/>
      <c r="C1116" s="75"/>
      <c r="D1116" s="75"/>
      <c r="E1116" s="212"/>
      <c r="F1116" s="212"/>
      <c r="G1116" s="211"/>
      <c r="H1116" s="321" t="s">
        <v>1003</v>
      </c>
      <c r="I1116" s="321"/>
      <c r="J1116" s="322"/>
      <c r="K1116" s="35" t="s">
        <v>1004</v>
      </c>
      <c r="L1116" s="200">
        <v>50</v>
      </c>
      <c r="M1116" s="34">
        <v>8</v>
      </c>
      <c r="N1116" s="34">
        <v>4</v>
      </c>
      <c r="O1116" s="201" t="s">
        <v>1003</v>
      </c>
      <c r="P1116" s="202" t="s">
        <v>1</v>
      </c>
      <c r="Q1116" s="32"/>
      <c r="R1116" s="203">
        <v>50</v>
      </c>
      <c r="S1116" s="317"/>
      <c r="T1116" s="317"/>
      <c r="U1116" s="317"/>
      <c r="V1116" s="204">
        <v>50000</v>
      </c>
      <c r="W1116" s="205">
        <v>0</v>
      </c>
      <c r="X1116" s="205">
        <v>0</v>
      </c>
      <c r="Y1116" s="205">
        <v>0</v>
      </c>
      <c r="Z1116" s="206"/>
      <c r="AA1116" s="207"/>
      <c r="AB1116" s="207"/>
      <c r="AC1116" s="207"/>
      <c r="AD1116" s="207"/>
      <c r="AE1116" s="207"/>
      <c r="AF1116" s="208"/>
      <c r="AG1116" s="209"/>
    </row>
    <row r="1117" spans="1:33" ht="12.75" customHeight="1">
      <c r="A1117" s="17"/>
      <c r="B1117" s="315" t="s">
        <v>931</v>
      </c>
      <c r="C1117" s="315"/>
      <c r="D1117" s="315"/>
      <c r="E1117" s="315"/>
      <c r="F1117" s="315"/>
      <c r="G1117" s="315"/>
      <c r="H1117" s="315"/>
      <c r="I1117" s="315"/>
      <c r="J1117" s="316"/>
      <c r="K1117" s="35" t="s">
        <v>932</v>
      </c>
      <c r="L1117" s="200">
        <v>50</v>
      </c>
      <c r="M1117" s="34">
        <v>8</v>
      </c>
      <c r="N1117" s="34">
        <v>4</v>
      </c>
      <c r="O1117" s="201" t="s">
        <v>1003</v>
      </c>
      <c r="P1117" s="202" t="s">
        <v>931</v>
      </c>
      <c r="Q1117" s="32"/>
      <c r="R1117" s="203">
        <v>50</v>
      </c>
      <c r="S1117" s="317"/>
      <c r="T1117" s="317"/>
      <c r="U1117" s="317"/>
      <c r="V1117" s="204">
        <v>50000</v>
      </c>
      <c r="W1117" s="205">
        <v>0</v>
      </c>
      <c r="X1117" s="205">
        <v>0</v>
      </c>
      <c r="Y1117" s="205">
        <v>0</v>
      </c>
      <c r="Z1117" s="206"/>
      <c r="AA1117" s="207"/>
      <c r="AB1117" s="207"/>
      <c r="AC1117" s="207"/>
      <c r="AD1117" s="207"/>
      <c r="AE1117" s="207"/>
      <c r="AF1117" s="208"/>
      <c r="AG1117" s="209"/>
    </row>
    <row r="1118" spans="1:33" ht="12.75" customHeight="1">
      <c r="A1118" s="17"/>
      <c r="B1118" s="315" t="s">
        <v>933</v>
      </c>
      <c r="C1118" s="315"/>
      <c r="D1118" s="315"/>
      <c r="E1118" s="315"/>
      <c r="F1118" s="315"/>
      <c r="G1118" s="315"/>
      <c r="H1118" s="315"/>
      <c r="I1118" s="315"/>
      <c r="J1118" s="316"/>
      <c r="K1118" s="35" t="s">
        <v>934</v>
      </c>
      <c r="L1118" s="200">
        <v>50</v>
      </c>
      <c r="M1118" s="34">
        <v>8</v>
      </c>
      <c r="N1118" s="34">
        <v>4</v>
      </c>
      <c r="O1118" s="201" t="s">
        <v>1003</v>
      </c>
      <c r="P1118" s="202" t="s">
        <v>933</v>
      </c>
      <c r="Q1118" s="32"/>
      <c r="R1118" s="203">
        <v>50</v>
      </c>
      <c r="S1118" s="317"/>
      <c r="T1118" s="317"/>
      <c r="U1118" s="317"/>
      <c r="V1118" s="204">
        <v>50000</v>
      </c>
      <c r="W1118" s="205">
        <v>0</v>
      </c>
      <c r="X1118" s="205">
        <v>0</v>
      </c>
      <c r="Y1118" s="205">
        <v>0</v>
      </c>
      <c r="Z1118" s="206"/>
      <c r="AA1118" s="207"/>
      <c r="AB1118" s="207"/>
      <c r="AC1118" s="207"/>
      <c r="AD1118" s="207"/>
      <c r="AE1118" s="207"/>
      <c r="AF1118" s="208"/>
      <c r="AG1118" s="209"/>
    </row>
    <row r="1119" spans="1:33" ht="21.75" customHeight="1">
      <c r="A1119" s="17"/>
      <c r="B1119" s="210"/>
      <c r="C1119" s="75"/>
      <c r="D1119" s="76"/>
      <c r="E1119" s="321" t="s">
        <v>603</v>
      </c>
      <c r="F1119" s="321"/>
      <c r="G1119" s="321"/>
      <c r="H1119" s="321"/>
      <c r="I1119" s="321"/>
      <c r="J1119" s="322"/>
      <c r="K1119" s="35" t="s">
        <v>604</v>
      </c>
      <c r="L1119" s="200">
        <v>50</v>
      </c>
      <c r="M1119" s="34">
        <v>8</v>
      </c>
      <c r="N1119" s="34">
        <v>4</v>
      </c>
      <c r="O1119" s="201" t="s">
        <v>603</v>
      </c>
      <c r="P1119" s="202" t="s">
        <v>1</v>
      </c>
      <c r="Q1119" s="32"/>
      <c r="R1119" s="203">
        <v>2218.5</v>
      </c>
      <c r="S1119" s="317"/>
      <c r="T1119" s="317"/>
      <c r="U1119" s="317"/>
      <c r="V1119" s="204">
        <v>2049600</v>
      </c>
      <c r="W1119" s="205">
        <v>168900</v>
      </c>
      <c r="X1119" s="205">
        <v>0</v>
      </c>
      <c r="Y1119" s="205">
        <v>0</v>
      </c>
      <c r="Z1119" s="206"/>
      <c r="AA1119" s="207"/>
      <c r="AB1119" s="207"/>
      <c r="AC1119" s="207"/>
      <c r="AD1119" s="207"/>
      <c r="AE1119" s="207"/>
      <c r="AF1119" s="208"/>
      <c r="AG1119" s="209"/>
    </row>
    <row r="1120" spans="1:33" ht="21.75" customHeight="1">
      <c r="A1120" s="17"/>
      <c r="B1120" s="210"/>
      <c r="C1120" s="75"/>
      <c r="D1120" s="75"/>
      <c r="E1120" s="211"/>
      <c r="F1120" s="321" t="s">
        <v>605</v>
      </c>
      <c r="G1120" s="321"/>
      <c r="H1120" s="321"/>
      <c r="I1120" s="321"/>
      <c r="J1120" s="322"/>
      <c r="K1120" s="35" t="s">
        <v>606</v>
      </c>
      <c r="L1120" s="200">
        <v>50</v>
      </c>
      <c r="M1120" s="34">
        <v>8</v>
      </c>
      <c r="N1120" s="34">
        <v>4</v>
      </c>
      <c r="O1120" s="201" t="s">
        <v>605</v>
      </c>
      <c r="P1120" s="202" t="s">
        <v>1</v>
      </c>
      <c r="Q1120" s="32"/>
      <c r="R1120" s="203">
        <v>2218.5</v>
      </c>
      <c r="S1120" s="317"/>
      <c r="T1120" s="317"/>
      <c r="U1120" s="317"/>
      <c r="V1120" s="204">
        <v>2049600</v>
      </c>
      <c r="W1120" s="205">
        <v>168900</v>
      </c>
      <c r="X1120" s="205">
        <v>0</v>
      </c>
      <c r="Y1120" s="205">
        <v>0</v>
      </c>
      <c r="Z1120" s="206"/>
      <c r="AA1120" s="207"/>
      <c r="AB1120" s="207"/>
      <c r="AC1120" s="207"/>
      <c r="AD1120" s="207"/>
      <c r="AE1120" s="207"/>
      <c r="AF1120" s="208"/>
      <c r="AG1120" s="209"/>
    </row>
    <row r="1121" spans="1:33" ht="21.75" customHeight="1">
      <c r="A1121" s="17"/>
      <c r="B1121" s="210"/>
      <c r="C1121" s="75"/>
      <c r="D1121" s="75"/>
      <c r="E1121" s="212"/>
      <c r="F1121" s="211"/>
      <c r="G1121" s="321" t="s">
        <v>607</v>
      </c>
      <c r="H1121" s="321"/>
      <c r="I1121" s="321"/>
      <c r="J1121" s="322"/>
      <c r="K1121" s="35" t="s">
        <v>608</v>
      </c>
      <c r="L1121" s="200">
        <v>50</v>
      </c>
      <c r="M1121" s="34">
        <v>8</v>
      </c>
      <c r="N1121" s="34">
        <v>4</v>
      </c>
      <c r="O1121" s="201" t="s">
        <v>607</v>
      </c>
      <c r="P1121" s="202" t="s">
        <v>1</v>
      </c>
      <c r="Q1121" s="32"/>
      <c r="R1121" s="203">
        <v>2218.5</v>
      </c>
      <c r="S1121" s="317"/>
      <c r="T1121" s="317"/>
      <c r="U1121" s="317"/>
      <c r="V1121" s="204">
        <v>2049600</v>
      </c>
      <c r="W1121" s="205">
        <v>168900</v>
      </c>
      <c r="X1121" s="205">
        <v>0</v>
      </c>
      <c r="Y1121" s="205">
        <v>0</v>
      </c>
      <c r="Z1121" s="206"/>
      <c r="AA1121" s="207"/>
      <c r="AB1121" s="207"/>
      <c r="AC1121" s="207"/>
      <c r="AD1121" s="207"/>
      <c r="AE1121" s="207"/>
      <c r="AF1121" s="208"/>
      <c r="AG1121" s="209"/>
    </row>
    <row r="1122" spans="1:33" ht="32.25" customHeight="1">
      <c r="A1122" s="17"/>
      <c r="B1122" s="210"/>
      <c r="C1122" s="75"/>
      <c r="D1122" s="75"/>
      <c r="E1122" s="212"/>
      <c r="F1122" s="212"/>
      <c r="G1122" s="211"/>
      <c r="H1122" s="321" t="s">
        <v>1005</v>
      </c>
      <c r="I1122" s="321"/>
      <c r="J1122" s="322"/>
      <c r="K1122" s="35" t="s">
        <v>1006</v>
      </c>
      <c r="L1122" s="200">
        <v>50</v>
      </c>
      <c r="M1122" s="34">
        <v>8</v>
      </c>
      <c r="N1122" s="34">
        <v>4</v>
      </c>
      <c r="O1122" s="201" t="s">
        <v>1005</v>
      </c>
      <c r="P1122" s="202" t="s">
        <v>1</v>
      </c>
      <c r="Q1122" s="32"/>
      <c r="R1122" s="203">
        <v>2017.5</v>
      </c>
      <c r="S1122" s="317"/>
      <c r="T1122" s="317"/>
      <c r="U1122" s="317"/>
      <c r="V1122" s="204">
        <v>1848600</v>
      </c>
      <c r="W1122" s="205">
        <v>168900</v>
      </c>
      <c r="X1122" s="205">
        <v>0</v>
      </c>
      <c r="Y1122" s="205">
        <v>0</v>
      </c>
      <c r="Z1122" s="206"/>
      <c r="AA1122" s="207"/>
      <c r="AB1122" s="207"/>
      <c r="AC1122" s="207"/>
      <c r="AD1122" s="207"/>
      <c r="AE1122" s="207"/>
      <c r="AF1122" s="208"/>
      <c r="AG1122" s="209"/>
    </row>
    <row r="1123" spans="1:33" ht="12.75" customHeight="1">
      <c r="A1123" s="17"/>
      <c r="B1123" s="315" t="s">
        <v>931</v>
      </c>
      <c r="C1123" s="315"/>
      <c r="D1123" s="315"/>
      <c r="E1123" s="315"/>
      <c r="F1123" s="315"/>
      <c r="G1123" s="315"/>
      <c r="H1123" s="315"/>
      <c r="I1123" s="315"/>
      <c r="J1123" s="316"/>
      <c r="K1123" s="35" t="s">
        <v>932</v>
      </c>
      <c r="L1123" s="200">
        <v>50</v>
      </c>
      <c r="M1123" s="34">
        <v>8</v>
      </c>
      <c r="N1123" s="34">
        <v>4</v>
      </c>
      <c r="O1123" s="201" t="s">
        <v>1005</v>
      </c>
      <c r="P1123" s="202" t="s">
        <v>931</v>
      </c>
      <c r="Q1123" s="32"/>
      <c r="R1123" s="203">
        <v>2017.5</v>
      </c>
      <c r="S1123" s="317"/>
      <c r="T1123" s="317"/>
      <c r="U1123" s="317"/>
      <c r="V1123" s="204">
        <v>1848600</v>
      </c>
      <c r="W1123" s="205">
        <v>168900</v>
      </c>
      <c r="X1123" s="205">
        <v>0</v>
      </c>
      <c r="Y1123" s="205">
        <v>0</v>
      </c>
      <c r="Z1123" s="206"/>
      <c r="AA1123" s="207"/>
      <c r="AB1123" s="207"/>
      <c r="AC1123" s="207"/>
      <c r="AD1123" s="207"/>
      <c r="AE1123" s="207"/>
      <c r="AF1123" s="208"/>
      <c r="AG1123" s="209"/>
    </row>
    <row r="1124" spans="1:33" ht="12.75" customHeight="1">
      <c r="A1124" s="17"/>
      <c r="B1124" s="315" t="s">
        <v>933</v>
      </c>
      <c r="C1124" s="315"/>
      <c r="D1124" s="315"/>
      <c r="E1124" s="315"/>
      <c r="F1124" s="315"/>
      <c r="G1124" s="315"/>
      <c r="H1124" s="315"/>
      <c r="I1124" s="315"/>
      <c r="J1124" s="316"/>
      <c r="K1124" s="35" t="s">
        <v>934</v>
      </c>
      <c r="L1124" s="200">
        <v>50</v>
      </c>
      <c r="M1124" s="34">
        <v>8</v>
      </c>
      <c r="N1124" s="34">
        <v>4</v>
      </c>
      <c r="O1124" s="201" t="s">
        <v>1005</v>
      </c>
      <c r="P1124" s="202" t="s">
        <v>933</v>
      </c>
      <c r="Q1124" s="32"/>
      <c r="R1124" s="203">
        <v>2017.5</v>
      </c>
      <c r="S1124" s="317"/>
      <c r="T1124" s="317"/>
      <c r="U1124" s="317"/>
      <c r="V1124" s="204">
        <v>1848600</v>
      </c>
      <c r="W1124" s="205">
        <v>168900</v>
      </c>
      <c r="X1124" s="205">
        <v>0</v>
      </c>
      <c r="Y1124" s="205">
        <v>0</v>
      </c>
      <c r="Z1124" s="206"/>
      <c r="AA1124" s="207"/>
      <c r="AB1124" s="207"/>
      <c r="AC1124" s="207"/>
      <c r="AD1124" s="207"/>
      <c r="AE1124" s="207"/>
      <c r="AF1124" s="208"/>
      <c r="AG1124" s="209"/>
    </row>
    <row r="1125" spans="1:33" ht="21.75" customHeight="1">
      <c r="A1125" s="17"/>
      <c r="B1125" s="210"/>
      <c r="C1125" s="75"/>
      <c r="D1125" s="75"/>
      <c r="E1125" s="212"/>
      <c r="F1125" s="212"/>
      <c r="G1125" s="211"/>
      <c r="H1125" s="321" t="s">
        <v>1007</v>
      </c>
      <c r="I1125" s="321"/>
      <c r="J1125" s="322"/>
      <c r="K1125" s="35" t="s">
        <v>1008</v>
      </c>
      <c r="L1125" s="200">
        <v>50</v>
      </c>
      <c r="M1125" s="34">
        <v>8</v>
      </c>
      <c r="N1125" s="34">
        <v>4</v>
      </c>
      <c r="O1125" s="201" t="s">
        <v>1007</v>
      </c>
      <c r="P1125" s="202" t="s">
        <v>1</v>
      </c>
      <c r="Q1125" s="32"/>
      <c r="R1125" s="203">
        <v>201</v>
      </c>
      <c r="S1125" s="317"/>
      <c r="T1125" s="317"/>
      <c r="U1125" s="317"/>
      <c r="V1125" s="204">
        <v>201000</v>
      </c>
      <c r="W1125" s="205">
        <v>0</v>
      </c>
      <c r="X1125" s="205">
        <v>0</v>
      </c>
      <c r="Y1125" s="205">
        <v>0</v>
      </c>
      <c r="Z1125" s="206"/>
      <c r="AA1125" s="207"/>
      <c r="AB1125" s="207"/>
      <c r="AC1125" s="207"/>
      <c r="AD1125" s="207"/>
      <c r="AE1125" s="207"/>
      <c r="AF1125" s="208"/>
      <c r="AG1125" s="209"/>
    </row>
    <row r="1126" spans="1:33" ht="12.75" customHeight="1">
      <c r="A1126" s="17"/>
      <c r="B1126" s="315" t="s">
        <v>931</v>
      </c>
      <c r="C1126" s="315"/>
      <c r="D1126" s="315"/>
      <c r="E1126" s="315"/>
      <c r="F1126" s="315"/>
      <c r="G1126" s="315"/>
      <c r="H1126" s="315"/>
      <c r="I1126" s="315"/>
      <c r="J1126" s="316"/>
      <c r="K1126" s="35" t="s">
        <v>932</v>
      </c>
      <c r="L1126" s="200">
        <v>50</v>
      </c>
      <c r="M1126" s="34">
        <v>8</v>
      </c>
      <c r="N1126" s="34">
        <v>4</v>
      </c>
      <c r="O1126" s="201" t="s">
        <v>1007</v>
      </c>
      <c r="P1126" s="202" t="s">
        <v>931</v>
      </c>
      <c r="Q1126" s="32"/>
      <c r="R1126" s="203">
        <v>201</v>
      </c>
      <c r="S1126" s="317"/>
      <c r="T1126" s="317"/>
      <c r="U1126" s="317"/>
      <c r="V1126" s="204">
        <v>201000</v>
      </c>
      <c r="W1126" s="205">
        <v>0</v>
      </c>
      <c r="X1126" s="205">
        <v>0</v>
      </c>
      <c r="Y1126" s="205">
        <v>0</v>
      </c>
      <c r="Z1126" s="206"/>
      <c r="AA1126" s="207"/>
      <c r="AB1126" s="207"/>
      <c r="AC1126" s="207"/>
      <c r="AD1126" s="207"/>
      <c r="AE1126" s="207"/>
      <c r="AF1126" s="208"/>
      <c r="AG1126" s="209"/>
    </row>
    <row r="1127" spans="1:33" ht="12.75" customHeight="1">
      <c r="A1127" s="17"/>
      <c r="B1127" s="315" t="s">
        <v>933</v>
      </c>
      <c r="C1127" s="315"/>
      <c r="D1127" s="315"/>
      <c r="E1127" s="315"/>
      <c r="F1127" s="315"/>
      <c r="G1127" s="315"/>
      <c r="H1127" s="315"/>
      <c r="I1127" s="315"/>
      <c r="J1127" s="316"/>
      <c r="K1127" s="35" t="s">
        <v>934</v>
      </c>
      <c r="L1127" s="200">
        <v>50</v>
      </c>
      <c r="M1127" s="34">
        <v>8</v>
      </c>
      <c r="N1127" s="34">
        <v>4</v>
      </c>
      <c r="O1127" s="201" t="s">
        <v>1007</v>
      </c>
      <c r="P1127" s="202" t="s">
        <v>933</v>
      </c>
      <c r="Q1127" s="32"/>
      <c r="R1127" s="203">
        <v>201</v>
      </c>
      <c r="S1127" s="317"/>
      <c r="T1127" s="317"/>
      <c r="U1127" s="317"/>
      <c r="V1127" s="204">
        <v>201000</v>
      </c>
      <c r="W1127" s="205">
        <v>0</v>
      </c>
      <c r="X1127" s="205">
        <v>0</v>
      </c>
      <c r="Y1127" s="205">
        <v>0</v>
      </c>
      <c r="Z1127" s="206"/>
      <c r="AA1127" s="207"/>
      <c r="AB1127" s="207"/>
      <c r="AC1127" s="207"/>
      <c r="AD1127" s="207"/>
      <c r="AE1127" s="207"/>
      <c r="AF1127" s="208"/>
      <c r="AG1127" s="209"/>
    </row>
    <row r="1128" spans="1:33" ht="12.75" customHeight="1">
      <c r="A1128" s="17"/>
      <c r="B1128" s="315">
        <v>1100</v>
      </c>
      <c r="C1128" s="315"/>
      <c r="D1128" s="315"/>
      <c r="E1128" s="315"/>
      <c r="F1128" s="315"/>
      <c r="G1128" s="315"/>
      <c r="H1128" s="315"/>
      <c r="I1128" s="315"/>
      <c r="J1128" s="316"/>
      <c r="K1128" s="187" t="s">
        <v>11</v>
      </c>
      <c r="L1128" s="188">
        <v>50</v>
      </c>
      <c r="M1128" s="189">
        <v>11</v>
      </c>
      <c r="N1128" s="189">
        <v>0</v>
      </c>
      <c r="O1128" s="190" t="s">
        <v>1</v>
      </c>
      <c r="P1128" s="191" t="s">
        <v>1</v>
      </c>
      <c r="Q1128" s="192"/>
      <c r="R1128" s="193">
        <v>950.66</v>
      </c>
      <c r="S1128" s="323"/>
      <c r="T1128" s="323"/>
      <c r="U1128" s="323"/>
      <c r="V1128" s="194">
        <v>0</v>
      </c>
      <c r="W1128" s="195">
        <v>950656.09</v>
      </c>
      <c r="X1128" s="195">
        <v>0</v>
      </c>
      <c r="Y1128" s="195">
        <v>0</v>
      </c>
      <c r="Z1128" s="196"/>
      <c r="AA1128" s="197"/>
      <c r="AB1128" s="197"/>
      <c r="AC1128" s="197"/>
      <c r="AD1128" s="197"/>
      <c r="AE1128" s="197"/>
      <c r="AF1128" s="198">
        <v>950.7</v>
      </c>
      <c r="AG1128" s="199"/>
    </row>
    <row r="1129" spans="1:33" ht="12.75" customHeight="1">
      <c r="A1129" s="17"/>
      <c r="B1129" s="315">
        <v>1101</v>
      </c>
      <c r="C1129" s="315"/>
      <c r="D1129" s="315"/>
      <c r="E1129" s="315"/>
      <c r="F1129" s="315"/>
      <c r="G1129" s="315"/>
      <c r="H1129" s="315"/>
      <c r="I1129" s="315"/>
      <c r="J1129" s="316"/>
      <c r="K1129" s="35" t="s">
        <v>10</v>
      </c>
      <c r="L1129" s="200">
        <v>50</v>
      </c>
      <c r="M1129" s="34">
        <v>11</v>
      </c>
      <c r="N1129" s="34">
        <v>1</v>
      </c>
      <c r="O1129" s="201" t="s">
        <v>1</v>
      </c>
      <c r="P1129" s="202" t="s">
        <v>1</v>
      </c>
      <c r="Q1129" s="32"/>
      <c r="R1129" s="203">
        <v>950.66</v>
      </c>
      <c r="S1129" s="317"/>
      <c r="T1129" s="317"/>
      <c r="U1129" s="317"/>
      <c r="V1129" s="204">
        <v>0</v>
      </c>
      <c r="W1129" s="205">
        <v>950656.09</v>
      </c>
      <c r="X1129" s="205">
        <v>0</v>
      </c>
      <c r="Y1129" s="205">
        <v>0</v>
      </c>
      <c r="Z1129" s="206"/>
      <c r="AA1129" s="207"/>
      <c r="AB1129" s="207"/>
      <c r="AC1129" s="207"/>
      <c r="AD1129" s="207"/>
      <c r="AE1129" s="207"/>
      <c r="AF1129" s="208">
        <v>950.7</v>
      </c>
      <c r="AG1129" s="209"/>
    </row>
    <row r="1130" spans="1:33" ht="21.75" customHeight="1">
      <c r="A1130" s="17"/>
      <c r="B1130" s="210"/>
      <c r="C1130" s="75"/>
      <c r="D1130" s="76"/>
      <c r="E1130" s="321" t="s">
        <v>597</v>
      </c>
      <c r="F1130" s="321"/>
      <c r="G1130" s="321"/>
      <c r="H1130" s="321"/>
      <c r="I1130" s="321"/>
      <c r="J1130" s="322"/>
      <c r="K1130" s="35" t="s">
        <v>598</v>
      </c>
      <c r="L1130" s="200">
        <v>50</v>
      </c>
      <c r="M1130" s="34">
        <v>11</v>
      </c>
      <c r="N1130" s="34">
        <v>1</v>
      </c>
      <c r="O1130" s="201" t="s">
        <v>597</v>
      </c>
      <c r="P1130" s="202" t="s">
        <v>1</v>
      </c>
      <c r="Q1130" s="32"/>
      <c r="R1130" s="203">
        <v>950.66</v>
      </c>
      <c r="S1130" s="317"/>
      <c r="T1130" s="317"/>
      <c r="U1130" s="317"/>
      <c r="V1130" s="204">
        <v>0</v>
      </c>
      <c r="W1130" s="205">
        <v>950656.09</v>
      </c>
      <c r="X1130" s="205">
        <v>0</v>
      </c>
      <c r="Y1130" s="205">
        <v>0</v>
      </c>
      <c r="Z1130" s="206"/>
      <c r="AA1130" s="207"/>
      <c r="AB1130" s="207"/>
      <c r="AC1130" s="207"/>
      <c r="AD1130" s="207"/>
      <c r="AE1130" s="207"/>
      <c r="AF1130" s="208">
        <v>950.7</v>
      </c>
      <c r="AG1130" s="209"/>
    </row>
    <row r="1131" spans="1:33" ht="21.75" customHeight="1">
      <c r="A1131" s="17"/>
      <c r="B1131" s="210"/>
      <c r="C1131" s="75"/>
      <c r="D1131" s="75"/>
      <c r="E1131" s="211"/>
      <c r="F1131" s="321" t="s">
        <v>597</v>
      </c>
      <c r="G1131" s="321"/>
      <c r="H1131" s="321"/>
      <c r="I1131" s="321"/>
      <c r="J1131" s="322"/>
      <c r="K1131" s="35" t="s">
        <v>598</v>
      </c>
      <c r="L1131" s="200">
        <v>50</v>
      </c>
      <c r="M1131" s="34">
        <v>11</v>
      </c>
      <c r="N1131" s="34">
        <v>1</v>
      </c>
      <c r="O1131" s="201" t="s">
        <v>597</v>
      </c>
      <c r="P1131" s="202" t="s">
        <v>1</v>
      </c>
      <c r="Q1131" s="32"/>
      <c r="R1131" s="203">
        <v>950.66</v>
      </c>
      <c r="S1131" s="317"/>
      <c r="T1131" s="317"/>
      <c r="U1131" s="317"/>
      <c r="V1131" s="204">
        <v>0</v>
      </c>
      <c r="W1131" s="205">
        <v>950656.09</v>
      </c>
      <c r="X1131" s="205">
        <v>0</v>
      </c>
      <c r="Y1131" s="205">
        <v>0</v>
      </c>
      <c r="Z1131" s="206"/>
      <c r="AA1131" s="207"/>
      <c r="AB1131" s="207"/>
      <c r="AC1131" s="207"/>
      <c r="AD1131" s="207"/>
      <c r="AE1131" s="207"/>
      <c r="AF1131" s="208">
        <v>950.7</v>
      </c>
      <c r="AG1131" s="209"/>
    </row>
    <row r="1132" spans="1:33" ht="21.75" customHeight="1">
      <c r="A1132" s="17"/>
      <c r="B1132" s="210"/>
      <c r="C1132" s="75"/>
      <c r="D1132" s="75"/>
      <c r="E1132" s="212"/>
      <c r="F1132" s="211"/>
      <c r="G1132" s="321" t="s">
        <v>1009</v>
      </c>
      <c r="H1132" s="321"/>
      <c r="I1132" s="321"/>
      <c r="J1132" s="322"/>
      <c r="K1132" s="35" t="s">
        <v>1010</v>
      </c>
      <c r="L1132" s="200">
        <v>50</v>
      </c>
      <c r="M1132" s="34">
        <v>11</v>
      </c>
      <c r="N1132" s="34">
        <v>1</v>
      </c>
      <c r="O1132" s="201" t="s">
        <v>1009</v>
      </c>
      <c r="P1132" s="202" t="s">
        <v>1</v>
      </c>
      <c r="Q1132" s="32"/>
      <c r="R1132" s="203">
        <v>950.66</v>
      </c>
      <c r="S1132" s="317"/>
      <c r="T1132" s="317"/>
      <c r="U1132" s="317"/>
      <c r="V1132" s="204">
        <v>0</v>
      </c>
      <c r="W1132" s="205">
        <v>950656.09</v>
      </c>
      <c r="X1132" s="205">
        <v>0</v>
      </c>
      <c r="Y1132" s="205">
        <v>0</v>
      </c>
      <c r="Z1132" s="206"/>
      <c r="AA1132" s="207"/>
      <c r="AB1132" s="207"/>
      <c r="AC1132" s="207"/>
      <c r="AD1132" s="207"/>
      <c r="AE1132" s="207"/>
      <c r="AF1132" s="208">
        <v>950.7</v>
      </c>
      <c r="AG1132" s="209"/>
    </row>
    <row r="1133" spans="1:33" ht="42.75" customHeight="1">
      <c r="A1133" s="17"/>
      <c r="B1133" s="210"/>
      <c r="C1133" s="75"/>
      <c r="D1133" s="75"/>
      <c r="E1133" s="212"/>
      <c r="F1133" s="212"/>
      <c r="G1133" s="211"/>
      <c r="H1133" s="321" t="s">
        <v>1011</v>
      </c>
      <c r="I1133" s="321"/>
      <c r="J1133" s="322"/>
      <c r="K1133" s="35" t="s">
        <v>1012</v>
      </c>
      <c r="L1133" s="200">
        <v>50</v>
      </c>
      <c r="M1133" s="34">
        <v>11</v>
      </c>
      <c r="N1133" s="34">
        <v>1</v>
      </c>
      <c r="O1133" s="201" t="s">
        <v>1011</v>
      </c>
      <c r="P1133" s="202" t="s">
        <v>1</v>
      </c>
      <c r="Q1133" s="32"/>
      <c r="R1133" s="203">
        <v>950.66</v>
      </c>
      <c r="S1133" s="317"/>
      <c r="T1133" s="317"/>
      <c r="U1133" s="317"/>
      <c r="V1133" s="204">
        <v>0</v>
      </c>
      <c r="W1133" s="205">
        <v>950656.09</v>
      </c>
      <c r="X1133" s="205">
        <v>0</v>
      </c>
      <c r="Y1133" s="205">
        <v>0</v>
      </c>
      <c r="Z1133" s="206"/>
      <c r="AA1133" s="207"/>
      <c r="AB1133" s="207"/>
      <c r="AC1133" s="207"/>
      <c r="AD1133" s="207"/>
      <c r="AE1133" s="207"/>
      <c r="AF1133" s="208">
        <v>950.7</v>
      </c>
      <c r="AG1133" s="209"/>
    </row>
    <row r="1134" spans="1:33" ht="12.75" customHeight="1">
      <c r="A1134" s="17"/>
      <c r="B1134" s="315" t="s">
        <v>931</v>
      </c>
      <c r="C1134" s="315"/>
      <c r="D1134" s="315"/>
      <c r="E1134" s="315"/>
      <c r="F1134" s="315"/>
      <c r="G1134" s="315"/>
      <c r="H1134" s="315"/>
      <c r="I1134" s="315"/>
      <c r="J1134" s="316"/>
      <c r="K1134" s="35" t="s">
        <v>932</v>
      </c>
      <c r="L1134" s="200">
        <v>50</v>
      </c>
      <c r="M1134" s="34">
        <v>11</v>
      </c>
      <c r="N1134" s="34">
        <v>1</v>
      </c>
      <c r="O1134" s="201" t="s">
        <v>1011</v>
      </c>
      <c r="P1134" s="202" t="s">
        <v>931</v>
      </c>
      <c r="Q1134" s="32"/>
      <c r="R1134" s="203">
        <v>950.66</v>
      </c>
      <c r="S1134" s="317"/>
      <c r="T1134" s="317"/>
      <c r="U1134" s="317"/>
      <c r="V1134" s="204">
        <v>0</v>
      </c>
      <c r="W1134" s="205">
        <v>950656.09</v>
      </c>
      <c r="X1134" s="205">
        <v>0</v>
      </c>
      <c r="Y1134" s="205">
        <v>0</v>
      </c>
      <c r="Z1134" s="206"/>
      <c r="AA1134" s="207"/>
      <c r="AB1134" s="207"/>
      <c r="AC1134" s="207"/>
      <c r="AD1134" s="207"/>
      <c r="AE1134" s="207"/>
      <c r="AF1134" s="208">
        <v>950.7</v>
      </c>
      <c r="AG1134" s="209"/>
    </row>
    <row r="1135" spans="1:33" ht="12.75" customHeight="1">
      <c r="A1135" s="17"/>
      <c r="B1135" s="315" t="s">
        <v>953</v>
      </c>
      <c r="C1135" s="315"/>
      <c r="D1135" s="315"/>
      <c r="E1135" s="315"/>
      <c r="F1135" s="315"/>
      <c r="G1135" s="315"/>
      <c r="H1135" s="315"/>
      <c r="I1135" s="315"/>
      <c r="J1135" s="316"/>
      <c r="K1135" s="35" t="s">
        <v>954</v>
      </c>
      <c r="L1135" s="200">
        <v>50</v>
      </c>
      <c r="M1135" s="34">
        <v>11</v>
      </c>
      <c r="N1135" s="34">
        <v>1</v>
      </c>
      <c r="O1135" s="201" t="s">
        <v>1011</v>
      </c>
      <c r="P1135" s="202" t="s">
        <v>953</v>
      </c>
      <c r="Q1135" s="32"/>
      <c r="R1135" s="203">
        <v>950.66</v>
      </c>
      <c r="S1135" s="317"/>
      <c r="T1135" s="317"/>
      <c r="U1135" s="317"/>
      <c r="V1135" s="204">
        <v>0</v>
      </c>
      <c r="W1135" s="205">
        <v>950656.09</v>
      </c>
      <c r="X1135" s="205">
        <v>0</v>
      </c>
      <c r="Y1135" s="205">
        <v>0</v>
      </c>
      <c r="Z1135" s="206"/>
      <c r="AA1135" s="207"/>
      <c r="AB1135" s="207"/>
      <c r="AC1135" s="207"/>
      <c r="AD1135" s="207"/>
      <c r="AE1135" s="207"/>
      <c r="AF1135" s="208">
        <v>950.7</v>
      </c>
      <c r="AG1135" s="209"/>
    </row>
    <row r="1136" spans="1:33" ht="12.75" customHeight="1">
      <c r="A1136" s="17"/>
      <c r="B1136" s="315">
        <v>1300</v>
      </c>
      <c r="C1136" s="315"/>
      <c r="D1136" s="315"/>
      <c r="E1136" s="315"/>
      <c r="F1136" s="315"/>
      <c r="G1136" s="315"/>
      <c r="H1136" s="315"/>
      <c r="I1136" s="315"/>
      <c r="J1136" s="316"/>
      <c r="K1136" s="187" t="s">
        <v>6</v>
      </c>
      <c r="L1136" s="188">
        <v>50</v>
      </c>
      <c r="M1136" s="189">
        <v>13</v>
      </c>
      <c r="N1136" s="189">
        <v>0</v>
      </c>
      <c r="O1136" s="190" t="s">
        <v>1</v>
      </c>
      <c r="P1136" s="191" t="s">
        <v>1</v>
      </c>
      <c r="Q1136" s="192"/>
      <c r="R1136" s="193">
        <v>5.5</v>
      </c>
      <c r="S1136" s="323"/>
      <c r="T1136" s="323"/>
      <c r="U1136" s="323"/>
      <c r="V1136" s="194">
        <v>5496.25</v>
      </c>
      <c r="W1136" s="195">
        <v>0</v>
      </c>
      <c r="X1136" s="195">
        <v>0</v>
      </c>
      <c r="Y1136" s="195">
        <v>0</v>
      </c>
      <c r="Z1136" s="196"/>
      <c r="AA1136" s="197"/>
      <c r="AB1136" s="197"/>
      <c r="AC1136" s="197"/>
      <c r="AD1136" s="197"/>
      <c r="AE1136" s="197"/>
      <c r="AF1136" s="198"/>
      <c r="AG1136" s="199"/>
    </row>
    <row r="1137" spans="1:33" ht="21.75" customHeight="1">
      <c r="A1137" s="17"/>
      <c r="B1137" s="315">
        <v>1301</v>
      </c>
      <c r="C1137" s="315"/>
      <c r="D1137" s="315"/>
      <c r="E1137" s="315"/>
      <c r="F1137" s="315"/>
      <c r="G1137" s="315"/>
      <c r="H1137" s="315"/>
      <c r="I1137" s="315"/>
      <c r="J1137" s="316"/>
      <c r="K1137" s="35" t="s">
        <v>5</v>
      </c>
      <c r="L1137" s="200">
        <v>50</v>
      </c>
      <c r="M1137" s="34">
        <v>13</v>
      </c>
      <c r="N1137" s="34">
        <v>1</v>
      </c>
      <c r="O1137" s="201" t="s">
        <v>1</v>
      </c>
      <c r="P1137" s="202" t="s">
        <v>1</v>
      </c>
      <c r="Q1137" s="32"/>
      <c r="R1137" s="203">
        <v>5.5</v>
      </c>
      <c r="S1137" s="317"/>
      <c r="T1137" s="317"/>
      <c r="U1137" s="317"/>
      <c r="V1137" s="204">
        <v>5496.25</v>
      </c>
      <c r="W1137" s="205">
        <v>0</v>
      </c>
      <c r="X1137" s="205">
        <v>0</v>
      </c>
      <c r="Y1137" s="205">
        <v>0</v>
      </c>
      <c r="Z1137" s="206"/>
      <c r="AA1137" s="207"/>
      <c r="AB1137" s="207"/>
      <c r="AC1137" s="207"/>
      <c r="AD1137" s="207"/>
      <c r="AE1137" s="207"/>
      <c r="AF1137" s="208"/>
      <c r="AG1137" s="209"/>
    </row>
    <row r="1138" spans="1:33" ht="21.75" customHeight="1">
      <c r="A1138" s="17"/>
      <c r="B1138" s="210"/>
      <c r="C1138" s="75"/>
      <c r="D1138" s="76"/>
      <c r="E1138" s="321" t="s">
        <v>685</v>
      </c>
      <c r="F1138" s="321"/>
      <c r="G1138" s="321"/>
      <c r="H1138" s="321"/>
      <c r="I1138" s="321"/>
      <c r="J1138" s="322"/>
      <c r="K1138" s="35" t="s">
        <v>686</v>
      </c>
      <c r="L1138" s="200">
        <v>50</v>
      </c>
      <c r="M1138" s="34">
        <v>13</v>
      </c>
      <c r="N1138" s="34">
        <v>1</v>
      </c>
      <c r="O1138" s="201" t="s">
        <v>685</v>
      </c>
      <c r="P1138" s="202" t="s">
        <v>1</v>
      </c>
      <c r="Q1138" s="32"/>
      <c r="R1138" s="203">
        <v>5.5</v>
      </c>
      <c r="S1138" s="317"/>
      <c r="T1138" s="317"/>
      <c r="U1138" s="317"/>
      <c r="V1138" s="204">
        <v>5496.25</v>
      </c>
      <c r="W1138" s="205">
        <v>0</v>
      </c>
      <c r="X1138" s="205">
        <v>0</v>
      </c>
      <c r="Y1138" s="205">
        <v>0</v>
      </c>
      <c r="Z1138" s="206"/>
      <c r="AA1138" s="207"/>
      <c r="AB1138" s="207"/>
      <c r="AC1138" s="207"/>
      <c r="AD1138" s="207"/>
      <c r="AE1138" s="207"/>
      <c r="AF1138" s="208"/>
      <c r="AG1138" s="209"/>
    </row>
    <row r="1139" spans="1:33" ht="21.75" customHeight="1">
      <c r="A1139" s="17"/>
      <c r="B1139" s="210"/>
      <c r="C1139" s="75"/>
      <c r="D1139" s="75"/>
      <c r="E1139" s="211"/>
      <c r="F1139" s="321" t="s">
        <v>1013</v>
      </c>
      <c r="G1139" s="321"/>
      <c r="H1139" s="321"/>
      <c r="I1139" s="321"/>
      <c r="J1139" s="322"/>
      <c r="K1139" s="35" t="s">
        <v>1014</v>
      </c>
      <c r="L1139" s="200">
        <v>50</v>
      </c>
      <c r="M1139" s="34">
        <v>13</v>
      </c>
      <c r="N1139" s="34">
        <v>1</v>
      </c>
      <c r="O1139" s="201" t="s">
        <v>1013</v>
      </c>
      <c r="P1139" s="202" t="s">
        <v>1</v>
      </c>
      <c r="Q1139" s="32"/>
      <c r="R1139" s="203">
        <v>5.5</v>
      </c>
      <c r="S1139" s="317"/>
      <c r="T1139" s="317"/>
      <c r="U1139" s="317"/>
      <c r="V1139" s="204">
        <v>5496.25</v>
      </c>
      <c r="W1139" s="205">
        <v>0</v>
      </c>
      <c r="X1139" s="205">
        <v>0</v>
      </c>
      <c r="Y1139" s="205">
        <v>0</v>
      </c>
      <c r="Z1139" s="206"/>
      <c r="AA1139" s="207"/>
      <c r="AB1139" s="207"/>
      <c r="AC1139" s="207"/>
      <c r="AD1139" s="207"/>
      <c r="AE1139" s="207"/>
      <c r="AF1139" s="208"/>
      <c r="AG1139" s="209"/>
    </row>
    <row r="1140" spans="1:33" ht="21.75" customHeight="1">
      <c r="A1140" s="17"/>
      <c r="B1140" s="210"/>
      <c r="C1140" s="75"/>
      <c r="D1140" s="75"/>
      <c r="E1140" s="212"/>
      <c r="F1140" s="211"/>
      <c r="G1140" s="321" t="s">
        <v>1015</v>
      </c>
      <c r="H1140" s="321"/>
      <c r="I1140" s="321"/>
      <c r="J1140" s="322"/>
      <c r="K1140" s="35" t="s">
        <v>1016</v>
      </c>
      <c r="L1140" s="200">
        <v>50</v>
      </c>
      <c r="M1140" s="34">
        <v>13</v>
      </c>
      <c r="N1140" s="34">
        <v>1</v>
      </c>
      <c r="O1140" s="201" t="s">
        <v>1015</v>
      </c>
      <c r="P1140" s="202" t="s">
        <v>1</v>
      </c>
      <c r="Q1140" s="32"/>
      <c r="R1140" s="203">
        <v>5.5</v>
      </c>
      <c r="S1140" s="317"/>
      <c r="T1140" s="317"/>
      <c r="U1140" s="317"/>
      <c r="V1140" s="204">
        <v>5496.25</v>
      </c>
      <c r="W1140" s="205">
        <v>0</v>
      </c>
      <c r="X1140" s="205">
        <v>0</v>
      </c>
      <c r="Y1140" s="205">
        <v>0</v>
      </c>
      <c r="Z1140" s="206"/>
      <c r="AA1140" s="207"/>
      <c r="AB1140" s="207"/>
      <c r="AC1140" s="207"/>
      <c r="AD1140" s="207"/>
      <c r="AE1140" s="207"/>
      <c r="AF1140" s="208"/>
      <c r="AG1140" s="209"/>
    </row>
    <row r="1141" spans="1:33" ht="12.75" customHeight="1">
      <c r="A1141" s="17"/>
      <c r="B1141" s="210"/>
      <c r="C1141" s="75"/>
      <c r="D1141" s="75"/>
      <c r="E1141" s="212"/>
      <c r="F1141" s="212"/>
      <c r="G1141" s="211"/>
      <c r="H1141" s="321" t="s">
        <v>1017</v>
      </c>
      <c r="I1141" s="321"/>
      <c r="J1141" s="322"/>
      <c r="K1141" s="35" t="s">
        <v>1018</v>
      </c>
      <c r="L1141" s="200">
        <v>50</v>
      </c>
      <c r="M1141" s="34">
        <v>13</v>
      </c>
      <c r="N1141" s="34">
        <v>1</v>
      </c>
      <c r="O1141" s="201" t="s">
        <v>1017</v>
      </c>
      <c r="P1141" s="202" t="s">
        <v>1</v>
      </c>
      <c r="Q1141" s="32"/>
      <c r="R1141" s="203">
        <v>5.5</v>
      </c>
      <c r="S1141" s="317"/>
      <c r="T1141" s="317"/>
      <c r="U1141" s="317"/>
      <c r="V1141" s="204">
        <v>5496.25</v>
      </c>
      <c r="W1141" s="205">
        <v>0</v>
      </c>
      <c r="X1141" s="205">
        <v>0</v>
      </c>
      <c r="Y1141" s="205">
        <v>0</v>
      </c>
      <c r="Z1141" s="206"/>
      <c r="AA1141" s="207"/>
      <c r="AB1141" s="207"/>
      <c r="AC1141" s="207"/>
      <c r="AD1141" s="207"/>
      <c r="AE1141" s="207"/>
      <c r="AF1141" s="208"/>
      <c r="AG1141" s="209"/>
    </row>
    <row r="1142" spans="1:33" ht="12.75" customHeight="1">
      <c r="A1142" s="17"/>
      <c r="B1142" s="315" t="s">
        <v>1019</v>
      </c>
      <c r="C1142" s="315"/>
      <c r="D1142" s="315"/>
      <c r="E1142" s="315"/>
      <c r="F1142" s="315"/>
      <c r="G1142" s="315"/>
      <c r="H1142" s="315"/>
      <c r="I1142" s="315"/>
      <c r="J1142" s="316"/>
      <c r="K1142" s="35" t="s">
        <v>1020</v>
      </c>
      <c r="L1142" s="200">
        <v>50</v>
      </c>
      <c r="M1142" s="34">
        <v>13</v>
      </c>
      <c r="N1142" s="34">
        <v>1</v>
      </c>
      <c r="O1142" s="201" t="s">
        <v>1017</v>
      </c>
      <c r="P1142" s="202" t="s">
        <v>1019</v>
      </c>
      <c r="Q1142" s="32"/>
      <c r="R1142" s="203">
        <v>5.5</v>
      </c>
      <c r="S1142" s="317"/>
      <c r="T1142" s="317"/>
      <c r="U1142" s="317"/>
      <c r="V1142" s="204">
        <v>5496.25</v>
      </c>
      <c r="W1142" s="205">
        <v>0</v>
      </c>
      <c r="X1142" s="205">
        <v>0</v>
      </c>
      <c r="Y1142" s="205">
        <v>0</v>
      </c>
      <c r="Z1142" s="206"/>
      <c r="AA1142" s="207"/>
      <c r="AB1142" s="207"/>
      <c r="AC1142" s="207"/>
      <c r="AD1142" s="207"/>
      <c r="AE1142" s="207"/>
      <c r="AF1142" s="208"/>
      <c r="AG1142" s="209"/>
    </row>
    <row r="1143" spans="1:33" ht="12.75" customHeight="1">
      <c r="A1143" s="17"/>
      <c r="B1143" s="315" t="s">
        <v>1021</v>
      </c>
      <c r="C1143" s="315"/>
      <c r="D1143" s="315"/>
      <c r="E1143" s="315"/>
      <c r="F1143" s="315"/>
      <c r="G1143" s="315"/>
      <c r="H1143" s="315"/>
      <c r="I1143" s="315"/>
      <c r="J1143" s="316"/>
      <c r="K1143" s="35" t="s">
        <v>1018</v>
      </c>
      <c r="L1143" s="200">
        <v>50</v>
      </c>
      <c r="M1143" s="34">
        <v>13</v>
      </c>
      <c r="N1143" s="34">
        <v>1</v>
      </c>
      <c r="O1143" s="201" t="s">
        <v>1017</v>
      </c>
      <c r="P1143" s="202" t="s">
        <v>1021</v>
      </c>
      <c r="Q1143" s="32"/>
      <c r="R1143" s="203">
        <v>5.5</v>
      </c>
      <c r="S1143" s="317"/>
      <c r="T1143" s="317"/>
      <c r="U1143" s="317"/>
      <c r="V1143" s="204">
        <v>5496.25</v>
      </c>
      <c r="W1143" s="205">
        <v>0</v>
      </c>
      <c r="X1143" s="205">
        <v>0</v>
      </c>
      <c r="Y1143" s="205">
        <v>0</v>
      </c>
      <c r="Z1143" s="206"/>
      <c r="AA1143" s="207"/>
      <c r="AB1143" s="207"/>
      <c r="AC1143" s="207"/>
      <c r="AD1143" s="207"/>
      <c r="AE1143" s="207"/>
      <c r="AF1143" s="208"/>
      <c r="AG1143" s="209"/>
    </row>
    <row r="1144" spans="1:33" ht="21.75" customHeight="1">
      <c r="A1144" s="17"/>
      <c r="B1144" s="315">
        <v>1400</v>
      </c>
      <c r="C1144" s="315"/>
      <c r="D1144" s="315"/>
      <c r="E1144" s="315"/>
      <c r="F1144" s="315"/>
      <c r="G1144" s="315"/>
      <c r="H1144" s="315"/>
      <c r="I1144" s="315"/>
      <c r="J1144" s="316"/>
      <c r="K1144" s="187" t="s">
        <v>4</v>
      </c>
      <c r="L1144" s="188">
        <v>50</v>
      </c>
      <c r="M1144" s="189">
        <v>14</v>
      </c>
      <c r="N1144" s="189">
        <v>0</v>
      </c>
      <c r="O1144" s="190" t="s">
        <v>1</v>
      </c>
      <c r="P1144" s="191" t="s">
        <v>1</v>
      </c>
      <c r="Q1144" s="192"/>
      <c r="R1144" s="193">
        <v>289991.3</v>
      </c>
      <c r="S1144" s="323"/>
      <c r="T1144" s="323"/>
      <c r="U1144" s="323"/>
      <c r="V1144" s="194">
        <v>258857199.98</v>
      </c>
      <c r="W1144" s="195">
        <v>31134099.38</v>
      </c>
      <c r="X1144" s="195">
        <v>0</v>
      </c>
      <c r="Y1144" s="195">
        <v>0</v>
      </c>
      <c r="Z1144" s="196"/>
      <c r="AA1144" s="197"/>
      <c r="AB1144" s="197"/>
      <c r="AC1144" s="197"/>
      <c r="AD1144" s="197"/>
      <c r="AE1144" s="197"/>
      <c r="AF1144" s="198">
        <v>126072.9</v>
      </c>
      <c r="AG1144" s="199">
        <v>50232.7</v>
      </c>
    </row>
    <row r="1145" spans="1:33" ht="21.75" customHeight="1">
      <c r="A1145" s="17"/>
      <c r="B1145" s="315">
        <v>1401</v>
      </c>
      <c r="C1145" s="315"/>
      <c r="D1145" s="315"/>
      <c r="E1145" s="315"/>
      <c r="F1145" s="315"/>
      <c r="G1145" s="315"/>
      <c r="H1145" s="315"/>
      <c r="I1145" s="315"/>
      <c r="J1145" s="316"/>
      <c r="K1145" s="35" t="s">
        <v>3</v>
      </c>
      <c r="L1145" s="200">
        <v>50</v>
      </c>
      <c r="M1145" s="34">
        <v>14</v>
      </c>
      <c r="N1145" s="34">
        <v>1</v>
      </c>
      <c r="O1145" s="201" t="s">
        <v>1</v>
      </c>
      <c r="P1145" s="202" t="s">
        <v>1</v>
      </c>
      <c r="Q1145" s="32"/>
      <c r="R1145" s="203">
        <v>126838.96</v>
      </c>
      <c r="S1145" s="317"/>
      <c r="T1145" s="317"/>
      <c r="U1145" s="317"/>
      <c r="V1145" s="204">
        <v>110984090.02</v>
      </c>
      <c r="W1145" s="205">
        <v>15854870</v>
      </c>
      <c r="X1145" s="205">
        <v>0</v>
      </c>
      <c r="Y1145" s="205">
        <v>0</v>
      </c>
      <c r="Z1145" s="206"/>
      <c r="AA1145" s="207"/>
      <c r="AB1145" s="207"/>
      <c r="AC1145" s="207"/>
      <c r="AD1145" s="207"/>
      <c r="AE1145" s="207"/>
      <c r="AF1145" s="208">
        <v>126072.9</v>
      </c>
      <c r="AG1145" s="209">
        <v>50232.7</v>
      </c>
    </row>
    <row r="1146" spans="1:33" ht="21.75" customHeight="1">
      <c r="A1146" s="17"/>
      <c r="B1146" s="210"/>
      <c r="C1146" s="75"/>
      <c r="D1146" s="76"/>
      <c r="E1146" s="321" t="s">
        <v>685</v>
      </c>
      <c r="F1146" s="321"/>
      <c r="G1146" s="321"/>
      <c r="H1146" s="321"/>
      <c r="I1146" s="321"/>
      <c r="J1146" s="322"/>
      <c r="K1146" s="35" t="s">
        <v>686</v>
      </c>
      <c r="L1146" s="200">
        <v>50</v>
      </c>
      <c r="M1146" s="34">
        <v>14</v>
      </c>
      <c r="N1146" s="34">
        <v>1</v>
      </c>
      <c r="O1146" s="201" t="s">
        <v>685</v>
      </c>
      <c r="P1146" s="202" t="s">
        <v>1</v>
      </c>
      <c r="Q1146" s="32"/>
      <c r="R1146" s="203">
        <v>126838.96</v>
      </c>
      <c r="S1146" s="317"/>
      <c r="T1146" s="317"/>
      <c r="U1146" s="317"/>
      <c r="V1146" s="204">
        <v>110984090.02</v>
      </c>
      <c r="W1146" s="205">
        <v>15854870</v>
      </c>
      <c r="X1146" s="205">
        <v>0</v>
      </c>
      <c r="Y1146" s="205">
        <v>0</v>
      </c>
      <c r="Z1146" s="206"/>
      <c r="AA1146" s="207"/>
      <c r="AB1146" s="207"/>
      <c r="AC1146" s="207"/>
      <c r="AD1146" s="207"/>
      <c r="AE1146" s="207"/>
      <c r="AF1146" s="208">
        <v>126072.9</v>
      </c>
      <c r="AG1146" s="209">
        <v>50232.7</v>
      </c>
    </row>
    <row r="1147" spans="1:33" ht="21.75" customHeight="1">
      <c r="A1147" s="17"/>
      <c r="B1147" s="210"/>
      <c r="C1147" s="75"/>
      <c r="D1147" s="75"/>
      <c r="E1147" s="211"/>
      <c r="F1147" s="321" t="s">
        <v>941</v>
      </c>
      <c r="G1147" s="321"/>
      <c r="H1147" s="321"/>
      <c r="I1147" s="321"/>
      <c r="J1147" s="322"/>
      <c r="K1147" s="35" t="s">
        <v>942</v>
      </c>
      <c r="L1147" s="200">
        <v>50</v>
      </c>
      <c r="M1147" s="34">
        <v>14</v>
      </c>
      <c r="N1147" s="34">
        <v>1</v>
      </c>
      <c r="O1147" s="201" t="s">
        <v>941</v>
      </c>
      <c r="P1147" s="202" t="s">
        <v>1</v>
      </c>
      <c r="Q1147" s="32"/>
      <c r="R1147" s="203">
        <v>126838.96</v>
      </c>
      <c r="S1147" s="317"/>
      <c r="T1147" s="317"/>
      <c r="U1147" s="317"/>
      <c r="V1147" s="204">
        <v>110984090.02</v>
      </c>
      <c r="W1147" s="205">
        <v>15854870</v>
      </c>
      <c r="X1147" s="205">
        <v>0</v>
      </c>
      <c r="Y1147" s="205">
        <v>0</v>
      </c>
      <c r="Z1147" s="206"/>
      <c r="AA1147" s="207"/>
      <c r="AB1147" s="207"/>
      <c r="AC1147" s="207"/>
      <c r="AD1147" s="207"/>
      <c r="AE1147" s="207"/>
      <c r="AF1147" s="208">
        <v>126072.9</v>
      </c>
      <c r="AG1147" s="209">
        <v>50232.7</v>
      </c>
    </row>
    <row r="1148" spans="1:33" ht="32.25" customHeight="1">
      <c r="A1148" s="17"/>
      <c r="B1148" s="210"/>
      <c r="C1148" s="75"/>
      <c r="D1148" s="75"/>
      <c r="E1148" s="212"/>
      <c r="F1148" s="211"/>
      <c r="G1148" s="321" t="s">
        <v>1022</v>
      </c>
      <c r="H1148" s="321"/>
      <c r="I1148" s="321"/>
      <c r="J1148" s="322"/>
      <c r="K1148" s="35" t="s">
        <v>1023</v>
      </c>
      <c r="L1148" s="200">
        <v>50</v>
      </c>
      <c r="M1148" s="34">
        <v>14</v>
      </c>
      <c r="N1148" s="34">
        <v>1</v>
      </c>
      <c r="O1148" s="201" t="s">
        <v>1022</v>
      </c>
      <c r="P1148" s="202" t="s">
        <v>1</v>
      </c>
      <c r="Q1148" s="32"/>
      <c r="R1148" s="203">
        <v>126838.96</v>
      </c>
      <c r="S1148" s="317"/>
      <c r="T1148" s="317"/>
      <c r="U1148" s="317"/>
      <c r="V1148" s="204">
        <v>110984090.02</v>
      </c>
      <c r="W1148" s="205">
        <v>15854870</v>
      </c>
      <c r="X1148" s="205">
        <v>0</v>
      </c>
      <c r="Y1148" s="205">
        <v>0</v>
      </c>
      <c r="Z1148" s="206"/>
      <c r="AA1148" s="207"/>
      <c r="AB1148" s="207"/>
      <c r="AC1148" s="207"/>
      <c r="AD1148" s="207"/>
      <c r="AE1148" s="207"/>
      <c r="AF1148" s="208">
        <v>126072.9</v>
      </c>
      <c r="AG1148" s="209">
        <v>50232.7</v>
      </c>
    </row>
    <row r="1149" spans="1:33" ht="32.25" customHeight="1">
      <c r="A1149" s="17"/>
      <c r="B1149" s="210"/>
      <c r="C1149" s="75"/>
      <c r="D1149" s="75"/>
      <c r="E1149" s="212"/>
      <c r="F1149" s="212"/>
      <c r="G1149" s="211"/>
      <c r="H1149" s="321" t="s">
        <v>1024</v>
      </c>
      <c r="I1149" s="321"/>
      <c r="J1149" s="322"/>
      <c r="K1149" s="35" t="s">
        <v>1025</v>
      </c>
      <c r="L1149" s="200">
        <v>50</v>
      </c>
      <c r="M1149" s="34">
        <v>14</v>
      </c>
      <c r="N1149" s="34">
        <v>1</v>
      </c>
      <c r="O1149" s="201" t="s">
        <v>1024</v>
      </c>
      <c r="P1149" s="202" t="s">
        <v>1</v>
      </c>
      <c r="Q1149" s="32"/>
      <c r="R1149" s="203">
        <v>126838.96</v>
      </c>
      <c r="S1149" s="317"/>
      <c r="T1149" s="317"/>
      <c r="U1149" s="317"/>
      <c r="V1149" s="204">
        <v>110984090.02</v>
      </c>
      <c r="W1149" s="205">
        <v>15854870</v>
      </c>
      <c r="X1149" s="205">
        <v>0</v>
      </c>
      <c r="Y1149" s="205">
        <v>0</v>
      </c>
      <c r="Z1149" s="206"/>
      <c r="AA1149" s="207"/>
      <c r="AB1149" s="207"/>
      <c r="AC1149" s="207"/>
      <c r="AD1149" s="207"/>
      <c r="AE1149" s="207"/>
      <c r="AF1149" s="208">
        <v>126072.9</v>
      </c>
      <c r="AG1149" s="209">
        <v>50232.7</v>
      </c>
    </row>
    <row r="1150" spans="1:33" ht="12.75" customHeight="1">
      <c r="A1150" s="17"/>
      <c r="B1150" s="315" t="s">
        <v>931</v>
      </c>
      <c r="C1150" s="315"/>
      <c r="D1150" s="315"/>
      <c r="E1150" s="315"/>
      <c r="F1150" s="315"/>
      <c r="G1150" s="315"/>
      <c r="H1150" s="315"/>
      <c r="I1150" s="315"/>
      <c r="J1150" s="316"/>
      <c r="K1150" s="35" t="s">
        <v>932</v>
      </c>
      <c r="L1150" s="200">
        <v>50</v>
      </c>
      <c r="M1150" s="34">
        <v>14</v>
      </c>
      <c r="N1150" s="34">
        <v>1</v>
      </c>
      <c r="O1150" s="201" t="s">
        <v>1024</v>
      </c>
      <c r="P1150" s="202" t="s">
        <v>931</v>
      </c>
      <c r="Q1150" s="32"/>
      <c r="R1150" s="203">
        <v>126838.96</v>
      </c>
      <c r="S1150" s="317"/>
      <c r="T1150" s="317"/>
      <c r="U1150" s="317"/>
      <c r="V1150" s="204">
        <v>110984090.02</v>
      </c>
      <c r="W1150" s="205">
        <v>15854870</v>
      </c>
      <c r="X1150" s="205">
        <v>0</v>
      </c>
      <c r="Y1150" s="205">
        <v>0</v>
      </c>
      <c r="Z1150" s="206"/>
      <c r="AA1150" s="207"/>
      <c r="AB1150" s="207"/>
      <c r="AC1150" s="207"/>
      <c r="AD1150" s="207"/>
      <c r="AE1150" s="207"/>
      <c r="AF1150" s="208">
        <v>126072.9</v>
      </c>
      <c r="AG1150" s="209">
        <v>50232.7</v>
      </c>
    </row>
    <row r="1151" spans="1:33" ht="12.75" customHeight="1">
      <c r="A1151" s="17"/>
      <c r="B1151" s="315" t="s">
        <v>1026</v>
      </c>
      <c r="C1151" s="315"/>
      <c r="D1151" s="315"/>
      <c r="E1151" s="315"/>
      <c r="F1151" s="315"/>
      <c r="G1151" s="315"/>
      <c r="H1151" s="315"/>
      <c r="I1151" s="315"/>
      <c r="J1151" s="316"/>
      <c r="K1151" s="35" t="s">
        <v>1027</v>
      </c>
      <c r="L1151" s="200">
        <v>50</v>
      </c>
      <c r="M1151" s="34">
        <v>14</v>
      </c>
      <c r="N1151" s="34">
        <v>1</v>
      </c>
      <c r="O1151" s="201" t="s">
        <v>1024</v>
      </c>
      <c r="P1151" s="202" t="s">
        <v>1026</v>
      </c>
      <c r="Q1151" s="32"/>
      <c r="R1151" s="203">
        <v>126838.96</v>
      </c>
      <c r="S1151" s="317"/>
      <c r="T1151" s="317"/>
      <c r="U1151" s="317"/>
      <c r="V1151" s="204">
        <v>110984090.02</v>
      </c>
      <c r="W1151" s="205">
        <v>15854870</v>
      </c>
      <c r="X1151" s="205">
        <v>0</v>
      </c>
      <c r="Y1151" s="205">
        <v>0</v>
      </c>
      <c r="Z1151" s="206"/>
      <c r="AA1151" s="207"/>
      <c r="AB1151" s="207"/>
      <c r="AC1151" s="207"/>
      <c r="AD1151" s="207"/>
      <c r="AE1151" s="207"/>
      <c r="AF1151" s="208">
        <v>126072.9</v>
      </c>
      <c r="AG1151" s="209">
        <v>50232.7</v>
      </c>
    </row>
    <row r="1152" spans="1:33" ht="12.75" customHeight="1">
      <c r="A1152" s="17"/>
      <c r="B1152" s="315">
        <v>1403</v>
      </c>
      <c r="C1152" s="315"/>
      <c r="D1152" s="315"/>
      <c r="E1152" s="315"/>
      <c r="F1152" s="315"/>
      <c r="G1152" s="315"/>
      <c r="H1152" s="315"/>
      <c r="I1152" s="315"/>
      <c r="J1152" s="316"/>
      <c r="K1152" s="35" t="s">
        <v>2</v>
      </c>
      <c r="L1152" s="200">
        <v>50</v>
      </c>
      <c r="M1152" s="34">
        <v>14</v>
      </c>
      <c r="N1152" s="34">
        <v>3</v>
      </c>
      <c r="O1152" s="201" t="s">
        <v>1</v>
      </c>
      <c r="P1152" s="202" t="s">
        <v>1</v>
      </c>
      <c r="Q1152" s="32"/>
      <c r="R1152" s="203">
        <v>163152.34</v>
      </c>
      <c r="S1152" s="317"/>
      <c r="T1152" s="317"/>
      <c r="U1152" s="317"/>
      <c r="V1152" s="204">
        <v>147873109.96</v>
      </c>
      <c r="W1152" s="205">
        <v>15279229.38</v>
      </c>
      <c r="X1152" s="205">
        <v>0</v>
      </c>
      <c r="Y1152" s="205">
        <v>0</v>
      </c>
      <c r="Z1152" s="206"/>
      <c r="AA1152" s="207"/>
      <c r="AB1152" s="207"/>
      <c r="AC1152" s="207"/>
      <c r="AD1152" s="207"/>
      <c r="AE1152" s="207"/>
      <c r="AF1152" s="208"/>
      <c r="AG1152" s="209"/>
    </row>
    <row r="1153" spans="1:33" ht="21.75" customHeight="1">
      <c r="A1153" s="17"/>
      <c r="B1153" s="210"/>
      <c r="C1153" s="75"/>
      <c r="D1153" s="76"/>
      <c r="E1153" s="321" t="s">
        <v>685</v>
      </c>
      <c r="F1153" s="321"/>
      <c r="G1153" s="321"/>
      <c r="H1153" s="321"/>
      <c r="I1153" s="321"/>
      <c r="J1153" s="322"/>
      <c r="K1153" s="35" t="s">
        <v>686</v>
      </c>
      <c r="L1153" s="200">
        <v>50</v>
      </c>
      <c r="M1153" s="34">
        <v>14</v>
      </c>
      <c r="N1153" s="34">
        <v>3</v>
      </c>
      <c r="O1153" s="201" t="s">
        <v>685</v>
      </c>
      <c r="P1153" s="202" t="s">
        <v>1</v>
      </c>
      <c r="Q1153" s="32"/>
      <c r="R1153" s="203">
        <v>163152.34</v>
      </c>
      <c r="S1153" s="317"/>
      <c r="T1153" s="317"/>
      <c r="U1153" s="317"/>
      <c r="V1153" s="204">
        <v>147873109.96</v>
      </c>
      <c r="W1153" s="205">
        <v>15279229.38</v>
      </c>
      <c r="X1153" s="205">
        <v>0</v>
      </c>
      <c r="Y1153" s="205">
        <v>0</v>
      </c>
      <c r="Z1153" s="206"/>
      <c r="AA1153" s="207"/>
      <c r="AB1153" s="207"/>
      <c r="AC1153" s="207"/>
      <c r="AD1153" s="207"/>
      <c r="AE1153" s="207"/>
      <c r="AF1153" s="208"/>
      <c r="AG1153" s="209"/>
    </row>
    <row r="1154" spans="1:33" ht="21.75" customHeight="1">
      <c r="A1154" s="17"/>
      <c r="B1154" s="210"/>
      <c r="C1154" s="75"/>
      <c r="D1154" s="75"/>
      <c r="E1154" s="211"/>
      <c r="F1154" s="321" t="s">
        <v>941</v>
      </c>
      <c r="G1154" s="321"/>
      <c r="H1154" s="321"/>
      <c r="I1154" s="321"/>
      <c r="J1154" s="322"/>
      <c r="K1154" s="35" t="s">
        <v>942</v>
      </c>
      <c r="L1154" s="200">
        <v>50</v>
      </c>
      <c r="M1154" s="34">
        <v>14</v>
      </c>
      <c r="N1154" s="34">
        <v>3</v>
      </c>
      <c r="O1154" s="201" t="s">
        <v>941</v>
      </c>
      <c r="P1154" s="202" t="s">
        <v>1</v>
      </c>
      <c r="Q1154" s="32"/>
      <c r="R1154" s="203">
        <v>163152.34</v>
      </c>
      <c r="S1154" s="317"/>
      <c r="T1154" s="317"/>
      <c r="U1154" s="317"/>
      <c r="V1154" s="204">
        <v>147873109.96</v>
      </c>
      <c r="W1154" s="205">
        <v>15279229.38</v>
      </c>
      <c r="X1154" s="205">
        <v>0</v>
      </c>
      <c r="Y1154" s="205">
        <v>0</v>
      </c>
      <c r="Z1154" s="206"/>
      <c r="AA1154" s="207"/>
      <c r="AB1154" s="207"/>
      <c r="AC1154" s="207"/>
      <c r="AD1154" s="207"/>
      <c r="AE1154" s="207"/>
      <c r="AF1154" s="208"/>
      <c r="AG1154" s="209"/>
    </row>
    <row r="1155" spans="1:33" ht="42.75" customHeight="1">
      <c r="A1155" s="17"/>
      <c r="B1155" s="210"/>
      <c r="C1155" s="75"/>
      <c r="D1155" s="75"/>
      <c r="E1155" s="212"/>
      <c r="F1155" s="211"/>
      <c r="G1155" s="321" t="s">
        <v>1028</v>
      </c>
      <c r="H1155" s="321"/>
      <c r="I1155" s="321"/>
      <c r="J1155" s="322"/>
      <c r="K1155" s="35" t="s">
        <v>1029</v>
      </c>
      <c r="L1155" s="200">
        <v>50</v>
      </c>
      <c r="M1155" s="34">
        <v>14</v>
      </c>
      <c r="N1155" s="34">
        <v>3</v>
      </c>
      <c r="O1155" s="201" t="s">
        <v>1028</v>
      </c>
      <c r="P1155" s="202" t="s">
        <v>1</v>
      </c>
      <c r="Q1155" s="32"/>
      <c r="R1155" s="203">
        <v>160652.34</v>
      </c>
      <c r="S1155" s="317"/>
      <c r="T1155" s="317"/>
      <c r="U1155" s="317"/>
      <c r="V1155" s="204">
        <v>145373109.96</v>
      </c>
      <c r="W1155" s="205">
        <v>15279229.38</v>
      </c>
      <c r="X1155" s="205">
        <v>0</v>
      </c>
      <c r="Y1155" s="205">
        <v>0</v>
      </c>
      <c r="Z1155" s="206"/>
      <c r="AA1155" s="207"/>
      <c r="AB1155" s="207"/>
      <c r="AC1155" s="207"/>
      <c r="AD1155" s="207"/>
      <c r="AE1155" s="207"/>
      <c r="AF1155" s="208"/>
      <c r="AG1155" s="209"/>
    </row>
    <row r="1156" spans="1:33" ht="12.75" customHeight="1">
      <c r="A1156" s="17"/>
      <c r="B1156" s="210"/>
      <c r="C1156" s="75"/>
      <c r="D1156" s="75"/>
      <c r="E1156" s="212"/>
      <c r="F1156" s="212"/>
      <c r="G1156" s="211"/>
      <c r="H1156" s="321" t="s">
        <v>1030</v>
      </c>
      <c r="I1156" s="321"/>
      <c r="J1156" s="322"/>
      <c r="K1156" s="35" t="s">
        <v>1031</v>
      </c>
      <c r="L1156" s="200">
        <v>50</v>
      </c>
      <c r="M1156" s="34">
        <v>14</v>
      </c>
      <c r="N1156" s="34">
        <v>3</v>
      </c>
      <c r="O1156" s="201" t="s">
        <v>1030</v>
      </c>
      <c r="P1156" s="202" t="s">
        <v>1</v>
      </c>
      <c r="Q1156" s="32"/>
      <c r="R1156" s="203">
        <v>160652.34</v>
      </c>
      <c r="S1156" s="317"/>
      <c r="T1156" s="317"/>
      <c r="U1156" s="317"/>
      <c r="V1156" s="204">
        <v>145373109.96</v>
      </c>
      <c r="W1156" s="205">
        <v>15279229.38</v>
      </c>
      <c r="X1156" s="205">
        <v>0</v>
      </c>
      <c r="Y1156" s="205">
        <v>0</v>
      </c>
      <c r="Z1156" s="206"/>
      <c r="AA1156" s="207"/>
      <c r="AB1156" s="207"/>
      <c r="AC1156" s="207"/>
      <c r="AD1156" s="207"/>
      <c r="AE1156" s="207"/>
      <c r="AF1156" s="208"/>
      <c r="AG1156" s="209"/>
    </row>
    <row r="1157" spans="1:33" ht="12.75" customHeight="1">
      <c r="A1157" s="17"/>
      <c r="B1157" s="315" t="s">
        <v>931</v>
      </c>
      <c r="C1157" s="315"/>
      <c r="D1157" s="315"/>
      <c r="E1157" s="315"/>
      <c r="F1157" s="315"/>
      <c r="G1157" s="315"/>
      <c r="H1157" s="315"/>
      <c r="I1157" s="315"/>
      <c r="J1157" s="316"/>
      <c r="K1157" s="35" t="s">
        <v>932</v>
      </c>
      <c r="L1157" s="200">
        <v>50</v>
      </c>
      <c r="M1157" s="34">
        <v>14</v>
      </c>
      <c r="N1157" s="34">
        <v>3</v>
      </c>
      <c r="O1157" s="201" t="s">
        <v>1030</v>
      </c>
      <c r="P1157" s="202" t="s">
        <v>931</v>
      </c>
      <c r="Q1157" s="32"/>
      <c r="R1157" s="203">
        <v>160652.34</v>
      </c>
      <c r="S1157" s="317"/>
      <c r="T1157" s="317"/>
      <c r="U1157" s="317"/>
      <c r="V1157" s="204">
        <v>145373109.96</v>
      </c>
      <c r="W1157" s="205">
        <v>15279229.38</v>
      </c>
      <c r="X1157" s="205">
        <v>0</v>
      </c>
      <c r="Y1157" s="205">
        <v>0</v>
      </c>
      <c r="Z1157" s="206"/>
      <c r="AA1157" s="207"/>
      <c r="AB1157" s="207"/>
      <c r="AC1157" s="207"/>
      <c r="AD1157" s="207"/>
      <c r="AE1157" s="207"/>
      <c r="AF1157" s="208"/>
      <c r="AG1157" s="209"/>
    </row>
    <row r="1158" spans="1:33" ht="12.75" customHeight="1">
      <c r="A1158" s="17"/>
      <c r="B1158" s="315" t="s">
        <v>933</v>
      </c>
      <c r="C1158" s="315"/>
      <c r="D1158" s="315"/>
      <c r="E1158" s="315"/>
      <c r="F1158" s="315"/>
      <c r="G1158" s="315"/>
      <c r="H1158" s="315"/>
      <c r="I1158" s="315"/>
      <c r="J1158" s="316"/>
      <c r="K1158" s="35" t="s">
        <v>934</v>
      </c>
      <c r="L1158" s="200">
        <v>50</v>
      </c>
      <c r="M1158" s="34">
        <v>14</v>
      </c>
      <c r="N1158" s="34">
        <v>3</v>
      </c>
      <c r="O1158" s="201" t="s">
        <v>1030</v>
      </c>
      <c r="P1158" s="202" t="s">
        <v>933</v>
      </c>
      <c r="Q1158" s="32"/>
      <c r="R1158" s="203">
        <v>160652.34</v>
      </c>
      <c r="S1158" s="317"/>
      <c r="T1158" s="317"/>
      <c r="U1158" s="317"/>
      <c r="V1158" s="204">
        <v>145373109.96</v>
      </c>
      <c r="W1158" s="205">
        <v>15279229.38</v>
      </c>
      <c r="X1158" s="205">
        <v>0</v>
      </c>
      <c r="Y1158" s="205">
        <v>0</v>
      </c>
      <c r="Z1158" s="206"/>
      <c r="AA1158" s="207"/>
      <c r="AB1158" s="207"/>
      <c r="AC1158" s="207"/>
      <c r="AD1158" s="207"/>
      <c r="AE1158" s="207"/>
      <c r="AF1158" s="208"/>
      <c r="AG1158" s="209"/>
    </row>
    <row r="1159" spans="1:33" ht="32.25" customHeight="1">
      <c r="A1159" s="17"/>
      <c r="B1159" s="210"/>
      <c r="C1159" s="75"/>
      <c r="D1159" s="75"/>
      <c r="E1159" s="212"/>
      <c r="F1159" s="211"/>
      <c r="G1159" s="321" t="s">
        <v>1032</v>
      </c>
      <c r="H1159" s="321"/>
      <c r="I1159" s="321"/>
      <c r="J1159" s="322"/>
      <c r="K1159" s="35" t="s">
        <v>1033</v>
      </c>
      <c r="L1159" s="200">
        <v>50</v>
      </c>
      <c r="M1159" s="34">
        <v>14</v>
      </c>
      <c r="N1159" s="34">
        <v>3</v>
      </c>
      <c r="O1159" s="201" t="s">
        <v>1032</v>
      </c>
      <c r="P1159" s="202" t="s">
        <v>1</v>
      </c>
      <c r="Q1159" s="32"/>
      <c r="R1159" s="203">
        <v>1500</v>
      </c>
      <c r="S1159" s="317"/>
      <c r="T1159" s="317"/>
      <c r="U1159" s="317"/>
      <c r="V1159" s="204">
        <v>1500000</v>
      </c>
      <c r="W1159" s="205">
        <v>0</v>
      </c>
      <c r="X1159" s="205">
        <v>0</v>
      </c>
      <c r="Y1159" s="205">
        <v>0</v>
      </c>
      <c r="Z1159" s="206"/>
      <c r="AA1159" s="207"/>
      <c r="AB1159" s="207"/>
      <c r="AC1159" s="207"/>
      <c r="AD1159" s="207"/>
      <c r="AE1159" s="207"/>
      <c r="AF1159" s="208"/>
      <c r="AG1159" s="209"/>
    </row>
    <row r="1160" spans="1:33" ht="32.25" customHeight="1">
      <c r="A1160" s="17"/>
      <c r="B1160" s="210"/>
      <c r="C1160" s="75"/>
      <c r="D1160" s="75"/>
      <c r="E1160" s="212"/>
      <c r="F1160" s="212"/>
      <c r="G1160" s="211"/>
      <c r="H1160" s="321" t="s">
        <v>1034</v>
      </c>
      <c r="I1160" s="321"/>
      <c r="J1160" s="322"/>
      <c r="K1160" s="35" t="s">
        <v>1035</v>
      </c>
      <c r="L1160" s="200">
        <v>50</v>
      </c>
      <c r="M1160" s="34">
        <v>14</v>
      </c>
      <c r="N1160" s="34">
        <v>3</v>
      </c>
      <c r="O1160" s="201" t="s">
        <v>1034</v>
      </c>
      <c r="P1160" s="202" t="s">
        <v>1</v>
      </c>
      <c r="Q1160" s="32"/>
      <c r="R1160" s="203">
        <v>1500</v>
      </c>
      <c r="S1160" s="317"/>
      <c r="T1160" s="317"/>
      <c r="U1160" s="317"/>
      <c r="V1160" s="204">
        <v>1500000</v>
      </c>
      <c r="W1160" s="205">
        <v>0</v>
      </c>
      <c r="X1160" s="205">
        <v>0</v>
      </c>
      <c r="Y1160" s="205">
        <v>0</v>
      </c>
      <c r="Z1160" s="206"/>
      <c r="AA1160" s="207"/>
      <c r="AB1160" s="207"/>
      <c r="AC1160" s="207"/>
      <c r="AD1160" s="207"/>
      <c r="AE1160" s="207"/>
      <c r="AF1160" s="208"/>
      <c r="AG1160" s="209"/>
    </row>
    <row r="1161" spans="1:33" ht="12.75" customHeight="1">
      <c r="A1161" s="17"/>
      <c r="B1161" s="315" t="s">
        <v>931</v>
      </c>
      <c r="C1161" s="315"/>
      <c r="D1161" s="315"/>
      <c r="E1161" s="315"/>
      <c r="F1161" s="315"/>
      <c r="G1161" s="315"/>
      <c r="H1161" s="315"/>
      <c r="I1161" s="315"/>
      <c r="J1161" s="316"/>
      <c r="K1161" s="35" t="s">
        <v>932</v>
      </c>
      <c r="L1161" s="200">
        <v>50</v>
      </c>
      <c r="M1161" s="34">
        <v>14</v>
      </c>
      <c r="N1161" s="34">
        <v>3</v>
      </c>
      <c r="O1161" s="201" t="s">
        <v>1034</v>
      </c>
      <c r="P1161" s="202" t="s">
        <v>931</v>
      </c>
      <c r="Q1161" s="32"/>
      <c r="R1161" s="203">
        <v>1500</v>
      </c>
      <c r="S1161" s="317"/>
      <c r="T1161" s="317"/>
      <c r="U1161" s="317"/>
      <c r="V1161" s="204">
        <v>1500000</v>
      </c>
      <c r="W1161" s="205">
        <v>0</v>
      </c>
      <c r="X1161" s="205">
        <v>0</v>
      </c>
      <c r="Y1161" s="205">
        <v>0</v>
      </c>
      <c r="Z1161" s="206"/>
      <c r="AA1161" s="207"/>
      <c r="AB1161" s="207"/>
      <c r="AC1161" s="207"/>
      <c r="AD1161" s="207"/>
      <c r="AE1161" s="207"/>
      <c r="AF1161" s="208"/>
      <c r="AG1161" s="209"/>
    </row>
    <row r="1162" spans="1:33" ht="12.75" customHeight="1">
      <c r="A1162" s="17"/>
      <c r="B1162" s="315" t="s">
        <v>933</v>
      </c>
      <c r="C1162" s="315"/>
      <c r="D1162" s="315"/>
      <c r="E1162" s="315"/>
      <c r="F1162" s="315"/>
      <c r="G1162" s="315"/>
      <c r="H1162" s="315"/>
      <c r="I1162" s="315"/>
      <c r="J1162" s="316"/>
      <c r="K1162" s="35" t="s">
        <v>934</v>
      </c>
      <c r="L1162" s="200">
        <v>50</v>
      </c>
      <c r="M1162" s="34">
        <v>14</v>
      </c>
      <c r="N1162" s="34">
        <v>3</v>
      </c>
      <c r="O1162" s="201" t="s">
        <v>1034</v>
      </c>
      <c r="P1162" s="202" t="s">
        <v>933</v>
      </c>
      <c r="Q1162" s="32"/>
      <c r="R1162" s="203">
        <v>1500</v>
      </c>
      <c r="S1162" s="317"/>
      <c r="T1162" s="317"/>
      <c r="U1162" s="317"/>
      <c r="V1162" s="204">
        <v>1500000</v>
      </c>
      <c r="W1162" s="205">
        <v>0</v>
      </c>
      <c r="X1162" s="205">
        <v>0</v>
      </c>
      <c r="Y1162" s="205">
        <v>0</v>
      </c>
      <c r="Z1162" s="206"/>
      <c r="AA1162" s="207"/>
      <c r="AB1162" s="207"/>
      <c r="AC1162" s="207"/>
      <c r="AD1162" s="207"/>
      <c r="AE1162" s="207"/>
      <c r="AF1162" s="208"/>
      <c r="AG1162" s="209"/>
    </row>
    <row r="1163" spans="1:33" ht="42.75" customHeight="1">
      <c r="A1163" s="17"/>
      <c r="B1163" s="210"/>
      <c r="C1163" s="75"/>
      <c r="D1163" s="75"/>
      <c r="E1163" s="212"/>
      <c r="F1163" s="211"/>
      <c r="G1163" s="321" t="s">
        <v>1036</v>
      </c>
      <c r="H1163" s="321"/>
      <c r="I1163" s="321"/>
      <c r="J1163" s="322"/>
      <c r="K1163" s="35" t="s">
        <v>1037</v>
      </c>
      <c r="L1163" s="200">
        <v>50</v>
      </c>
      <c r="M1163" s="34">
        <v>14</v>
      </c>
      <c r="N1163" s="34">
        <v>3</v>
      </c>
      <c r="O1163" s="201" t="s">
        <v>1036</v>
      </c>
      <c r="P1163" s="202" t="s">
        <v>1</v>
      </c>
      <c r="Q1163" s="32"/>
      <c r="R1163" s="203">
        <v>1000</v>
      </c>
      <c r="S1163" s="317"/>
      <c r="T1163" s="317"/>
      <c r="U1163" s="317"/>
      <c r="V1163" s="204">
        <v>1000000</v>
      </c>
      <c r="W1163" s="205">
        <v>0</v>
      </c>
      <c r="X1163" s="205">
        <v>0</v>
      </c>
      <c r="Y1163" s="205">
        <v>0</v>
      </c>
      <c r="Z1163" s="206"/>
      <c r="AA1163" s="207"/>
      <c r="AB1163" s="207"/>
      <c r="AC1163" s="207"/>
      <c r="AD1163" s="207"/>
      <c r="AE1163" s="207"/>
      <c r="AF1163" s="208"/>
      <c r="AG1163" s="209"/>
    </row>
    <row r="1164" spans="1:33" ht="21.75" customHeight="1">
      <c r="A1164" s="17"/>
      <c r="B1164" s="210"/>
      <c r="C1164" s="75"/>
      <c r="D1164" s="75"/>
      <c r="E1164" s="212"/>
      <c r="F1164" s="212"/>
      <c r="G1164" s="211"/>
      <c r="H1164" s="321" t="s">
        <v>1038</v>
      </c>
      <c r="I1164" s="321"/>
      <c r="J1164" s="322"/>
      <c r="K1164" s="35" t="s">
        <v>1039</v>
      </c>
      <c r="L1164" s="200">
        <v>50</v>
      </c>
      <c r="M1164" s="34">
        <v>14</v>
      </c>
      <c r="N1164" s="34">
        <v>3</v>
      </c>
      <c r="O1164" s="201" t="s">
        <v>1038</v>
      </c>
      <c r="P1164" s="202" t="s">
        <v>1</v>
      </c>
      <c r="Q1164" s="32"/>
      <c r="R1164" s="203">
        <v>1000</v>
      </c>
      <c r="S1164" s="317"/>
      <c r="T1164" s="317"/>
      <c r="U1164" s="317"/>
      <c r="V1164" s="204">
        <v>1000000</v>
      </c>
      <c r="W1164" s="205">
        <v>0</v>
      </c>
      <c r="X1164" s="205">
        <v>0</v>
      </c>
      <c r="Y1164" s="205">
        <v>0</v>
      </c>
      <c r="Z1164" s="206"/>
      <c r="AA1164" s="207"/>
      <c r="AB1164" s="207"/>
      <c r="AC1164" s="207"/>
      <c r="AD1164" s="207"/>
      <c r="AE1164" s="207"/>
      <c r="AF1164" s="208"/>
      <c r="AG1164" s="209"/>
    </row>
    <row r="1165" spans="1:33" ht="12.75" customHeight="1">
      <c r="A1165" s="17"/>
      <c r="B1165" s="315" t="s">
        <v>931</v>
      </c>
      <c r="C1165" s="315"/>
      <c r="D1165" s="315"/>
      <c r="E1165" s="315"/>
      <c r="F1165" s="315"/>
      <c r="G1165" s="315"/>
      <c r="H1165" s="315"/>
      <c r="I1165" s="315"/>
      <c r="J1165" s="316"/>
      <c r="K1165" s="35" t="s">
        <v>932</v>
      </c>
      <c r="L1165" s="200">
        <v>50</v>
      </c>
      <c r="M1165" s="34">
        <v>14</v>
      </c>
      <c r="N1165" s="34">
        <v>3</v>
      </c>
      <c r="O1165" s="201" t="s">
        <v>1038</v>
      </c>
      <c r="P1165" s="202" t="s">
        <v>931</v>
      </c>
      <c r="Q1165" s="32"/>
      <c r="R1165" s="203">
        <v>1000</v>
      </c>
      <c r="S1165" s="317"/>
      <c r="T1165" s="317"/>
      <c r="U1165" s="317"/>
      <c r="V1165" s="204">
        <v>1000000</v>
      </c>
      <c r="W1165" s="205">
        <v>0</v>
      </c>
      <c r="X1165" s="205">
        <v>0</v>
      </c>
      <c r="Y1165" s="205">
        <v>0</v>
      </c>
      <c r="Z1165" s="206"/>
      <c r="AA1165" s="207"/>
      <c r="AB1165" s="207"/>
      <c r="AC1165" s="207"/>
      <c r="AD1165" s="207"/>
      <c r="AE1165" s="207"/>
      <c r="AF1165" s="208"/>
      <c r="AG1165" s="209"/>
    </row>
    <row r="1166" spans="1:33" ht="12.75" customHeight="1">
      <c r="A1166" s="17"/>
      <c r="B1166" s="315" t="s">
        <v>933</v>
      </c>
      <c r="C1166" s="315"/>
      <c r="D1166" s="315"/>
      <c r="E1166" s="315"/>
      <c r="F1166" s="315"/>
      <c r="G1166" s="315"/>
      <c r="H1166" s="315"/>
      <c r="I1166" s="315"/>
      <c r="J1166" s="316"/>
      <c r="K1166" s="35" t="s">
        <v>934</v>
      </c>
      <c r="L1166" s="200">
        <v>50</v>
      </c>
      <c r="M1166" s="34">
        <v>14</v>
      </c>
      <c r="N1166" s="34">
        <v>3</v>
      </c>
      <c r="O1166" s="201" t="s">
        <v>1038</v>
      </c>
      <c r="P1166" s="202" t="s">
        <v>933</v>
      </c>
      <c r="Q1166" s="32"/>
      <c r="R1166" s="203">
        <v>1000</v>
      </c>
      <c r="S1166" s="317"/>
      <c r="T1166" s="317"/>
      <c r="U1166" s="317"/>
      <c r="V1166" s="204">
        <v>1000000</v>
      </c>
      <c r="W1166" s="205">
        <v>0</v>
      </c>
      <c r="X1166" s="205">
        <v>0</v>
      </c>
      <c r="Y1166" s="205">
        <v>0</v>
      </c>
      <c r="Z1166" s="206"/>
      <c r="AA1166" s="207"/>
      <c r="AB1166" s="207"/>
      <c r="AC1166" s="207"/>
      <c r="AD1166" s="207"/>
      <c r="AE1166" s="207"/>
      <c r="AF1166" s="208"/>
      <c r="AG1166" s="209"/>
    </row>
    <row r="1167" spans="1:33" ht="21.75" customHeight="1">
      <c r="A1167" s="17"/>
      <c r="B1167" s="315" t="s">
        <v>408</v>
      </c>
      <c r="C1167" s="315"/>
      <c r="D1167" s="315"/>
      <c r="E1167" s="315"/>
      <c r="F1167" s="315"/>
      <c r="G1167" s="315"/>
      <c r="H1167" s="315"/>
      <c r="I1167" s="315"/>
      <c r="J1167" s="316"/>
      <c r="K1167" s="213" t="s">
        <v>1040</v>
      </c>
      <c r="L1167" s="214">
        <v>70</v>
      </c>
      <c r="M1167" s="215">
        <v>0</v>
      </c>
      <c r="N1167" s="215">
        <v>0</v>
      </c>
      <c r="O1167" s="216" t="s">
        <v>1</v>
      </c>
      <c r="P1167" s="217" t="s">
        <v>1</v>
      </c>
      <c r="Q1167" s="218"/>
      <c r="R1167" s="219">
        <v>219038.84</v>
      </c>
      <c r="S1167" s="324"/>
      <c r="T1167" s="324"/>
      <c r="U1167" s="324"/>
      <c r="V1167" s="220">
        <v>217020091.82</v>
      </c>
      <c r="W1167" s="221">
        <v>2018744.76</v>
      </c>
      <c r="X1167" s="221">
        <v>0</v>
      </c>
      <c r="Y1167" s="221">
        <v>0</v>
      </c>
      <c r="Z1167" s="183"/>
      <c r="AA1167" s="184"/>
      <c r="AB1167" s="184"/>
      <c r="AC1167" s="184"/>
      <c r="AD1167" s="184"/>
      <c r="AE1167" s="184"/>
      <c r="AF1167" s="222">
        <v>138440.5</v>
      </c>
      <c r="AG1167" s="223"/>
    </row>
    <row r="1168" spans="1:33" ht="12.75" customHeight="1">
      <c r="A1168" s="17"/>
      <c r="B1168" s="315">
        <v>100</v>
      </c>
      <c r="C1168" s="315"/>
      <c r="D1168" s="315"/>
      <c r="E1168" s="315"/>
      <c r="F1168" s="315"/>
      <c r="G1168" s="315"/>
      <c r="H1168" s="315"/>
      <c r="I1168" s="315"/>
      <c r="J1168" s="316"/>
      <c r="K1168" s="187" t="s">
        <v>55</v>
      </c>
      <c r="L1168" s="188">
        <v>70</v>
      </c>
      <c r="M1168" s="189">
        <v>1</v>
      </c>
      <c r="N1168" s="189">
        <v>0</v>
      </c>
      <c r="O1168" s="190" t="s">
        <v>1</v>
      </c>
      <c r="P1168" s="191" t="s">
        <v>1</v>
      </c>
      <c r="Q1168" s="192"/>
      <c r="R1168" s="193">
        <v>49436.86</v>
      </c>
      <c r="S1168" s="323"/>
      <c r="T1168" s="323"/>
      <c r="U1168" s="323"/>
      <c r="V1168" s="194">
        <v>48073681.23</v>
      </c>
      <c r="W1168" s="195">
        <v>1363180.97</v>
      </c>
      <c r="X1168" s="195">
        <v>0</v>
      </c>
      <c r="Y1168" s="195">
        <v>0</v>
      </c>
      <c r="Z1168" s="196"/>
      <c r="AA1168" s="197"/>
      <c r="AB1168" s="197"/>
      <c r="AC1168" s="197"/>
      <c r="AD1168" s="197"/>
      <c r="AE1168" s="197"/>
      <c r="AF1168" s="198"/>
      <c r="AG1168" s="199"/>
    </row>
    <row r="1169" spans="1:33" ht="12.75" customHeight="1">
      <c r="A1169" s="17"/>
      <c r="B1169" s="315">
        <v>113</v>
      </c>
      <c r="C1169" s="315"/>
      <c r="D1169" s="315"/>
      <c r="E1169" s="315"/>
      <c r="F1169" s="315"/>
      <c r="G1169" s="315"/>
      <c r="H1169" s="315"/>
      <c r="I1169" s="315"/>
      <c r="J1169" s="316"/>
      <c r="K1169" s="35" t="s">
        <v>48</v>
      </c>
      <c r="L1169" s="200">
        <v>70</v>
      </c>
      <c r="M1169" s="34">
        <v>1</v>
      </c>
      <c r="N1169" s="34">
        <v>13</v>
      </c>
      <c r="O1169" s="201" t="s">
        <v>1</v>
      </c>
      <c r="P1169" s="202" t="s">
        <v>1</v>
      </c>
      <c r="Q1169" s="32"/>
      <c r="R1169" s="203">
        <v>49436.86</v>
      </c>
      <c r="S1169" s="317"/>
      <c r="T1169" s="317"/>
      <c r="U1169" s="317"/>
      <c r="V1169" s="204">
        <v>48073681.23</v>
      </c>
      <c r="W1169" s="205">
        <v>1363180.97</v>
      </c>
      <c r="X1169" s="205">
        <v>0</v>
      </c>
      <c r="Y1169" s="205">
        <v>0</v>
      </c>
      <c r="Z1169" s="206"/>
      <c r="AA1169" s="207"/>
      <c r="AB1169" s="207"/>
      <c r="AC1169" s="207"/>
      <c r="AD1169" s="207"/>
      <c r="AE1169" s="207"/>
      <c r="AF1169" s="208"/>
      <c r="AG1169" s="209"/>
    </row>
    <row r="1170" spans="1:33" ht="21.75" customHeight="1">
      <c r="A1170" s="17"/>
      <c r="B1170" s="210"/>
      <c r="C1170" s="75"/>
      <c r="D1170" s="76"/>
      <c r="E1170" s="321" t="s">
        <v>653</v>
      </c>
      <c r="F1170" s="321"/>
      <c r="G1170" s="321"/>
      <c r="H1170" s="321"/>
      <c r="I1170" s="321"/>
      <c r="J1170" s="322"/>
      <c r="K1170" s="35" t="s">
        <v>654</v>
      </c>
      <c r="L1170" s="200">
        <v>70</v>
      </c>
      <c r="M1170" s="34">
        <v>1</v>
      </c>
      <c r="N1170" s="34">
        <v>13</v>
      </c>
      <c r="O1170" s="201" t="s">
        <v>653</v>
      </c>
      <c r="P1170" s="202" t="s">
        <v>1</v>
      </c>
      <c r="Q1170" s="32"/>
      <c r="R1170" s="203">
        <v>2256.56</v>
      </c>
      <c r="S1170" s="317"/>
      <c r="T1170" s="317"/>
      <c r="U1170" s="317"/>
      <c r="V1170" s="204">
        <v>1937960</v>
      </c>
      <c r="W1170" s="205">
        <v>318600</v>
      </c>
      <c r="X1170" s="205">
        <v>0</v>
      </c>
      <c r="Y1170" s="205">
        <v>0</v>
      </c>
      <c r="Z1170" s="206"/>
      <c r="AA1170" s="207"/>
      <c r="AB1170" s="207"/>
      <c r="AC1170" s="207"/>
      <c r="AD1170" s="207"/>
      <c r="AE1170" s="207"/>
      <c r="AF1170" s="208"/>
      <c r="AG1170" s="209"/>
    </row>
    <row r="1171" spans="1:33" ht="21.75" customHeight="1">
      <c r="A1171" s="17"/>
      <c r="B1171" s="210"/>
      <c r="C1171" s="75"/>
      <c r="D1171" s="75"/>
      <c r="E1171" s="211"/>
      <c r="F1171" s="321" t="s">
        <v>653</v>
      </c>
      <c r="G1171" s="321"/>
      <c r="H1171" s="321"/>
      <c r="I1171" s="321"/>
      <c r="J1171" s="322"/>
      <c r="K1171" s="35" t="s">
        <v>654</v>
      </c>
      <c r="L1171" s="200">
        <v>70</v>
      </c>
      <c r="M1171" s="34">
        <v>1</v>
      </c>
      <c r="N1171" s="34">
        <v>13</v>
      </c>
      <c r="O1171" s="201" t="s">
        <v>653</v>
      </c>
      <c r="P1171" s="202" t="s">
        <v>1</v>
      </c>
      <c r="Q1171" s="32"/>
      <c r="R1171" s="203">
        <v>2256.56</v>
      </c>
      <c r="S1171" s="317"/>
      <c r="T1171" s="317"/>
      <c r="U1171" s="317"/>
      <c r="V1171" s="204">
        <v>1937960</v>
      </c>
      <c r="W1171" s="205">
        <v>318600</v>
      </c>
      <c r="X1171" s="205">
        <v>0</v>
      </c>
      <c r="Y1171" s="205">
        <v>0</v>
      </c>
      <c r="Z1171" s="206"/>
      <c r="AA1171" s="207"/>
      <c r="AB1171" s="207"/>
      <c r="AC1171" s="207"/>
      <c r="AD1171" s="207"/>
      <c r="AE1171" s="207"/>
      <c r="AF1171" s="208"/>
      <c r="AG1171" s="209"/>
    </row>
    <row r="1172" spans="1:33" ht="42.75" customHeight="1">
      <c r="A1172" s="17"/>
      <c r="B1172" s="210"/>
      <c r="C1172" s="75"/>
      <c r="D1172" s="75"/>
      <c r="E1172" s="212"/>
      <c r="F1172" s="211"/>
      <c r="G1172" s="321" t="s">
        <v>1041</v>
      </c>
      <c r="H1172" s="321"/>
      <c r="I1172" s="321"/>
      <c r="J1172" s="322"/>
      <c r="K1172" s="35" t="s">
        <v>1042</v>
      </c>
      <c r="L1172" s="200">
        <v>70</v>
      </c>
      <c r="M1172" s="34">
        <v>1</v>
      </c>
      <c r="N1172" s="34">
        <v>13</v>
      </c>
      <c r="O1172" s="201" t="s">
        <v>1041</v>
      </c>
      <c r="P1172" s="202" t="s">
        <v>1</v>
      </c>
      <c r="Q1172" s="32"/>
      <c r="R1172" s="203">
        <v>2256.56</v>
      </c>
      <c r="S1172" s="317"/>
      <c r="T1172" s="317"/>
      <c r="U1172" s="317"/>
      <c r="V1172" s="204">
        <v>1937960</v>
      </c>
      <c r="W1172" s="205">
        <v>318600</v>
      </c>
      <c r="X1172" s="205">
        <v>0</v>
      </c>
      <c r="Y1172" s="205">
        <v>0</v>
      </c>
      <c r="Z1172" s="206"/>
      <c r="AA1172" s="207"/>
      <c r="AB1172" s="207"/>
      <c r="AC1172" s="207"/>
      <c r="AD1172" s="207"/>
      <c r="AE1172" s="207"/>
      <c r="AF1172" s="208"/>
      <c r="AG1172" s="209"/>
    </row>
    <row r="1173" spans="1:33" ht="21.75" customHeight="1">
      <c r="A1173" s="17"/>
      <c r="B1173" s="210"/>
      <c r="C1173" s="75"/>
      <c r="D1173" s="75"/>
      <c r="E1173" s="212"/>
      <c r="F1173" s="212"/>
      <c r="G1173" s="211"/>
      <c r="H1173" s="321" t="s">
        <v>1043</v>
      </c>
      <c r="I1173" s="321"/>
      <c r="J1173" s="322"/>
      <c r="K1173" s="35" t="s">
        <v>433</v>
      </c>
      <c r="L1173" s="200">
        <v>70</v>
      </c>
      <c r="M1173" s="34">
        <v>1</v>
      </c>
      <c r="N1173" s="34">
        <v>13</v>
      </c>
      <c r="O1173" s="201" t="s">
        <v>1043</v>
      </c>
      <c r="P1173" s="202" t="s">
        <v>1</v>
      </c>
      <c r="Q1173" s="32"/>
      <c r="R1173" s="203">
        <v>2256.56</v>
      </c>
      <c r="S1173" s="317"/>
      <c r="T1173" s="317"/>
      <c r="U1173" s="317"/>
      <c r="V1173" s="204">
        <v>1937960</v>
      </c>
      <c r="W1173" s="205">
        <v>318600</v>
      </c>
      <c r="X1173" s="205">
        <v>0</v>
      </c>
      <c r="Y1173" s="205">
        <v>0</v>
      </c>
      <c r="Z1173" s="206"/>
      <c r="AA1173" s="207"/>
      <c r="AB1173" s="207"/>
      <c r="AC1173" s="207"/>
      <c r="AD1173" s="207"/>
      <c r="AE1173" s="207"/>
      <c r="AF1173" s="208"/>
      <c r="AG1173" s="209"/>
    </row>
    <row r="1174" spans="1:33" ht="21.75" customHeight="1">
      <c r="A1174" s="17"/>
      <c r="B1174" s="315" t="s">
        <v>420</v>
      </c>
      <c r="C1174" s="315"/>
      <c r="D1174" s="315"/>
      <c r="E1174" s="315"/>
      <c r="F1174" s="315"/>
      <c r="G1174" s="315"/>
      <c r="H1174" s="315"/>
      <c r="I1174" s="315"/>
      <c r="J1174" s="316"/>
      <c r="K1174" s="35" t="s">
        <v>421</v>
      </c>
      <c r="L1174" s="200">
        <v>70</v>
      </c>
      <c r="M1174" s="34">
        <v>1</v>
      </c>
      <c r="N1174" s="34">
        <v>13</v>
      </c>
      <c r="O1174" s="201" t="s">
        <v>1043</v>
      </c>
      <c r="P1174" s="202" t="s">
        <v>420</v>
      </c>
      <c r="Q1174" s="32"/>
      <c r="R1174" s="203">
        <v>2256.56</v>
      </c>
      <c r="S1174" s="317"/>
      <c r="T1174" s="317"/>
      <c r="U1174" s="317"/>
      <c r="V1174" s="204">
        <v>1937960</v>
      </c>
      <c r="W1174" s="205">
        <v>318600</v>
      </c>
      <c r="X1174" s="205">
        <v>0</v>
      </c>
      <c r="Y1174" s="205">
        <v>0</v>
      </c>
      <c r="Z1174" s="206"/>
      <c r="AA1174" s="207"/>
      <c r="AB1174" s="207"/>
      <c r="AC1174" s="207"/>
      <c r="AD1174" s="207"/>
      <c r="AE1174" s="207"/>
      <c r="AF1174" s="208"/>
      <c r="AG1174" s="209"/>
    </row>
    <row r="1175" spans="1:33" ht="21.75" customHeight="1">
      <c r="A1175" s="17"/>
      <c r="B1175" s="315" t="s">
        <v>422</v>
      </c>
      <c r="C1175" s="315"/>
      <c r="D1175" s="315"/>
      <c r="E1175" s="315"/>
      <c r="F1175" s="315"/>
      <c r="G1175" s="315"/>
      <c r="H1175" s="315"/>
      <c r="I1175" s="315"/>
      <c r="J1175" s="316"/>
      <c r="K1175" s="35" t="s">
        <v>423</v>
      </c>
      <c r="L1175" s="200">
        <v>70</v>
      </c>
      <c r="M1175" s="34">
        <v>1</v>
      </c>
      <c r="N1175" s="34">
        <v>13</v>
      </c>
      <c r="O1175" s="201" t="s">
        <v>1043</v>
      </c>
      <c r="P1175" s="202" t="s">
        <v>422</v>
      </c>
      <c r="Q1175" s="32"/>
      <c r="R1175" s="203">
        <v>2256.56</v>
      </c>
      <c r="S1175" s="317"/>
      <c r="T1175" s="317"/>
      <c r="U1175" s="317"/>
      <c r="V1175" s="204">
        <v>1937960</v>
      </c>
      <c r="W1175" s="205">
        <v>318600</v>
      </c>
      <c r="X1175" s="205">
        <v>0</v>
      </c>
      <c r="Y1175" s="205">
        <v>0</v>
      </c>
      <c r="Z1175" s="206"/>
      <c r="AA1175" s="207"/>
      <c r="AB1175" s="207"/>
      <c r="AC1175" s="207"/>
      <c r="AD1175" s="207"/>
      <c r="AE1175" s="207"/>
      <c r="AF1175" s="208"/>
      <c r="AG1175" s="209"/>
    </row>
    <row r="1176" spans="1:33" ht="32.25" customHeight="1">
      <c r="A1176" s="17"/>
      <c r="B1176" s="210"/>
      <c r="C1176" s="75"/>
      <c r="D1176" s="76"/>
      <c r="E1176" s="321" t="s">
        <v>716</v>
      </c>
      <c r="F1176" s="321"/>
      <c r="G1176" s="321"/>
      <c r="H1176" s="321"/>
      <c r="I1176" s="321"/>
      <c r="J1176" s="322"/>
      <c r="K1176" s="35" t="s">
        <v>717</v>
      </c>
      <c r="L1176" s="200">
        <v>70</v>
      </c>
      <c r="M1176" s="34">
        <v>1</v>
      </c>
      <c r="N1176" s="34">
        <v>13</v>
      </c>
      <c r="O1176" s="201" t="s">
        <v>716</v>
      </c>
      <c r="P1176" s="202" t="s">
        <v>1</v>
      </c>
      <c r="Q1176" s="32"/>
      <c r="R1176" s="203">
        <v>47090.3</v>
      </c>
      <c r="S1176" s="317"/>
      <c r="T1176" s="317"/>
      <c r="U1176" s="317"/>
      <c r="V1176" s="204">
        <v>46045721.23</v>
      </c>
      <c r="W1176" s="205">
        <v>1044580.97</v>
      </c>
      <c r="X1176" s="205">
        <v>0</v>
      </c>
      <c r="Y1176" s="205">
        <v>0</v>
      </c>
      <c r="Z1176" s="206"/>
      <c r="AA1176" s="207"/>
      <c r="AB1176" s="207"/>
      <c r="AC1176" s="207"/>
      <c r="AD1176" s="207"/>
      <c r="AE1176" s="207"/>
      <c r="AF1176" s="208"/>
      <c r="AG1176" s="209"/>
    </row>
    <row r="1177" spans="1:33" ht="32.25" customHeight="1">
      <c r="A1177" s="17"/>
      <c r="B1177" s="210"/>
      <c r="C1177" s="75"/>
      <c r="D1177" s="75"/>
      <c r="E1177" s="211"/>
      <c r="F1177" s="321" t="s">
        <v>716</v>
      </c>
      <c r="G1177" s="321"/>
      <c r="H1177" s="321"/>
      <c r="I1177" s="321"/>
      <c r="J1177" s="322"/>
      <c r="K1177" s="35" t="s">
        <v>717</v>
      </c>
      <c r="L1177" s="200">
        <v>70</v>
      </c>
      <c r="M1177" s="34">
        <v>1</v>
      </c>
      <c r="N1177" s="34">
        <v>13</v>
      </c>
      <c r="O1177" s="201" t="s">
        <v>716</v>
      </c>
      <c r="P1177" s="202" t="s">
        <v>1</v>
      </c>
      <c r="Q1177" s="32"/>
      <c r="R1177" s="203">
        <v>47090.3</v>
      </c>
      <c r="S1177" s="317"/>
      <c r="T1177" s="317"/>
      <c r="U1177" s="317"/>
      <c r="V1177" s="204">
        <v>46045721.23</v>
      </c>
      <c r="W1177" s="205">
        <v>1044580.97</v>
      </c>
      <c r="X1177" s="205">
        <v>0</v>
      </c>
      <c r="Y1177" s="205">
        <v>0</v>
      </c>
      <c r="Z1177" s="206"/>
      <c r="AA1177" s="207"/>
      <c r="AB1177" s="207"/>
      <c r="AC1177" s="207"/>
      <c r="AD1177" s="207"/>
      <c r="AE1177" s="207"/>
      <c r="AF1177" s="208"/>
      <c r="AG1177" s="209"/>
    </row>
    <row r="1178" spans="1:33" ht="32.25" customHeight="1">
      <c r="A1178" s="17"/>
      <c r="B1178" s="210"/>
      <c r="C1178" s="75"/>
      <c r="D1178" s="75"/>
      <c r="E1178" s="212"/>
      <c r="F1178" s="211"/>
      <c r="G1178" s="321" t="s">
        <v>718</v>
      </c>
      <c r="H1178" s="321"/>
      <c r="I1178" s="321"/>
      <c r="J1178" s="322"/>
      <c r="K1178" s="35" t="s">
        <v>719</v>
      </c>
      <c r="L1178" s="200">
        <v>70</v>
      </c>
      <c r="M1178" s="34">
        <v>1</v>
      </c>
      <c r="N1178" s="34">
        <v>13</v>
      </c>
      <c r="O1178" s="201" t="s">
        <v>718</v>
      </c>
      <c r="P1178" s="202" t="s">
        <v>1</v>
      </c>
      <c r="Q1178" s="32"/>
      <c r="R1178" s="203">
        <v>47028.31</v>
      </c>
      <c r="S1178" s="317"/>
      <c r="T1178" s="317"/>
      <c r="U1178" s="317"/>
      <c r="V1178" s="204">
        <v>45983733.73</v>
      </c>
      <c r="W1178" s="205">
        <v>1044580.97</v>
      </c>
      <c r="X1178" s="205">
        <v>0</v>
      </c>
      <c r="Y1178" s="205">
        <v>0</v>
      </c>
      <c r="Z1178" s="206"/>
      <c r="AA1178" s="207"/>
      <c r="AB1178" s="207"/>
      <c r="AC1178" s="207"/>
      <c r="AD1178" s="207"/>
      <c r="AE1178" s="207"/>
      <c r="AF1178" s="208"/>
      <c r="AG1178" s="209"/>
    </row>
    <row r="1179" spans="1:33" ht="12.75" customHeight="1">
      <c r="A1179" s="17"/>
      <c r="B1179" s="210"/>
      <c r="C1179" s="75"/>
      <c r="D1179" s="75"/>
      <c r="E1179" s="212"/>
      <c r="F1179" s="212"/>
      <c r="G1179" s="211"/>
      <c r="H1179" s="321" t="s">
        <v>720</v>
      </c>
      <c r="I1179" s="321"/>
      <c r="J1179" s="322"/>
      <c r="K1179" s="35" t="s">
        <v>555</v>
      </c>
      <c r="L1179" s="200">
        <v>70</v>
      </c>
      <c r="M1179" s="34">
        <v>1</v>
      </c>
      <c r="N1179" s="34">
        <v>13</v>
      </c>
      <c r="O1179" s="201" t="s">
        <v>720</v>
      </c>
      <c r="P1179" s="202" t="s">
        <v>1</v>
      </c>
      <c r="Q1179" s="32"/>
      <c r="R1179" s="203">
        <v>47028.31</v>
      </c>
      <c r="S1179" s="317"/>
      <c r="T1179" s="317"/>
      <c r="U1179" s="317"/>
      <c r="V1179" s="204">
        <v>45983733.73</v>
      </c>
      <c r="W1179" s="205">
        <v>1044580.97</v>
      </c>
      <c r="X1179" s="205">
        <v>0</v>
      </c>
      <c r="Y1179" s="205">
        <v>0</v>
      </c>
      <c r="Z1179" s="206"/>
      <c r="AA1179" s="207"/>
      <c r="AB1179" s="207"/>
      <c r="AC1179" s="207"/>
      <c r="AD1179" s="207"/>
      <c r="AE1179" s="207"/>
      <c r="AF1179" s="208"/>
      <c r="AG1179" s="209"/>
    </row>
    <row r="1180" spans="1:33" ht="21.75" customHeight="1">
      <c r="A1180" s="17"/>
      <c r="B1180" s="315" t="s">
        <v>420</v>
      </c>
      <c r="C1180" s="315"/>
      <c r="D1180" s="315"/>
      <c r="E1180" s="315"/>
      <c r="F1180" s="315"/>
      <c r="G1180" s="315"/>
      <c r="H1180" s="315"/>
      <c r="I1180" s="315"/>
      <c r="J1180" s="316"/>
      <c r="K1180" s="35" t="s">
        <v>421</v>
      </c>
      <c r="L1180" s="200">
        <v>70</v>
      </c>
      <c r="M1180" s="34">
        <v>1</v>
      </c>
      <c r="N1180" s="34">
        <v>13</v>
      </c>
      <c r="O1180" s="201" t="s">
        <v>720</v>
      </c>
      <c r="P1180" s="202" t="s">
        <v>420</v>
      </c>
      <c r="Q1180" s="32"/>
      <c r="R1180" s="203">
        <v>14909.26</v>
      </c>
      <c r="S1180" s="317"/>
      <c r="T1180" s="317"/>
      <c r="U1180" s="317"/>
      <c r="V1180" s="204">
        <v>13864678.51</v>
      </c>
      <c r="W1180" s="205">
        <v>1044580.97</v>
      </c>
      <c r="X1180" s="205">
        <v>0</v>
      </c>
      <c r="Y1180" s="205">
        <v>0</v>
      </c>
      <c r="Z1180" s="206"/>
      <c r="AA1180" s="207"/>
      <c r="AB1180" s="207"/>
      <c r="AC1180" s="207"/>
      <c r="AD1180" s="207"/>
      <c r="AE1180" s="207"/>
      <c r="AF1180" s="208"/>
      <c r="AG1180" s="209"/>
    </row>
    <row r="1181" spans="1:33" ht="21.75" customHeight="1">
      <c r="A1181" s="17"/>
      <c r="B1181" s="315" t="s">
        <v>422</v>
      </c>
      <c r="C1181" s="315"/>
      <c r="D1181" s="315"/>
      <c r="E1181" s="315"/>
      <c r="F1181" s="315"/>
      <c r="G1181" s="315"/>
      <c r="H1181" s="315"/>
      <c r="I1181" s="315"/>
      <c r="J1181" s="316"/>
      <c r="K1181" s="35" t="s">
        <v>423</v>
      </c>
      <c r="L1181" s="200">
        <v>70</v>
      </c>
      <c r="M1181" s="34">
        <v>1</v>
      </c>
      <c r="N1181" s="34">
        <v>13</v>
      </c>
      <c r="O1181" s="201" t="s">
        <v>720</v>
      </c>
      <c r="P1181" s="202" t="s">
        <v>422</v>
      </c>
      <c r="Q1181" s="32"/>
      <c r="R1181" s="203">
        <v>14909.26</v>
      </c>
      <c r="S1181" s="317"/>
      <c r="T1181" s="317"/>
      <c r="U1181" s="317"/>
      <c r="V1181" s="204">
        <v>13864678.51</v>
      </c>
      <c r="W1181" s="205">
        <v>1044580.97</v>
      </c>
      <c r="X1181" s="205">
        <v>0</v>
      </c>
      <c r="Y1181" s="205">
        <v>0</v>
      </c>
      <c r="Z1181" s="206"/>
      <c r="AA1181" s="207"/>
      <c r="AB1181" s="207"/>
      <c r="AC1181" s="207"/>
      <c r="AD1181" s="207"/>
      <c r="AE1181" s="207"/>
      <c r="AF1181" s="208"/>
      <c r="AG1181" s="209"/>
    </row>
    <row r="1182" spans="1:33" ht="21.75" customHeight="1">
      <c r="A1182" s="17"/>
      <c r="B1182" s="315" t="s">
        <v>884</v>
      </c>
      <c r="C1182" s="315"/>
      <c r="D1182" s="315"/>
      <c r="E1182" s="315"/>
      <c r="F1182" s="315"/>
      <c r="G1182" s="315"/>
      <c r="H1182" s="315"/>
      <c r="I1182" s="315"/>
      <c r="J1182" s="316"/>
      <c r="K1182" s="35" t="s">
        <v>885</v>
      </c>
      <c r="L1182" s="200">
        <v>70</v>
      </c>
      <c r="M1182" s="34">
        <v>1</v>
      </c>
      <c r="N1182" s="34">
        <v>13</v>
      </c>
      <c r="O1182" s="201" t="s">
        <v>720</v>
      </c>
      <c r="P1182" s="202" t="s">
        <v>884</v>
      </c>
      <c r="Q1182" s="32"/>
      <c r="R1182" s="203">
        <v>31690.53</v>
      </c>
      <c r="S1182" s="317"/>
      <c r="T1182" s="317"/>
      <c r="U1182" s="317"/>
      <c r="V1182" s="204">
        <v>31690533.75</v>
      </c>
      <c r="W1182" s="205">
        <v>0</v>
      </c>
      <c r="X1182" s="205">
        <v>0</v>
      </c>
      <c r="Y1182" s="205">
        <v>0</v>
      </c>
      <c r="Z1182" s="206"/>
      <c r="AA1182" s="207"/>
      <c r="AB1182" s="207"/>
      <c r="AC1182" s="207"/>
      <c r="AD1182" s="207"/>
      <c r="AE1182" s="207"/>
      <c r="AF1182" s="208"/>
      <c r="AG1182" s="209"/>
    </row>
    <row r="1183" spans="1:33" ht="12.75" customHeight="1">
      <c r="A1183" s="17"/>
      <c r="B1183" s="315" t="s">
        <v>886</v>
      </c>
      <c r="C1183" s="315"/>
      <c r="D1183" s="315"/>
      <c r="E1183" s="315"/>
      <c r="F1183" s="315"/>
      <c r="G1183" s="315"/>
      <c r="H1183" s="315"/>
      <c r="I1183" s="315"/>
      <c r="J1183" s="316"/>
      <c r="K1183" s="35" t="s">
        <v>887</v>
      </c>
      <c r="L1183" s="200">
        <v>70</v>
      </c>
      <c r="M1183" s="34">
        <v>1</v>
      </c>
      <c r="N1183" s="34">
        <v>13</v>
      </c>
      <c r="O1183" s="201" t="s">
        <v>720</v>
      </c>
      <c r="P1183" s="202" t="s">
        <v>886</v>
      </c>
      <c r="Q1183" s="32"/>
      <c r="R1183" s="203">
        <v>31690.53</v>
      </c>
      <c r="S1183" s="317"/>
      <c r="T1183" s="317"/>
      <c r="U1183" s="317"/>
      <c r="V1183" s="204">
        <v>31690533.75</v>
      </c>
      <c r="W1183" s="205">
        <v>0</v>
      </c>
      <c r="X1183" s="205">
        <v>0</v>
      </c>
      <c r="Y1183" s="205">
        <v>0</v>
      </c>
      <c r="Z1183" s="206"/>
      <c r="AA1183" s="207"/>
      <c r="AB1183" s="207"/>
      <c r="AC1183" s="207"/>
      <c r="AD1183" s="207"/>
      <c r="AE1183" s="207"/>
      <c r="AF1183" s="208"/>
      <c r="AG1183" s="209"/>
    </row>
    <row r="1184" spans="1:33" ht="12.75" customHeight="1">
      <c r="A1184" s="17"/>
      <c r="B1184" s="315" t="s">
        <v>539</v>
      </c>
      <c r="C1184" s="315"/>
      <c r="D1184" s="315"/>
      <c r="E1184" s="315"/>
      <c r="F1184" s="315"/>
      <c r="G1184" s="315"/>
      <c r="H1184" s="315"/>
      <c r="I1184" s="315"/>
      <c r="J1184" s="316"/>
      <c r="K1184" s="35" t="s">
        <v>540</v>
      </c>
      <c r="L1184" s="200">
        <v>70</v>
      </c>
      <c r="M1184" s="34">
        <v>1</v>
      </c>
      <c r="N1184" s="34">
        <v>13</v>
      </c>
      <c r="O1184" s="201" t="s">
        <v>720</v>
      </c>
      <c r="P1184" s="202" t="s">
        <v>539</v>
      </c>
      <c r="Q1184" s="32"/>
      <c r="R1184" s="203">
        <v>428.52</v>
      </c>
      <c r="S1184" s="317"/>
      <c r="T1184" s="317"/>
      <c r="U1184" s="317"/>
      <c r="V1184" s="204">
        <v>428521.47</v>
      </c>
      <c r="W1184" s="205">
        <v>0</v>
      </c>
      <c r="X1184" s="205">
        <v>0</v>
      </c>
      <c r="Y1184" s="205">
        <v>0</v>
      </c>
      <c r="Z1184" s="206"/>
      <c r="AA1184" s="207"/>
      <c r="AB1184" s="207"/>
      <c r="AC1184" s="207"/>
      <c r="AD1184" s="207"/>
      <c r="AE1184" s="207"/>
      <c r="AF1184" s="208"/>
      <c r="AG1184" s="209"/>
    </row>
    <row r="1185" spans="1:33" ht="12.75" customHeight="1">
      <c r="A1185" s="17"/>
      <c r="B1185" s="315" t="s">
        <v>541</v>
      </c>
      <c r="C1185" s="315"/>
      <c r="D1185" s="315"/>
      <c r="E1185" s="315"/>
      <c r="F1185" s="315"/>
      <c r="G1185" s="315"/>
      <c r="H1185" s="315"/>
      <c r="I1185" s="315"/>
      <c r="J1185" s="316"/>
      <c r="K1185" s="35" t="s">
        <v>542</v>
      </c>
      <c r="L1185" s="200">
        <v>70</v>
      </c>
      <c r="M1185" s="34">
        <v>1</v>
      </c>
      <c r="N1185" s="34">
        <v>13</v>
      </c>
      <c r="O1185" s="201" t="s">
        <v>720</v>
      </c>
      <c r="P1185" s="202" t="s">
        <v>541</v>
      </c>
      <c r="Q1185" s="32"/>
      <c r="R1185" s="203">
        <v>428.52</v>
      </c>
      <c r="S1185" s="317"/>
      <c r="T1185" s="317"/>
      <c r="U1185" s="317"/>
      <c r="V1185" s="204">
        <v>428521.47</v>
      </c>
      <c r="W1185" s="205">
        <v>0</v>
      </c>
      <c r="X1185" s="205">
        <v>0</v>
      </c>
      <c r="Y1185" s="205">
        <v>0</v>
      </c>
      <c r="Z1185" s="206"/>
      <c r="AA1185" s="207"/>
      <c r="AB1185" s="207"/>
      <c r="AC1185" s="207"/>
      <c r="AD1185" s="207"/>
      <c r="AE1185" s="207"/>
      <c r="AF1185" s="208"/>
      <c r="AG1185" s="209"/>
    </row>
    <row r="1186" spans="1:33" ht="21.75" customHeight="1">
      <c r="A1186" s="17"/>
      <c r="B1186" s="210"/>
      <c r="C1186" s="75"/>
      <c r="D1186" s="75"/>
      <c r="E1186" s="212"/>
      <c r="F1186" s="211"/>
      <c r="G1186" s="321" t="s">
        <v>1044</v>
      </c>
      <c r="H1186" s="321"/>
      <c r="I1186" s="321"/>
      <c r="J1186" s="322"/>
      <c r="K1186" s="35" t="s">
        <v>1045</v>
      </c>
      <c r="L1186" s="200">
        <v>70</v>
      </c>
      <c r="M1186" s="34">
        <v>1</v>
      </c>
      <c r="N1186" s="34">
        <v>13</v>
      </c>
      <c r="O1186" s="201" t="s">
        <v>1044</v>
      </c>
      <c r="P1186" s="202" t="s">
        <v>1</v>
      </c>
      <c r="Q1186" s="32"/>
      <c r="R1186" s="203">
        <v>61.99</v>
      </c>
      <c r="S1186" s="317"/>
      <c r="T1186" s="317"/>
      <c r="U1186" s="317"/>
      <c r="V1186" s="204">
        <v>61987.5</v>
      </c>
      <c r="W1186" s="205">
        <v>0</v>
      </c>
      <c r="X1186" s="205">
        <v>0</v>
      </c>
      <c r="Y1186" s="205">
        <v>0</v>
      </c>
      <c r="Z1186" s="206"/>
      <c r="AA1186" s="207"/>
      <c r="AB1186" s="207"/>
      <c r="AC1186" s="207"/>
      <c r="AD1186" s="207"/>
      <c r="AE1186" s="207"/>
      <c r="AF1186" s="208"/>
      <c r="AG1186" s="209"/>
    </row>
    <row r="1187" spans="1:33" ht="12.75" customHeight="1">
      <c r="A1187" s="17"/>
      <c r="B1187" s="210"/>
      <c r="C1187" s="75"/>
      <c r="D1187" s="75"/>
      <c r="E1187" s="212"/>
      <c r="F1187" s="212"/>
      <c r="G1187" s="211"/>
      <c r="H1187" s="321" t="s">
        <v>1046</v>
      </c>
      <c r="I1187" s="321"/>
      <c r="J1187" s="322"/>
      <c r="K1187" s="35" t="s">
        <v>555</v>
      </c>
      <c r="L1187" s="200">
        <v>70</v>
      </c>
      <c r="M1187" s="34">
        <v>1</v>
      </c>
      <c r="N1187" s="34">
        <v>13</v>
      </c>
      <c r="O1187" s="201" t="s">
        <v>1046</v>
      </c>
      <c r="P1187" s="202" t="s">
        <v>1</v>
      </c>
      <c r="Q1187" s="32"/>
      <c r="R1187" s="203">
        <v>61.99</v>
      </c>
      <c r="S1187" s="317"/>
      <c r="T1187" s="317"/>
      <c r="U1187" s="317"/>
      <c r="V1187" s="204">
        <v>61987.5</v>
      </c>
      <c r="W1187" s="205">
        <v>0</v>
      </c>
      <c r="X1187" s="205">
        <v>0</v>
      </c>
      <c r="Y1187" s="205">
        <v>0</v>
      </c>
      <c r="Z1187" s="206"/>
      <c r="AA1187" s="207"/>
      <c r="AB1187" s="207"/>
      <c r="AC1187" s="207"/>
      <c r="AD1187" s="207"/>
      <c r="AE1187" s="207"/>
      <c r="AF1187" s="208"/>
      <c r="AG1187" s="209"/>
    </row>
    <row r="1188" spans="1:33" ht="21.75" customHeight="1">
      <c r="A1188" s="17"/>
      <c r="B1188" s="315" t="s">
        <v>420</v>
      </c>
      <c r="C1188" s="315"/>
      <c r="D1188" s="315"/>
      <c r="E1188" s="315"/>
      <c r="F1188" s="315"/>
      <c r="G1188" s="315"/>
      <c r="H1188" s="315"/>
      <c r="I1188" s="315"/>
      <c r="J1188" s="316"/>
      <c r="K1188" s="35" t="s">
        <v>421</v>
      </c>
      <c r="L1188" s="200">
        <v>70</v>
      </c>
      <c r="M1188" s="34">
        <v>1</v>
      </c>
      <c r="N1188" s="34">
        <v>13</v>
      </c>
      <c r="O1188" s="201" t="s">
        <v>1046</v>
      </c>
      <c r="P1188" s="202" t="s">
        <v>420</v>
      </c>
      <c r="Q1188" s="32"/>
      <c r="R1188" s="203">
        <v>61.99</v>
      </c>
      <c r="S1188" s="317"/>
      <c r="T1188" s="317"/>
      <c r="U1188" s="317"/>
      <c r="V1188" s="204">
        <v>61987.5</v>
      </c>
      <c r="W1188" s="205">
        <v>0</v>
      </c>
      <c r="X1188" s="205">
        <v>0</v>
      </c>
      <c r="Y1188" s="205">
        <v>0</v>
      </c>
      <c r="Z1188" s="206"/>
      <c r="AA1188" s="207"/>
      <c r="AB1188" s="207"/>
      <c r="AC1188" s="207"/>
      <c r="AD1188" s="207"/>
      <c r="AE1188" s="207"/>
      <c r="AF1188" s="208"/>
      <c r="AG1188" s="209"/>
    </row>
    <row r="1189" spans="1:33" ht="21.75" customHeight="1">
      <c r="A1189" s="17"/>
      <c r="B1189" s="315" t="s">
        <v>422</v>
      </c>
      <c r="C1189" s="315"/>
      <c r="D1189" s="315"/>
      <c r="E1189" s="315"/>
      <c r="F1189" s="315"/>
      <c r="G1189" s="315"/>
      <c r="H1189" s="315"/>
      <c r="I1189" s="315"/>
      <c r="J1189" s="316"/>
      <c r="K1189" s="35" t="s">
        <v>423</v>
      </c>
      <c r="L1189" s="200">
        <v>70</v>
      </c>
      <c r="M1189" s="34">
        <v>1</v>
      </c>
      <c r="N1189" s="34">
        <v>13</v>
      </c>
      <c r="O1189" s="201" t="s">
        <v>1046</v>
      </c>
      <c r="P1189" s="202" t="s">
        <v>422</v>
      </c>
      <c r="Q1189" s="32"/>
      <c r="R1189" s="203">
        <v>61.99</v>
      </c>
      <c r="S1189" s="317"/>
      <c r="T1189" s="317"/>
      <c r="U1189" s="317"/>
      <c r="V1189" s="204">
        <v>61987.5</v>
      </c>
      <c r="W1189" s="205">
        <v>0</v>
      </c>
      <c r="X1189" s="205">
        <v>0</v>
      </c>
      <c r="Y1189" s="205">
        <v>0</v>
      </c>
      <c r="Z1189" s="206"/>
      <c r="AA1189" s="207"/>
      <c r="AB1189" s="207"/>
      <c r="AC1189" s="207"/>
      <c r="AD1189" s="207"/>
      <c r="AE1189" s="207"/>
      <c r="AF1189" s="208"/>
      <c r="AG1189" s="209"/>
    </row>
    <row r="1190" spans="1:33" ht="21.75" customHeight="1">
      <c r="A1190" s="17"/>
      <c r="B1190" s="210"/>
      <c r="C1190" s="75"/>
      <c r="D1190" s="76"/>
      <c r="E1190" s="321" t="s">
        <v>597</v>
      </c>
      <c r="F1190" s="321"/>
      <c r="G1190" s="321"/>
      <c r="H1190" s="321"/>
      <c r="I1190" s="321"/>
      <c r="J1190" s="322"/>
      <c r="K1190" s="35" t="s">
        <v>598</v>
      </c>
      <c r="L1190" s="200">
        <v>70</v>
      </c>
      <c r="M1190" s="34">
        <v>1</v>
      </c>
      <c r="N1190" s="34">
        <v>13</v>
      </c>
      <c r="O1190" s="201" t="s">
        <v>597</v>
      </c>
      <c r="P1190" s="202" t="s">
        <v>1</v>
      </c>
      <c r="Q1190" s="32"/>
      <c r="R1190" s="203">
        <v>90</v>
      </c>
      <c r="S1190" s="317"/>
      <c r="T1190" s="317"/>
      <c r="U1190" s="317"/>
      <c r="V1190" s="204">
        <v>90000</v>
      </c>
      <c r="W1190" s="205">
        <v>0</v>
      </c>
      <c r="X1190" s="205">
        <v>0</v>
      </c>
      <c r="Y1190" s="205">
        <v>0</v>
      </c>
      <c r="Z1190" s="206"/>
      <c r="AA1190" s="207"/>
      <c r="AB1190" s="207"/>
      <c r="AC1190" s="207"/>
      <c r="AD1190" s="207"/>
      <c r="AE1190" s="207"/>
      <c r="AF1190" s="208"/>
      <c r="AG1190" s="209"/>
    </row>
    <row r="1191" spans="1:33" ht="21.75" customHeight="1">
      <c r="A1191" s="17"/>
      <c r="B1191" s="210"/>
      <c r="C1191" s="75"/>
      <c r="D1191" s="75"/>
      <c r="E1191" s="211"/>
      <c r="F1191" s="321" t="s">
        <v>597</v>
      </c>
      <c r="G1191" s="321"/>
      <c r="H1191" s="321"/>
      <c r="I1191" s="321"/>
      <c r="J1191" s="322"/>
      <c r="K1191" s="35" t="s">
        <v>598</v>
      </c>
      <c r="L1191" s="200">
        <v>70</v>
      </c>
      <c r="M1191" s="34">
        <v>1</v>
      </c>
      <c r="N1191" s="34">
        <v>13</v>
      </c>
      <c r="O1191" s="201" t="s">
        <v>597</v>
      </c>
      <c r="P1191" s="202" t="s">
        <v>1</v>
      </c>
      <c r="Q1191" s="32"/>
      <c r="R1191" s="203">
        <v>90</v>
      </c>
      <c r="S1191" s="317"/>
      <c r="T1191" s="317"/>
      <c r="U1191" s="317"/>
      <c r="V1191" s="204">
        <v>90000</v>
      </c>
      <c r="W1191" s="205">
        <v>0</v>
      </c>
      <c r="X1191" s="205">
        <v>0</v>
      </c>
      <c r="Y1191" s="205">
        <v>0</v>
      </c>
      <c r="Z1191" s="206"/>
      <c r="AA1191" s="207"/>
      <c r="AB1191" s="207"/>
      <c r="AC1191" s="207"/>
      <c r="AD1191" s="207"/>
      <c r="AE1191" s="207"/>
      <c r="AF1191" s="208"/>
      <c r="AG1191" s="209"/>
    </row>
    <row r="1192" spans="1:33" ht="12.75" customHeight="1">
      <c r="A1192" s="17"/>
      <c r="B1192" s="210"/>
      <c r="C1192" s="75"/>
      <c r="D1192" s="75"/>
      <c r="E1192" s="212"/>
      <c r="F1192" s="211"/>
      <c r="G1192" s="321" t="s">
        <v>599</v>
      </c>
      <c r="H1192" s="321"/>
      <c r="I1192" s="321"/>
      <c r="J1192" s="322"/>
      <c r="K1192" s="35" t="s">
        <v>600</v>
      </c>
      <c r="L1192" s="200">
        <v>70</v>
      </c>
      <c r="M1192" s="34">
        <v>1</v>
      </c>
      <c r="N1192" s="34">
        <v>13</v>
      </c>
      <c r="O1192" s="201" t="s">
        <v>599</v>
      </c>
      <c r="P1192" s="202" t="s">
        <v>1</v>
      </c>
      <c r="Q1192" s="32"/>
      <c r="R1192" s="203">
        <v>90</v>
      </c>
      <c r="S1192" s="317"/>
      <c r="T1192" s="317"/>
      <c r="U1192" s="317"/>
      <c r="V1192" s="204">
        <v>90000</v>
      </c>
      <c r="W1192" s="205">
        <v>0</v>
      </c>
      <c r="X1192" s="205">
        <v>0</v>
      </c>
      <c r="Y1192" s="205">
        <v>0</v>
      </c>
      <c r="Z1192" s="206"/>
      <c r="AA1192" s="207"/>
      <c r="AB1192" s="207"/>
      <c r="AC1192" s="207"/>
      <c r="AD1192" s="207"/>
      <c r="AE1192" s="207"/>
      <c r="AF1192" s="208"/>
      <c r="AG1192" s="209"/>
    </row>
    <row r="1193" spans="1:33" ht="12.75" customHeight="1">
      <c r="A1193" s="17"/>
      <c r="B1193" s="210"/>
      <c r="C1193" s="75"/>
      <c r="D1193" s="75"/>
      <c r="E1193" s="212"/>
      <c r="F1193" s="212"/>
      <c r="G1193" s="211"/>
      <c r="H1193" s="321" t="s">
        <v>601</v>
      </c>
      <c r="I1193" s="321"/>
      <c r="J1193" s="322"/>
      <c r="K1193" s="35" t="s">
        <v>563</v>
      </c>
      <c r="L1193" s="200">
        <v>70</v>
      </c>
      <c r="M1193" s="34">
        <v>1</v>
      </c>
      <c r="N1193" s="34">
        <v>13</v>
      </c>
      <c r="O1193" s="201" t="s">
        <v>601</v>
      </c>
      <c r="P1193" s="202" t="s">
        <v>1</v>
      </c>
      <c r="Q1193" s="32"/>
      <c r="R1193" s="203">
        <v>90</v>
      </c>
      <c r="S1193" s="317"/>
      <c r="T1193" s="317"/>
      <c r="U1193" s="317"/>
      <c r="V1193" s="204">
        <v>90000</v>
      </c>
      <c r="W1193" s="205">
        <v>0</v>
      </c>
      <c r="X1193" s="205">
        <v>0</v>
      </c>
      <c r="Y1193" s="205">
        <v>0</v>
      </c>
      <c r="Z1193" s="206"/>
      <c r="AA1193" s="207"/>
      <c r="AB1193" s="207"/>
      <c r="AC1193" s="207"/>
      <c r="AD1193" s="207"/>
      <c r="AE1193" s="207"/>
      <c r="AF1193" s="208"/>
      <c r="AG1193" s="209"/>
    </row>
    <row r="1194" spans="1:33" ht="21.75" customHeight="1">
      <c r="A1194" s="17"/>
      <c r="B1194" s="315" t="s">
        <v>420</v>
      </c>
      <c r="C1194" s="315"/>
      <c r="D1194" s="315"/>
      <c r="E1194" s="315"/>
      <c r="F1194" s="315"/>
      <c r="G1194" s="315"/>
      <c r="H1194" s="315"/>
      <c r="I1194" s="315"/>
      <c r="J1194" s="316"/>
      <c r="K1194" s="35" t="s">
        <v>421</v>
      </c>
      <c r="L1194" s="200">
        <v>70</v>
      </c>
      <c r="M1194" s="34">
        <v>1</v>
      </c>
      <c r="N1194" s="34">
        <v>13</v>
      </c>
      <c r="O1194" s="201" t="s">
        <v>601</v>
      </c>
      <c r="P1194" s="202" t="s">
        <v>420</v>
      </c>
      <c r="Q1194" s="32"/>
      <c r="R1194" s="203">
        <v>90</v>
      </c>
      <c r="S1194" s="317"/>
      <c r="T1194" s="317"/>
      <c r="U1194" s="317"/>
      <c r="V1194" s="204">
        <v>90000</v>
      </c>
      <c r="W1194" s="205">
        <v>0</v>
      </c>
      <c r="X1194" s="205">
        <v>0</v>
      </c>
      <c r="Y1194" s="205">
        <v>0</v>
      </c>
      <c r="Z1194" s="206"/>
      <c r="AA1194" s="207"/>
      <c r="AB1194" s="207"/>
      <c r="AC1194" s="207"/>
      <c r="AD1194" s="207"/>
      <c r="AE1194" s="207"/>
      <c r="AF1194" s="208"/>
      <c r="AG1194" s="209"/>
    </row>
    <row r="1195" spans="1:33" ht="21.75" customHeight="1">
      <c r="A1195" s="17"/>
      <c r="B1195" s="315" t="s">
        <v>422</v>
      </c>
      <c r="C1195" s="315"/>
      <c r="D1195" s="315"/>
      <c r="E1195" s="315"/>
      <c r="F1195" s="315"/>
      <c r="G1195" s="315"/>
      <c r="H1195" s="315"/>
      <c r="I1195" s="315"/>
      <c r="J1195" s="316"/>
      <c r="K1195" s="35" t="s">
        <v>423</v>
      </c>
      <c r="L1195" s="200">
        <v>70</v>
      </c>
      <c r="M1195" s="34">
        <v>1</v>
      </c>
      <c r="N1195" s="34">
        <v>13</v>
      </c>
      <c r="O1195" s="201" t="s">
        <v>601</v>
      </c>
      <c r="P1195" s="202" t="s">
        <v>422</v>
      </c>
      <c r="Q1195" s="32"/>
      <c r="R1195" s="203">
        <v>90</v>
      </c>
      <c r="S1195" s="317"/>
      <c r="T1195" s="317"/>
      <c r="U1195" s="317"/>
      <c r="V1195" s="204">
        <v>90000</v>
      </c>
      <c r="W1195" s="205">
        <v>0</v>
      </c>
      <c r="X1195" s="205">
        <v>0</v>
      </c>
      <c r="Y1195" s="205">
        <v>0</v>
      </c>
      <c r="Z1195" s="206"/>
      <c r="AA1195" s="207"/>
      <c r="AB1195" s="207"/>
      <c r="AC1195" s="207"/>
      <c r="AD1195" s="207"/>
      <c r="AE1195" s="207"/>
      <c r="AF1195" s="208"/>
      <c r="AG1195" s="209"/>
    </row>
    <row r="1196" spans="1:33" ht="12.75" customHeight="1">
      <c r="A1196" s="17"/>
      <c r="B1196" s="315">
        <v>300</v>
      </c>
      <c r="C1196" s="315"/>
      <c r="D1196" s="315"/>
      <c r="E1196" s="315"/>
      <c r="F1196" s="315"/>
      <c r="G1196" s="315"/>
      <c r="H1196" s="315"/>
      <c r="I1196" s="315"/>
      <c r="J1196" s="316"/>
      <c r="K1196" s="187" t="s">
        <v>45</v>
      </c>
      <c r="L1196" s="188">
        <v>70</v>
      </c>
      <c r="M1196" s="189">
        <v>3</v>
      </c>
      <c r="N1196" s="189">
        <v>0</v>
      </c>
      <c r="O1196" s="190" t="s">
        <v>1</v>
      </c>
      <c r="P1196" s="191" t="s">
        <v>1</v>
      </c>
      <c r="Q1196" s="192"/>
      <c r="R1196" s="193">
        <v>150</v>
      </c>
      <c r="S1196" s="323"/>
      <c r="T1196" s="323"/>
      <c r="U1196" s="323"/>
      <c r="V1196" s="194">
        <v>150000</v>
      </c>
      <c r="W1196" s="195">
        <v>0</v>
      </c>
      <c r="X1196" s="195">
        <v>0</v>
      </c>
      <c r="Y1196" s="195">
        <v>0</v>
      </c>
      <c r="Z1196" s="196"/>
      <c r="AA1196" s="197"/>
      <c r="AB1196" s="197"/>
      <c r="AC1196" s="197"/>
      <c r="AD1196" s="197"/>
      <c r="AE1196" s="197"/>
      <c r="AF1196" s="198"/>
      <c r="AG1196" s="199"/>
    </row>
    <row r="1197" spans="1:33" ht="21.75" customHeight="1">
      <c r="A1197" s="17"/>
      <c r="B1197" s="315">
        <v>310</v>
      </c>
      <c r="C1197" s="315"/>
      <c r="D1197" s="315"/>
      <c r="E1197" s="315"/>
      <c r="F1197" s="315"/>
      <c r="G1197" s="315"/>
      <c r="H1197" s="315"/>
      <c r="I1197" s="315"/>
      <c r="J1197" s="316"/>
      <c r="K1197" s="35" t="s">
        <v>43</v>
      </c>
      <c r="L1197" s="200">
        <v>70</v>
      </c>
      <c r="M1197" s="34">
        <v>3</v>
      </c>
      <c r="N1197" s="34">
        <v>10</v>
      </c>
      <c r="O1197" s="201" t="s">
        <v>1</v>
      </c>
      <c r="P1197" s="202" t="s">
        <v>1</v>
      </c>
      <c r="Q1197" s="32"/>
      <c r="R1197" s="203">
        <v>150</v>
      </c>
      <c r="S1197" s="317"/>
      <c r="T1197" s="317"/>
      <c r="U1197" s="317"/>
      <c r="V1197" s="204">
        <v>150000</v>
      </c>
      <c r="W1197" s="205">
        <v>0</v>
      </c>
      <c r="X1197" s="205">
        <v>0</v>
      </c>
      <c r="Y1197" s="205">
        <v>0</v>
      </c>
      <c r="Z1197" s="206"/>
      <c r="AA1197" s="207"/>
      <c r="AB1197" s="207"/>
      <c r="AC1197" s="207"/>
      <c r="AD1197" s="207"/>
      <c r="AE1197" s="207"/>
      <c r="AF1197" s="208"/>
      <c r="AG1197" s="209"/>
    </row>
    <row r="1198" spans="1:33" ht="21.75" customHeight="1">
      <c r="A1198" s="17"/>
      <c r="B1198" s="210"/>
      <c r="C1198" s="75"/>
      <c r="D1198" s="76"/>
      <c r="E1198" s="321" t="s">
        <v>735</v>
      </c>
      <c r="F1198" s="321"/>
      <c r="G1198" s="321"/>
      <c r="H1198" s="321"/>
      <c r="I1198" s="321"/>
      <c r="J1198" s="322"/>
      <c r="K1198" s="35" t="s">
        <v>736</v>
      </c>
      <c r="L1198" s="200">
        <v>70</v>
      </c>
      <c r="M1198" s="34">
        <v>3</v>
      </c>
      <c r="N1198" s="34">
        <v>10</v>
      </c>
      <c r="O1198" s="201" t="s">
        <v>735</v>
      </c>
      <c r="P1198" s="202" t="s">
        <v>1</v>
      </c>
      <c r="Q1198" s="32"/>
      <c r="R1198" s="203">
        <v>150</v>
      </c>
      <c r="S1198" s="317"/>
      <c r="T1198" s="317"/>
      <c r="U1198" s="317"/>
      <c r="V1198" s="204">
        <v>150000</v>
      </c>
      <c r="W1198" s="205">
        <v>0</v>
      </c>
      <c r="X1198" s="205">
        <v>0</v>
      </c>
      <c r="Y1198" s="205">
        <v>0</v>
      </c>
      <c r="Z1198" s="206"/>
      <c r="AA1198" s="207"/>
      <c r="AB1198" s="207"/>
      <c r="AC1198" s="207"/>
      <c r="AD1198" s="207"/>
      <c r="AE1198" s="207"/>
      <c r="AF1198" s="208"/>
      <c r="AG1198" s="209"/>
    </row>
    <row r="1199" spans="1:33" ht="12.75" customHeight="1">
      <c r="A1199" s="17"/>
      <c r="B1199" s="210"/>
      <c r="C1199" s="75"/>
      <c r="D1199" s="75"/>
      <c r="E1199" s="211"/>
      <c r="F1199" s="321" t="s">
        <v>831</v>
      </c>
      <c r="G1199" s="321"/>
      <c r="H1199" s="321"/>
      <c r="I1199" s="321"/>
      <c r="J1199" s="322"/>
      <c r="K1199" s="35" t="s">
        <v>832</v>
      </c>
      <c r="L1199" s="200">
        <v>70</v>
      </c>
      <c r="M1199" s="34">
        <v>3</v>
      </c>
      <c r="N1199" s="34">
        <v>10</v>
      </c>
      <c r="O1199" s="201" t="s">
        <v>831</v>
      </c>
      <c r="P1199" s="202" t="s">
        <v>1</v>
      </c>
      <c r="Q1199" s="32"/>
      <c r="R1199" s="203">
        <v>150</v>
      </c>
      <c r="S1199" s="317"/>
      <c r="T1199" s="317"/>
      <c r="U1199" s="317"/>
      <c r="V1199" s="204">
        <v>150000</v>
      </c>
      <c r="W1199" s="205">
        <v>0</v>
      </c>
      <c r="X1199" s="205">
        <v>0</v>
      </c>
      <c r="Y1199" s="205">
        <v>0</v>
      </c>
      <c r="Z1199" s="206"/>
      <c r="AA1199" s="207"/>
      <c r="AB1199" s="207"/>
      <c r="AC1199" s="207"/>
      <c r="AD1199" s="207"/>
      <c r="AE1199" s="207"/>
      <c r="AF1199" s="208"/>
      <c r="AG1199" s="209"/>
    </row>
    <row r="1200" spans="1:33" ht="21.75" customHeight="1">
      <c r="A1200" s="17"/>
      <c r="B1200" s="210"/>
      <c r="C1200" s="75"/>
      <c r="D1200" s="75"/>
      <c r="E1200" s="212"/>
      <c r="F1200" s="211"/>
      <c r="G1200" s="321" t="s">
        <v>1047</v>
      </c>
      <c r="H1200" s="321"/>
      <c r="I1200" s="321"/>
      <c r="J1200" s="322"/>
      <c r="K1200" s="35" t="s">
        <v>1048</v>
      </c>
      <c r="L1200" s="200">
        <v>70</v>
      </c>
      <c r="M1200" s="34">
        <v>3</v>
      </c>
      <c r="N1200" s="34">
        <v>10</v>
      </c>
      <c r="O1200" s="201" t="s">
        <v>1047</v>
      </c>
      <c r="P1200" s="202" t="s">
        <v>1</v>
      </c>
      <c r="Q1200" s="32"/>
      <c r="R1200" s="203">
        <v>150</v>
      </c>
      <c r="S1200" s="317"/>
      <c r="T1200" s="317"/>
      <c r="U1200" s="317"/>
      <c r="V1200" s="204">
        <v>150000</v>
      </c>
      <c r="W1200" s="205">
        <v>0</v>
      </c>
      <c r="X1200" s="205">
        <v>0</v>
      </c>
      <c r="Y1200" s="205">
        <v>0</v>
      </c>
      <c r="Z1200" s="206"/>
      <c r="AA1200" s="207"/>
      <c r="AB1200" s="207"/>
      <c r="AC1200" s="207"/>
      <c r="AD1200" s="207"/>
      <c r="AE1200" s="207"/>
      <c r="AF1200" s="208"/>
      <c r="AG1200" s="209"/>
    </row>
    <row r="1201" spans="1:33" ht="21.75" customHeight="1">
      <c r="A1201" s="17"/>
      <c r="B1201" s="210"/>
      <c r="C1201" s="75"/>
      <c r="D1201" s="75"/>
      <c r="E1201" s="212"/>
      <c r="F1201" s="212"/>
      <c r="G1201" s="211"/>
      <c r="H1201" s="321" t="s">
        <v>1049</v>
      </c>
      <c r="I1201" s="321"/>
      <c r="J1201" s="322"/>
      <c r="K1201" s="35" t="s">
        <v>742</v>
      </c>
      <c r="L1201" s="200">
        <v>70</v>
      </c>
      <c r="M1201" s="34">
        <v>3</v>
      </c>
      <c r="N1201" s="34">
        <v>10</v>
      </c>
      <c r="O1201" s="201" t="s">
        <v>1049</v>
      </c>
      <c r="P1201" s="202" t="s">
        <v>1</v>
      </c>
      <c r="Q1201" s="32"/>
      <c r="R1201" s="203">
        <v>150</v>
      </c>
      <c r="S1201" s="317"/>
      <c r="T1201" s="317"/>
      <c r="U1201" s="317"/>
      <c r="V1201" s="204">
        <v>150000</v>
      </c>
      <c r="W1201" s="205">
        <v>0</v>
      </c>
      <c r="X1201" s="205">
        <v>0</v>
      </c>
      <c r="Y1201" s="205">
        <v>0</v>
      </c>
      <c r="Z1201" s="206"/>
      <c r="AA1201" s="207"/>
      <c r="AB1201" s="207"/>
      <c r="AC1201" s="207"/>
      <c r="AD1201" s="207"/>
      <c r="AE1201" s="207"/>
      <c r="AF1201" s="208"/>
      <c r="AG1201" s="209"/>
    </row>
    <row r="1202" spans="1:33" ht="21.75" customHeight="1">
      <c r="A1202" s="17"/>
      <c r="B1202" s="315" t="s">
        <v>420</v>
      </c>
      <c r="C1202" s="315"/>
      <c r="D1202" s="315"/>
      <c r="E1202" s="315"/>
      <c r="F1202" s="315"/>
      <c r="G1202" s="315"/>
      <c r="H1202" s="315"/>
      <c r="I1202" s="315"/>
      <c r="J1202" s="316"/>
      <c r="K1202" s="35" t="s">
        <v>421</v>
      </c>
      <c r="L1202" s="200">
        <v>70</v>
      </c>
      <c r="M1202" s="34">
        <v>3</v>
      </c>
      <c r="N1202" s="34">
        <v>10</v>
      </c>
      <c r="O1202" s="201" t="s">
        <v>1049</v>
      </c>
      <c r="P1202" s="202" t="s">
        <v>420</v>
      </c>
      <c r="Q1202" s="32"/>
      <c r="R1202" s="203">
        <v>150</v>
      </c>
      <c r="S1202" s="317"/>
      <c r="T1202" s="317"/>
      <c r="U1202" s="317"/>
      <c r="V1202" s="204">
        <v>150000</v>
      </c>
      <c r="W1202" s="205">
        <v>0</v>
      </c>
      <c r="X1202" s="205">
        <v>0</v>
      </c>
      <c r="Y1202" s="205">
        <v>0</v>
      </c>
      <c r="Z1202" s="206"/>
      <c r="AA1202" s="207"/>
      <c r="AB1202" s="207"/>
      <c r="AC1202" s="207"/>
      <c r="AD1202" s="207"/>
      <c r="AE1202" s="207"/>
      <c r="AF1202" s="208"/>
      <c r="AG1202" s="209"/>
    </row>
    <row r="1203" spans="1:33" ht="21.75" customHeight="1">
      <c r="A1203" s="17"/>
      <c r="B1203" s="315" t="s">
        <v>422</v>
      </c>
      <c r="C1203" s="315"/>
      <c r="D1203" s="315"/>
      <c r="E1203" s="315"/>
      <c r="F1203" s="315"/>
      <c r="G1203" s="315"/>
      <c r="H1203" s="315"/>
      <c r="I1203" s="315"/>
      <c r="J1203" s="316"/>
      <c r="K1203" s="35" t="s">
        <v>423</v>
      </c>
      <c r="L1203" s="200">
        <v>70</v>
      </c>
      <c r="M1203" s="34">
        <v>3</v>
      </c>
      <c r="N1203" s="34">
        <v>10</v>
      </c>
      <c r="O1203" s="201" t="s">
        <v>1049</v>
      </c>
      <c r="P1203" s="202" t="s">
        <v>422</v>
      </c>
      <c r="Q1203" s="32"/>
      <c r="R1203" s="203">
        <v>150</v>
      </c>
      <c r="S1203" s="317"/>
      <c r="T1203" s="317"/>
      <c r="U1203" s="317"/>
      <c r="V1203" s="204">
        <v>150000</v>
      </c>
      <c r="W1203" s="205">
        <v>0</v>
      </c>
      <c r="X1203" s="205">
        <v>0</v>
      </c>
      <c r="Y1203" s="205">
        <v>0</v>
      </c>
      <c r="Z1203" s="206"/>
      <c r="AA1203" s="207"/>
      <c r="AB1203" s="207"/>
      <c r="AC1203" s="207"/>
      <c r="AD1203" s="207"/>
      <c r="AE1203" s="207"/>
      <c r="AF1203" s="208"/>
      <c r="AG1203" s="209"/>
    </row>
    <row r="1204" spans="1:33" ht="12.75" customHeight="1">
      <c r="A1204" s="17"/>
      <c r="B1204" s="315">
        <v>400</v>
      </c>
      <c r="C1204" s="315"/>
      <c r="D1204" s="315"/>
      <c r="E1204" s="315"/>
      <c r="F1204" s="315"/>
      <c r="G1204" s="315"/>
      <c r="H1204" s="315"/>
      <c r="I1204" s="315"/>
      <c r="J1204" s="316"/>
      <c r="K1204" s="187" t="s">
        <v>41</v>
      </c>
      <c r="L1204" s="188">
        <v>70</v>
      </c>
      <c r="M1204" s="189">
        <v>4</v>
      </c>
      <c r="N1204" s="189">
        <v>0</v>
      </c>
      <c r="O1204" s="190" t="s">
        <v>1</v>
      </c>
      <c r="P1204" s="191" t="s">
        <v>1</v>
      </c>
      <c r="Q1204" s="192"/>
      <c r="R1204" s="193">
        <v>1577</v>
      </c>
      <c r="S1204" s="323"/>
      <c r="T1204" s="323"/>
      <c r="U1204" s="323"/>
      <c r="V1204" s="194">
        <v>1577000</v>
      </c>
      <c r="W1204" s="195">
        <v>0</v>
      </c>
      <c r="X1204" s="195">
        <v>0</v>
      </c>
      <c r="Y1204" s="195">
        <v>0</v>
      </c>
      <c r="Z1204" s="196"/>
      <c r="AA1204" s="197"/>
      <c r="AB1204" s="197"/>
      <c r="AC1204" s="197"/>
      <c r="AD1204" s="197"/>
      <c r="AE1204" s="197"/>
      <c r="AF1204" s="198"/>
      <c r="AG1204" s="199"/>
    </row>
    <row r="1205" spans="1:33" ht="12.75" customHeight="1">
      <c r="A1205" s="17"/>
      <c r="B1205" s="315">
        <v>412</v>
      </c>
      <c r="C1205" s="315"/>
      <c r="D1205" s="315"/>
      <c r="E1205" s="315"/>
      <c r="F1205" s="315"/>
      <c r="G1205" s="315"/>
      <c r="H1205" s="315"/>
      <c r="I1205" s="315"/>
      <c r="J1205" s="316"/>
      <c r="K1205" s="35" t="s">
        <v>35</v>
      </c>
      <c r="L1205" s="200">
        <v>70</v>
      </c>
      <c r="M1205" s="34">
        <v>4</v>
      </c>
      <c r="N1205" s="34">
        <v>12</v>
      </c>
      <c r="O1205" s="201" t="s">
        <v>1</v>
      </c>
      <c r="P1205" s="202" t="s">
        <v>1</v>
      </c>
      <c r="Q1205" s="32"/>
      <c r="R1205" s="203">
        <v>1577</v>
      </c>
      <c r="S1205" s="317"/>
      <c r="T1205" s="317"/>
      <c r="U1205" s="317"/>
      <c r="V1205" s="204">
        <v>1577000</v>
      </c>
      <c r="W1205" s="205">
        <v>0</v>
      </c>
      <c r="X1205" s="205">
        <v>0</v>
      </c>
      <c r="Y1205" s="205">
        <v>0</v>
      </c>
      <c r="Z1205" s="206"/>
      <c r="AA1205" s="207"/>
      <c r="AB1205" s="207"/>
      <c r="AC1205" s="207"/>
      <c r="AD1205" s="207"/>
      <c r="AE1205" s="207"/>
      <c r="AF1205" s="208"/>
      <c r="AG1205" s="209"/>
    </row>
    <row r="1206" spans="1:33" ht="32.25" customHeight="1">
      <c r="A1206" s="17"/>
      <c r="B1206" s="210"/>
      <c r="C1206" s="75"/>
      <c r="D1206" s="76"/>
      <c r="E1206" s="321" t="s">
        <v>716</v>
      </c>
      <c r="F1206" s="321"/>
      <c r="G1206" s="321"/>
      <c r="H1206" s="321"/>
      <c r="I1206" s="321"/>
      <c r="J1206" s="322"/>
      <c r="K1206" s="35" t="s">
        <v>717</v>
      </c>
      <c r="L1206" s="200">
        <v>70</v>
      </c>
      <c r="M1206" s="34">
        <v>4</v>
      </c>
      <c r="N1206" s="34">
        <v>12</v>
      </c>
      <c r="O1206" s="201" t="s">
        <v>716</v>
      </c>
      <c r="P1206" s="202" t="s">
        <v>1</v>
      </c>
      <c r="Q1206" s="32"/>
      <c r="R1206" s="203">
        <v>1577</v>
      </c>
      <c r="S1206" s="317"/>
      <c r="T1206" s="317"/>
      <c r="U1206" s="317"/>
      <c r="V1206" s="204">
        <v>1577000</v>
      </c>
      <c r="W1206" s="205">
        <v>0</v>
      </c>
      <c r="X1206" s="205">
        <v>0</v>
      </c>
      <c r="Y1206" s="205">
        <v>0</v>
      </c>
      <c r="Z1206" s="206"/>
      <c r="AA1206" s="207"/>
      <c r="AB1206" s="207"/>
      <c r="AC1206" s="207"/>
      <c r="AD1206" s="207"/>
      <c r="AE1206" s="207"/>
      <c r="AF1206" s="208"/>
      <c r="AG1206" s="209"/>
    </row>
    <row r="1207" spans="1:33" ht="32.25" customHeight="1">
      <c r="A1207" s="17"/>
      <c r="B1207" s="210"/>
      <c r="C1207" s="75"/>
      <c r="D1207" s="75"/>
      <c r="E1207" s="211"/>
      <c r="F1207" s="321" t="s">
        <v>716</v>
      </c>
      <c r="G1207" s="321"/>
      <c r="H1207" s="321"/>
      <c r="I1207" s="321"/>
      <c r="J1207" s="322"/>
      <c r="K1207" s="35" t="s">
        <v>717</v>
      </c>
      <c r="L1207" s="200">
        <v>70</v>
      </c>
      <c r="M1207" s="34">
        <v>4</v>
      </c>
      <c r="N1207" s="34">
        <v>12</v>
      </c>
      <c r="O1207" s="201" t="s">
        <v>716</v>
      </c>
      <c r="P1207" s="202" t="s">
        <v>1</v>
      </c>
      <c r="Q1207" s="32"/>
      <c r="R1207" s="203">
        <v>1577</v>
      </c>
      <c r="S1207" s="317"/>
      <c r="T1207" s="317"/>
      <c r="U1207" s="317"/>
      <c r="V1207" s="204">
        <v>1577000</v>
      </c>
      <c r="W1207" s="205">
        <v>0</v>
      </c>
      <c r="X1207" s="205">
        <v>0</v>
      </c>
      <c r="Y1207" s="205">
        <v>0</v>
      </c>
      <c r="Z1207" s="206"/>
      <c r="AA1207" s="207"/>
      <c r="AB1207" s="207"/>
      <c r="AC1207" s="207"/>
      <c r="AD1207" s="207"/>
      <c r="AE1207" s="207"/>
      <c r="AF1207" s="208"/>
      <c r="AG1207" s="209"/>
    </row>
    <row r="1208" spans="1:33" ht="21.75" customHeight="1">
      <c r="A1208" s="17"/>
      <c r="B1208" s="210"/>
      <c r="C1208" s="75"/>
      <c r="D1208" s="75"/>
      <c r="E1208" s="212"/>
      <c r="F1208" s="211"/>
      <c r="G1208" s="321" t="s">
        <v>971</v>
      </c>
      <c r="H1208" s="321"/>
      <c r="I1208" s="321"/>
      <c r="J1208" s="322"/>
      <c r="K1208" s="35" t="s">
        <v>972</v>
      </c>
      <c r="L1208" s="200">
        <v>70</v>
      </c>
      <c r="M1208" s="34">
        <v>4</v>
      </c>
      <c r="N1208" s="34">
        <v>12</v>
      </c>
      <c r="O1208" s="201" t="s">
        <v>971</v>
      </c>
      <c r="P1208" s="202" t="s">
        <v>1</v>
      </c>
      <c r="Q1208" s="32"/>
      <c r="R1208" s="203">
        <v>1577</v>
      </c>
      <c r="S1208" s="317"/>
      <c r="T1208" s="317"/>
      <c r="U1208" s="317"/>
      <c r="V1208" s="204">
        <v>1577000</v>
      </c>
      <c r="W1208" s="205">
        <v>0</v>
      </c>
      <c r="X1208" s="205">
        <v>0</v>
      </c>
      <c r="Y1208" s="205">
        <v>0</v>
      </c>
      <c r="Z1208" s="206"/>
      <c r="AA1208" s="207"/>
      <c r="AB1208" s="207"/>
      <c r="AC1208" s="207"/>
      <c r="AD1208" s="207"/>
      <c r="AE1208" s="207"/>
      <c r="AF1208" s="208"/>
      <c r="AG1208" s="209"/>
    </row>
    <row r="1209" spans="1:33" ht="12.75" customHeight="1">
      <c r="A1209" s="17"/>
      <c r="B1209" s="210"/>
      <c r="C1209" s="75"/>
      <c r="D1209" s="75"/>
      <c r="E1209" s="212"/>
      <c r="F1209" s="212"/>
      <c r="G1209" s="211"/>
      <c r="H1209" s="321" t="s">
        <v>1050</v>
      </c>
      <c r="I1209" s="321"/>
      <c r="J1209" s="322"/>
      <c r="K1209" s="35" t="s">
        <v>555</v>
      </c>
      <c r="L1209" s="200">
        <v>70</v>
      </c>
      <c r="M1209" s="34">
        <v>4</v>
      </c>
      <c r="N1209" s="34">
        <v>12</v>
      </c>
      <c r="O1209" s="201" t="s">
        <v>1050</v>
      </c>
      <c r="P1209" s="202" t="s">
        <v>1</v>
      </c>
      <c r="Q1209" s="32"/>
      <c r="R1209" s="203">
        <v>1577</v>
      </c>
      <c r="S1209" s="317"/>
      <c r="T1209" s="317"/>
      <c r="U1209" s="317"/>
      <c r="V1209" s="204">
        <v>1577000</v>
      </c>
      <c r="W1209" s="205">
        <v>0</v>
      </c>
      <c r="X1209" s="205">
        <v>0</v>
      </c>
      <c r="Y1209" s="205">
        <v>0</v>
      </c>
      <c r="Z1209" s="206"/>
      <c r="AA1209" s="207"/>
      <c r="AB1209" s="207"/>
      <c r="AC1209" s="207"/>
      <c r="AD1209" s="207"/>
      <c r="AE1209" s="207"/>
      <c r="AF1209" s="208"/>
      <c r="AG1209" s="209"/>
    </row>
    <row r="1210" spans="1:33" ht="21.75" customHeight="1">
      <c r="A1210" s="17"/>
      <c r="B1210" s="315" t="s">
        <v>420</v>
      </c>
      <c r="C1210" s="315"/>
      <c r="D1210" s="315"/>
      <c r="E1210" s="315"/>
      <c r="F1210" s="315"/>
      <c r="G1210" s="315"/>
      <c r="H1210" s="315"/>
      <c r="I1210" s="315"/>
      <c r="J1210" s="316"/>
      <c r="K1210" s="35" t="s">
        <v>421</v>
      </c>
      <c r="L1210" s="200">
        <v>70</v>
      </c>
      <c r="M1210" s="34">
        <v>4</v>
      </c>
      <c r="N1210" s="34">
        <v>12</v>
      </c>
      <c r="O1210" s="201" t="s">
        <v>1050</v>
      </c>
      <c r="P1210" s="202" t="s">
        <v>420</v>
      </c>
      <c r="Q1210" s="32"/>
      <c r="R1210" s="203">
        <v>1577</v>
      </c>
      <c r="S1210" s="317"/>
      <c r="T1210" s="317"/>
      <c r="U1210" s="317"/>
      <c r="V1210" s="204">
        <v>1577000</v>
      </c>
      <c r="W1210" s="205">
        <v>0</v>
      </c>
      <c r="X1210" s="205">
        <v>0</v>
      </c>
      <c r="Y1210" s="205">
        <v>0</v>
      </c>
      <c r="Z1210" s="206"/>
      <c r="AA1210" s="207"/>
      <c r="AB1210" s="207"/>
      <c r="AC1210" s="207"/>
      <c r="AD1210" s="207"/>
      <c r="AE1210" s="207"/>
      <c r="AF1210" s="208"/>
      <c r="AG1210" s="209"/>
    </row>
    <row r="1211" spans="1:33" ht="21.75" customHeight="1">
      <c r="A1211" s="17"/>
      <c r="B1211" s="315" t="s">
        <v>422</v>
      </c>
      <c r="C1211" s="315"/>
      <c r="D1211" s="315"/>
      <c r="E1211" s="315"/>
      <c r="F1211" s="315"/>
      <c r="G1211" s="315"/>
      <c r="H1211" s="315"/>
      <c r="I1211" s="315"/>
      <c r="J1211" s="316"/>
      <c r="K1211" s="35" t="s">
        <v>423</v>
      </c>
      <c r="L1211" s="200">
        <v>70</v>
      </c>
      <c r="M1211" s="34">
        <v>4</v>
      </c>
      <c r="N1211" s="34">
        <v>12</v>
      </c>
      <c r="O1211" s="201" t="s">
        <v>1050</v>
      </c>
      <c r="P1211" s="202" t="s">
        <v>422</v>
      </c>
      <c r="Q1211" s="32"/>
      <c r="R1211" s="203">
        <v>1577</v>
      </c>
      <c r="S1211" s="317"/>
      <c r="T1211" s="317"/>
      <c r="U1211" s="317"/>
      <c r="V1211" s="204">
        <v>1577000</v>
      </c>
      <c r="W1211" s="205">
        <v>0</v>
      </c>
      <c r="X1211" s="205">
        <v>0</v>
      </c>
      <c r="Y1211" s="205">
        <v>0</v>
      </c>
      <c r="Z1211" s="206"/>
      <c r="AA1211" s="207"/>
      <c r="AB1211" s="207"/>
      <c r="AC1211" s="207"/>
      <c r="AD1211" s="207"/>
      <c r="AE1211" s="207"/>
      <c r="AF1211" s="208"/>
      <c r="AG1211" s="209"/>
    </row>
    <row r="1212" spans="1:33" ht="12.75" customHeight="1">
      <c r="A1212" s="17"/>
      <c r="B1212" s="315">
        <v>500</v>
      </c>
      <c r="C1212" s="315"/>
      <c r="D1212" s="315"/>
      <c r="E1212" s="315"/>
      <c r="F1212" s="315"/>
      <c r="G1212" s="315"/>
      <c r="H1212" s="315"/>
      <c r="I1212" s="315"/>
      <c r="J1212" s="316"/>
      <c r="K1212" s="187" t="s">
        <v>34</v>
      </c>
      <c r="L1212" s="188">
        <v>70</v>
      </c>
      <c r="M1212" s="189">
        <v>5</v>
      </c>
      <c r="N1212" s="189">
        <v>0</v>
      </c>
      <c r="O1212" s="190" t="s">
        <v>1</v>
      </c>
      <c r="P1212" s="191" t="s">
        <v>1</v>
      </c>
      <c r="Q1212" s="192"/>
      <c r="R1212" s="193">
        <v>167533.13</v>
      </c>
      <c r="S1212" s="323"/>
      <c r="T1212" s="323"/>
      <c r="U1212" s="323"/>
      <c r="V1212" s="194">
        <v>166877565.59</v>
      </c>
      <c r="W1212" s="195">
        <v>655563.79</v>
      </c>
      <c r="X1212" s="195">
        <v>0</v>
      </c>
      <c r="Y1212" s="195">
        <v>0</v>
      </c>
      <c r="Z1212" s="196"/>
      <c r="AA1212" s="197"/>
      <c r="AB1212" s="197"/>
      <c r="AC1212" s="197"/>
      <c r="AD1212" s="197"/>
      <c r="AE1212" s="197"/>
      <c r="AF1212" s="198">
        <v>138440.5</v>
      </c>
      <c r="AG1212" s="199"/>
    </row>
    <row r="1213" spans="1:33" ht="12.75" customHeight="1">
      <c r="A1213" s="17"/>
      <c r="B1213" s="315">
        <v>501</v>
      </c>
      <c r="C1213" s="315"/>
      <c r="D1213" s="315"/>
      <c r="E1213" s="315"/>
      <c r="F1213" s="315"/>
      <c r="G1213" s="315"/>
      <c r="H1213" s="315"/>
      <c r="I1213" s="315"/>
      <c r="J1213" s="316"/>
      <c r="K1213" s="35" t="s">
        <v>33</v>
      </c>
      <c r="L1213" s="200">
        <v>70</v>
      </c>
      <c r="M1213" s="34">
        <v>5</v>
      </c>
      <c r="N1213" s="34">
        <v>1</v>
      </c>
      <c r="O1213" s="201" t="s">
        <v>1</v>
      </c>
      <c r="P1213" s="202" t="s">
        <v>1</v>
      </c>
      <c r="Q1213" s="32"/>
      <c r="R1213" s="203">
        <v>167533.13</v>
      </c>
      <c r="S1213" s="317"/>
      <c r="T1213" s="317"/>
      <c r="U1213" s="317"/>
      <c r="V1213" s="204">
        <v>166877565.59</v>
      </c>
      <c r="W1213" s="205">
        <v>655563.79</v>
      </c>
      <c r="X1213" s="205">
        <v>0</v>
      </c>
      <c r="Y1213" s="205">
        <v>0</v>
      </c>
      <c r="Z1213" s="206"/>
      <c r="AA1213" s="207"/>
      <c r="AB1213" s="207"/>
      <c r="AC1213" s="207"/>
      <c r="AD1213" s="207"/>
      <c r="AE1213" s="207"/>
      <c r="AF1213" s="208">
        <v>138440.5</v>
      </c>
      <c r="AG1213" s="209"/>
    </row>
    <row r="1214" spans="1:33" ht="21.75" customHeight="1">
      <c r="A1214" s="17"/>
      <c r="B1214" s="210"/>
      <c r="C1214" s="75"/>
      <c r="D1214" s="76"/>
      <c r="E1214" s="321" t="s">
        <v>800</v>
      </c>
      <c r="F1214" s="321"/>
      <c r="G1214" s="321"/>
      <c r="H1214" s="321"/>
      <c r="I1214" s="321"/>
      <c r="J1214" s="322"/>
      <c r="K1214" s="35" t="s">
        <v>801</v>
      </c>
      <c r="L1214" s="200">
        <v>70</v>
      </c>
      <c r="M1214" s="34">
        <v>5</v>
      </c>
      <c r="N1214" s="34">
        <v>1</v>
      </c>
      <c r="O1214" s="201" t="s">
        <v>800</v>
      </c>
      <c r="P1214" s="202" t="s">
        <v>1</v>
      </c>
      <c r="Q1214" s="32"/>
      <c r="R1214" s="203">
        <v>165968.37</v>
      </c>
      <c r="S1214" s="317"/>
      <c r="T1214" s="317"/>
      <c r="U1214" s="317"/>
      <c r="V1214" s="204">
        <v>165502208</v>
      </c>
      <c r="W1214" s="205">
        <v>466165</v>
      </c>
      <c r="X1214" s="205">
        <v>0</v>
      </c>
      <c r="Y1214" s="205">
        <v>0</v>
      </c>
      <c r="Z1214" s="206"/>
      <c r="AA1214" s="207"/>
      <c r="AB1214" s="207"/>
      <c r="AC1214" s="207"/>
      <c r="AD1214" s="207"/>
      <c r="AE1214" s="207"/>
      <c r="AF1214" s="208">
        <v>138440.5</v>
      </c>
      <c r="AG1214" s="209"/>
    </row>
    <row r="1215" spans="1:33" ht="12.75" customHeight="1">
      <c r="A1215" s="17"/>
      <c r="B1215" s="210"/>
      <c r="C1215" s="75"/>
      <c r="D1215" s="75"/>
      <c r="E1215" s="211"/>
      <c r="F1215" s="321" t="s">
        <v>1051</v>
      </c>
      <c r="G1215" s="321"/>
      <c r="H1215" s="321"/>
      <c r="I1215" s="321"/>
      <c r="J1215" s="322"/>
      <c r="K1215" s="35" t="s">
        <v>1052</v>
      </c>
      <c r="L1215" s="200">
        <v>70</v>
      </c>
      <c r="M1215" s="34">
        <v>5</v>
      </c>
      <c r="N1215" s="34">
        <v>1</v>
      </c>
      <c r="O1215" s="201" t="s">
        <v>1051</v>
      </c>
      <c r="P1215" s="202" t="s">
        <v>1</v>
      </c>
      <c r="Q1215" s="32"/>
      <c r="R1215" s="203">
        <v>165968.37</v>
      </c>
      <c r="S1215" s="317"/>
      <c r="T1215" s="317"/>
      <c r="U1215" s="317"/>
      <c r="V1215" s="204">
        <v>165502208</v>
      </c>
      <c r="W1215" s="205">
        <v>466165</v>
      </c>
      <c r="X1215" s="205">
        <v>0</v>
      </c>
      <c r="Y1215" s="205">
        <v>0</v>
      </c>
      <c r="Z1215" s="206"/>
      <c r="AA1215" s="207"/>
      <c r="AB1215" s="207"/>
      <c r="AC1215" s="207"/>
      <c r="AD1215" s="207"/>
      <c r="AE1215" s="207"/>
      <c r="AF1215" s="208">
        <v>138440.5</v>
      </c>
      <c r="AG1215" s="209"/>
    </row>
    <row r="1216" spans="1:33" ht="32.25" customHeight="1">
      <c r="A1216" s="17"/>
      <c r="B1216" s="210"/>
      <c r="C1216" s="75"/>
      <c r="D1216" s="75"/>
      <c r="E1216" s="212"/>
      <c r="F1216" s="211"/>
      <c r="G1216" s="321" t="s">
        <v>1053</v>
      </c>
      <c r="H1216" s="321"/>
      <c r="I1216" s="321"/>
      <c r="J1216" s="322"/>
      <c r="K1216" s="35" t="s">
        <v>1054</v>
      </c>
      <c r="L1216" s="200">
        <v>70</v>
      </c>
      <c r="M1216" s="34">
        <v>5</v>
      </c>
      <c r="N1216" s="34">
        <v>1</v>
      </c>
      <c r="O1216" s="201" t="s">
        <v>1053</v>
      </c>
      <c r="P1216" s="202" t="s">
        <v>1</v>
      </c>
      <c r="Q1216" s="32"/>
      <c r="R1216" s="203">
        <v>165968.37</v>
      </c>
      <c r="S1216" s="317"/>
      <c r="T1216" s="317"/>
      <c r="U1216" s="317"/>
      <c r="V1216" s="204">
        <v>165502208</v>
      </c>
      <c r="W1216" s="205">
        <v>466165</v>
      </c>
      <c r="X1216" s="205">
        <v>0</v>
      </c>
      <c r="Y1216" s="205">
        <v>0</v>
      </c>
      <c r="Z1216" s="206"/>
      <c r="AA1216" s="207"/>
      <c r="AB1216" s="207"/>
      <c r="AC1216" s="207"/>
      <c r="AD1216" s="207"/>
      <c r="AE1216" s="207"/>
      <c r="AF1216" s="208">
        <v>138440.5</v>
      </c>
      <c r="AG1216" s="209"/>
    </row>
    <row r="1217" spans="1:33" ht="105.75" customHeight="1">
      <c r="A1217" s="17"/>
      <c r="B1217" s="210"/>
      <c r="C1217" s="75"/>
      <c r="D1217" s="75"/>
      <c r="E1217" s="212"/>
      <c r="F1217" s="212"/>
      <c r="G1217" s="211"/>
      <c r="H1217" s="321" t="s">
        <v>1055</v>
      </c>
      <c r="I1217" s="321"/>
      <c r="J1217" s="322"/>
      <c r="K1217" s="35" t="s">
        <v>1056</v>
      </c>
      <c r="L1217" s="200">
        <v>70</v>
      </c>
      <c r="M1217" s="34">
        <v>5</v>
      </c>
      <c r="N1217" s="34">
        <v>1</v>
      </c>
      <c r="O1217" s="201" t="s">
        <v>1055</v>
      </c>
      <c r="P1217" s="202" t="s">
        <v>1</v>
      </c>
      <c r="Q1217" s="32"/>
      <c r="R1217" s="203">
        <v>138440.51</v>
      </c>
      <c r="S1217" s="317"/>
      <c r="T1217" s="317"/>
      <c r="U1217" s="317"/>
      <c r="V1217" s="204">
        <v>138440514.64</v>
      </c>
      <c r="W1217" s="205">
        <v>0</v>
      </c>
      <c r="X1217" s="205">
        <v>0</v>
      </c>
      <c r="Y1217" s="205">
        <v>0</v>
      </c>
      <c r="Z1217" s="206"/>
      <c r="AA1217" s="207"/>
      <c r="AB1217" s="207"/>
      <c r="AC1217" s="207"/>
      <c r="AD1217" s="207"/>
      <c r="AE1217" s="207"/>
      <c r="AF1217" s="208">
        <v>138440.5</v>
      </c>
      <c r="AG1217" s="209"/>
    </row>
    <row r="1218" spans="1:33" ht="21.75" customHeight="1">
      <c r="A1218" s="17"/>
      <c r="B1218" s="315" t="s">
        <v>884</v>
      </c>
      <c r="C1218" s="315"/>
      <c r="D1218" s="315"/>
      <c r="E1218" s="315"/>
      <c r="F1218" s="315"/>
      <c r="G1218" s="315"/>
      <c r="H1218" s="315"/>
      <c r="I1218" s="315"/>
      <c r="J1218" s="316"/>
      <c r="K1218" s="35" t="s">
        <v>885</v>
      </c>
      <c r="L1218" s="200">
        <v>70</v>
      </c>
      <c r="M1218" s="34">
        <v>5</v>
      </c>
      <c r="N1218" s="34">
        <v>1</v>
      </c>
      <c r="O1218" s="201" t="s">
        <v>1055</v>
      </c>
      <c r="P1218" s="202" t="s">
        <v>884</v>
      </c>
      <c r="Q1218" s="32"/>
      <c r="R1218" s="203">
        <v>138440.51</v>
      </c>
      <c r="S1218" s="317"/>
      <c r="T1218" s="317"/>
      <c r="U1218" s="317"/>
      <c r="V1218" s="204">
        <v>138440514.64</v>
      </c>
      <c r="W1218" s="205">
        <v>0</v>
      </c>
      <c r="X1218" s="205">
        <v>0</v>
      </c>
      <c r="Y1218" s="205">
        <v>0</v>
      </c>
      <c r="Z1218" s="206"/>
      <c r="AA1218" s="207"/>
      <c r="AB1218" s="207"/>
      <c r="AC1218" s="207"/>
      <c r="AD1218" s="207"/>
      <c r="AE1218" s="207"/>
      <c r="AF1218" s="208">
        <v>138440.5</v>
      </c>
      <c r="AG1218" s="209"/>
    </row>
    <row r="1219" spans="1:33" ht="12.75" customHeight="1">
      <c r="A1219" s="17"/>
      <c r="B1219" s="315" t="s">
        <v>886</v>
      </c>
      <c r="C1219" s="315"/>
      <c r="D1219" s="315"/>
      <c r="E1219" s="315"/>
      <c r="F1219" s="315"/>
      <c r="G1219" s="315"/>
      <c r="H1219" s="315"/>
      <c r="I1219" s="315"/>
      <c r="J1219" s="316"/>
      <c r="K1219" s="35" t="s">
        <v>887</v>
      </c>
      <c r="L1219" s="200">
        <v>70</v>
      </c>
      <c r="M1219" s="34">
        <v>5</v>
      </c>
      <c r="N1219" s="34">
        <v>1</v>
      </c>
      <c r="O1219" s="201" t="s">
        <v>1055</v>
      </c>
      <c r="P1219" s="202" t="s">
        <v>886</v>
      </c>
      <c r="Q1219" s="32"/>
      <c r="R1219" s="203">
        <v>138440.51</v>
      </c>
      <c r="S1219" s="317"/>
      <c r="T1219" s="317"/>
      <c r="U1219" s="317"/>
      <c r="V1219" s="204">
        <v>138440514.64</v>
      </c>
      <c r="W1219" s="205">
        <v>0</v>
      </c>
      <c r="X1219" s="205">
        <v>0</v>
      </c>
      <c r="Y1219" s="205">
        <v>0</v>
      </c>
      <c r="Z1219" s="206"/>
      <c r="AA1219" s="207"/>
      <c r="AB1219" s="207"/>
      <c r="AC1219" s="207"/>
      <c r="AD1219" s="207"/>
      <c r="AE1219" s="207"/>
      <c r="AF1219" s="208">
        <v>138440.5</v>
      </c>
      <c r="AG1219" s="209"/>
    </row>
    <row r="1220" spans="1:33" ht="12.75" customHeight="1">
      <c r="A1220" s="17"/>
      <c r="B1220" s="210"/>
      <c r="C1220" s="75"/>
      <c r="D1220" s="75"/>
      <c r="E1220" s="212"/>
      <c r="F1220" s="212"/>
      <c r="G1220" s="211"/>
      <c r="H1220" s="321" t="s">
        <v>1057</v>
      </c>
      <c r="I1220" s="321"/>
      <c r="J1220" s="322"/>
      <c r="K1220" s="35" t="s">
        <v>427</v>
      </c>
      <c r="L1220" s="200">
        <v>70</v>
      </c>
      <c r="M1220" s="34">
        <v>5</v>
      </c>
      <c r="N1220" s="34">
        <v>1</v>
      </c>
      <c r="O1220" s="201" t="s">
        <v>1057</v>
      </c>
      <c r="P1220" s="202" t="s">
        <v>1</v>
      </c>
      <c r="Q1220" s="32"/>
      <c r="R1220" s="203">
        <v>16641.44</v>
      </c>
      <c r="S1220" s="317"/>
      <c r="T1220" s="317"/>
      <c r="U1220" s="317"/>
      <c r="V1220" s="204">
        <v>16641439.57</v>
      </c>
      <c r="W1220" s="205">
        <v>0</v>
      </c>
      <c r="X1220" s="205">
        <v>0</v>
      </c>
      <c r="Y1220" s="205">
        <v>0</v>
      </c>
      <c r="Z1220" s="206"/>
      <c r="AA1220" s="207"/>
      <c r="AB1220" s="207"/>
      <c r="AC1220" s="207"/>
      <c r="AD1220" s="207"/>
      <c r="AE1220" s="207"/>
      <c r="AF1220" s="208"/>
      <c r="AG1220" s="209"/>
    </row>
    <row r="1221" spans="1:33" ht="21.75" customHeight="1">
      <c r="A1221" s="17"/>
      <c r="B1221" s="315" t="s">
        <v>884</v>
      </c>
      <c r="C1221" s="315"/>
      <c r="D1221" s="315"/>
      <c r="E1221" s="315"/>
      <c r="F1221" s="315"/>
      <c r="G1221" s="315"/>
      <c r="H1221" s="315"/>
      <c r="I1221" s="315"/>
      <c r="J1221" s="316"/>
      <c r="K1221" s="35" t="s">
        <v>885</v>
      </c>
      <c r="L1221" s="200">
        <v>70</v>
      </c>
      <c r="M1221" s="34">
        <v>5</v>
      </c>
      <c r="N1221" s="34">
        <v>1</v>
      </c>
      <c r="O1221" s="201" t="s">
        <v>1057</v>
      </c>
      <c r="P1221" s="202" t="s">
        <v>884</v>
      </c>
      <c r="Q1221" s="32"/>
      <c r="R1221" s="203">
        <v>16641.44</v>
      </c>
      <c r="S1221" s="317"/>
      <c r="T1221" s="317"/>
      <c r="U1221" s="317"/>
      <c r="V1221" s="204">
        <v>16641439.57</v>
      </c>
      <c r="W1221" s="205">
        <v>0</v>
      </c>
      <c r="X1221" s="205">
        <v>0</v>
      </c>
      <c r="Y1221" s="205">
        <v>0</v>
      </c>
      <c r="Z1221" s="206"/>
      <c r="AA1221" s="207"/>
      <c r="AB1221" s="207"/>
      <c r="AC1221" s="207"/>
      <c r="AD1221" s="207"/>
      <c r="AE1221" s="207"/>
      <c r="AF1221" s="208"/>
      <c r="AG1221" s="209"/>
    </row>
    <row r="1222" spans="1:33" ht="12.75" customHeight="1">
      <c r="A1222" s="17"/>
      <c r="B1222" s="315" t="s">
        <v>886</v>
      </c>
      <c r="C1222" s="315"/>
      <c r="D1222" s="315"/>
      <c r="E1222" s="315"/>
      <c r="F1222" s="315"/>
      <c r="G1222" s="315"/>
      <c r="H1222" s="315"/>
      <c r="I1222" s="315"/>
      <c r="J1222" s="316"/>
      <c r="K1222" s="35" t="s">
        <v>887</v>
      </c>
      <c r="L1222" s="200">
        <v>70</v>
      </c>
      <c r="M1222" s="34">
        <v>5</v>
      </c>
      <c r="N1222" s="34">
        <v>1</v>
      </c>
      <c r="O1222" s="201" t="s">
        <v>1057</v>
      </c>
      <c r="P1222" s="202" t="s">
        <v>886</v>
      </c>
      <c r="Q1222" s="32"/>
      <c r="R1222" s="203">
        <v>16641.44</v>
      </c>
      <c r="S1222" s="317"/>
      <c r="T1222" s="317"/>
      <c r="U1222" s="317"/>
      <c r="V1222" s="204">
        <v>16641439.57</v>
      </c>
      <c r="W1222" s="205">
        <v>0</v>
      </c>
      <c r="X1222" s="205">
        <v>0</v>
      </c>
      <c r="Y1222" s="205">
        <v>0</v>
      </c>
      <c r="Z1222" s="206"/>
      <c r="AA1222" s="207"/>
      <c r="AB1222" s="207"/>
      <c r="AC1222" s="207"/>
      <c r="AD1222" s="207"/>
      <c r="AE1222" s="207"/>
      <c r="AF1222" s="208"/>
      <c r="AG1222" s="209"/>
    </row>
    <row r="1223" spans="1:33" ht="105.75" customHeight="1">
      <c r="A1223" s="17"/>
      <c r="B1223" s="210"/>
      <c r="C1223" s="75"/>
      <c r="D1223" s="75"/>
      <c r="E1223" s="212"/>
      <c r="F1223" s="212"/>
      <c r="G1223" s="211"/>
      <c r="H1223" s="321" t="s">
        <v>1058</v>
      </c>
      <c r="I1223" s="321"/>
      <c r="J1223" s="322"/>
      <c r="K1223" s="35" t="s">
        <v>1056</v>
      </c>
      <c r="L1223" s="200">
        <v>70</v>
      </c>
      <c r="M1223" s="34">
        <v>5</v>
      </c>
      <c r="N1223" s="34">
        <v>1</v>
      </c>
      <c r="O1223" s="201" t="s">
        <v>1058</v>
      </c>
      <c r="P1223" s="202" t="s">
        <v>1</v>
      </c>
      <c r="Q1223" s="32"/>
      <c r="R1223" s="203">
        <v>10886.42</v>
      </c>
      <c r="S1223" s="317"/>
      <c r="T1223" s="317"/>
      <c r="U1223" s="317"/>
      <c r="V1223" s="204">
        <v>10420253.79</v>
      </c>
      <c r="W1223" s="205">
        <v>466165</v>
      </c>
      <c r="X1223" s="205">
        <v>0</v>
      </c>
      <c r="Y1223" s="205">
        <v>0</v>
      </c>
      <c r="Z1223" s="206"/>
      <c r="AA1223" s="207"/>
      <c r="AB1223" s="207"/>
      <c r="AC1223" s="207"/>
      <c r="AD1223" s="207"/>
      <c r="AE1223" s="207"/>
      <c r="AF1223" s="208"/>
      <c r="AG1223" s="209"/>
    </row>
    <row r="1224" spans="1:33" ht="21.75" customHeight="1">
      <c r="A1224" s="17"/>
      <c r="B1224" s="315" t="s">
        <v>884</v>
      </c>
      <c r="C1224" s="315"/>
      <c r="D1224" s="315"/>
      <c r="E1224" s="315"/>
      <c r="F1224" s="315"/>
      <c r="G1224" s="315"/>
      <c r="H1224" s="315"/>
      <c r="I1224" s="315"/>
      <c r="J1224" s="316"/>
      <c r="K1224" s="35" t="s">
        <v>885</v>
      </c>
      <c r="L1224" s="200">
        <v>70</v>
      </c>
      <c r="M1224" s="34">
        <v>5</v>
      </c>
      <c r="N1224" s="34">
        <v>1</v>
      </c>
      <c r="O1224" s="201" t="s">
        <v>1058</v>
      </c>
      <c r="P1224" s="202" t="s">
        <v>884</v>
      </c>
      <c r="Q1224" s="32"/>
      <c r="R1224" s="203">
        <v>10886.42</v>
      </c>
      <c r="S1224" s="317"/>
      <c r="T1224" s="317"/>
      <c r="U1224" s="317"/>
      <c r="V1224" s="204">
        <v>10420253.79</v>
      </c>
      <c r="W1224" s="205">
        <v>466165</v>
      </c>
      <c r="X1224" s="205">
        <v>0</v>
      </c>
      <c r="Y1224" s="205">
        <v>0</v>
      </c>
      <c r="Z1224" s="206"/>
      <c r="AA1224" s="207"/>
      <c r="AB1224" s="207"/>
      <c r="AC1224" s="207"/>
      <c r="AD1224" s="207"/>
      <c r="AE1224" s="207"/>
      <c r="AF1224" s="208"/>
      <c r="AG1224" s="209"/>
    </row>
    <row r="1225" spans="1:33" ht="12.75" customHeight="1">
      <c r="A1225" s="17"/>
      <c r="B1225" s="315" t="s">
        <v>886</v>
      </c>
      <c r="C1225" s="315"/>
      <c r="D1225" s="315"/>
      <c r="E1225" s="315"/>
      <c r="F1225" s="315"/>
      <c r="G1225" s="315"/>
      <c r="H1225" s="315"/>
      <c r="I1225" s="315"/>
      <c r="J1225" s="316"/>
      <c r="K1225" s="35" t="s">
        <v>887</v>
      </c>
      <c r="L1225" s="200">
        <v>70</v>
      </c>
      <c r="M1225" s="34">
        <v>5</v>
      </c>
      <c r="N1225" s="34">
        <v>1</v>
      </c>
      <c r="O1225" s="201" t="s">
        <v>1058</v>
      </c>
      <c r="P1225" s="202" t="s">
        <v>886</v>
      </c>
      <c r="Q1225" s="32"/>
      <c r="R1225" s="203">
        <v>10886.42</v>
      </c>
      <c r="S1225" s="317"/>
      <c r="T1225" s="317"/>
      <c r="U1225" s="317"/>
      <c r="V1225" s="204">
        <v>10420253.79</v>
      </c>
      <c r="W1225" s="205">
        <v>466165</v>
      </c>
      <c r="X1225" s="205">
        <v>0</v>
      </c>
      <c r="Y1225" s="205">
        <v>0</v>
      </c>
      <c r="Z1225" s="206"/>
      <c r="AA1225" s="207"/>
      <c r="AB1225" s="207"/>
      <c r="AC1225" s="207"/>
      <c r="AD1225" s="207"/>
      <c r="AE1225" s="207"/>
      <c r="AF1225" s="208"/>
      <c r="AG1225" s="209"/>
    </row>
    <row r="1226" spans="1:33" ht="32.25" customHeight="1">
      <c r="A1226" s="17"/>
      <c r="B1226" s="210"/>
      <c r="C1226" s="75"/>
      <c r="D1226" s="76"/>
      <c r="E1226" s="321" t="s">
        <v>716</v>
      </c>
      <c r="F1226" s="321"/>
      <c r="G1226" s="321"/>
      <c r="H1226" s="321"/>
      <c r="I1226" s="321"/>
      <c r="J1226" s="322"/>
      <c r="K1226" s="35" t="s">
        <v>717</v>
      </c>
      <c r="L1226" s="200">
        <v>70</v>
      </c>
      <c r="M1226" s="34">
        <v>5</v>
      </c>
      <c r="N1226" s="34">
        <v>1</v>
      </c>
      <c r="O1226" s="201" t="s">
        <v>716</v>
      </c>
      <c r="P1226" s="202" t="s">
        <v>1</v>
      </c>
      <c r="Q1226" s="32"/>
      <c r="R1226" s="203">
        <v>1564.76</v>
      </c>
      <c r="S1226" s="317"/>
      <c r="T1226" s="317"/>
      <c r="U1226" s="317"/>
      <c r="V1226" s="204">
        <v>1375357.59</v>
      </c>
      <c r="W1226" s="205">
        <v>189398.79</v>
      </c>
      <c r="X1226" s="205">
        <v>0</v>
      </c>
      <c r="Y1226" s="205">
        <v>0</v>
      </c>
      <c r="Z1226" s="206"/>
      <c r="AA1226" s="207"/>
      <c r="AB1226" s="207"/>
      <c r="AC1226" s="207"/>
      <c r="AD1226" s="207"/>
      <c r="AE1226" s="207"/>
      <c r="AF1226" s="208"/>
      <c r="AG1226" s="209"/>
    </row>
    <row r="1227" spans="1:33" ht="32.25" customHeight="1">
      <c r="A1227" s="17"/>
      <c r="B1227" s="210"/>
      <c r="C1227" s="75"/>
      <c r="D1227" s="75"/>
      <c r="E1227" s="211"/>
      <c r="F1227" s="321" t="s">
        <v>716</v>
      </c>
      <c r="G1227" s="321"/>
      <c r="H1227" s="321"/>
      <c r="I1227" s="321"/>
      <c r="J1227" s="322"/>
      <c r="K1227" s="35" t="s">
        <v>717</v>
      </c>
      <c r="L1227" s="200">
        <v>70</v>
      </c>
      <c r="M1227" s="34">
        <v>5</v>
      </c>
      <c r="N1227" s="34">
        <v>1</v>
      </c>
      <c r="O1227" s="201" t="s">
        <v>716</v>
      </c>
      <c r="P1227" s="202" t="s">
        <v>1</v>
      </c>
      <c r="Q1227" s="32"/>
      <c r="R1227" s="203">
        <v>1564.76</v>
      </c>
      <c r="S1227" s="317"/>
      <c r="T1227" s="317"/>
      <c r="U1227" s="317"/>
      <c r="V1227" s="204">
        <v>1375357.59</v>
      </c>
      <c r="W1227" s="205">
        <v>189398.79</v>
      </c>
      <c r="X1227" s="205">
        <v>0</v>
      </c>
      <c r="Y1227" s="205">
        <v>0</v>
      </c>
      <c r="Z1227" s="206"/>
      <c r="AA1227" s="207"/>
      <c r="AB1227" s="207"/>
      <c r="AC1227" s="207"/>
      <c r="AD1227" s="207"/>
      <c r="AE1227" s="207"/>
      <c r="AF1227" s="208"/>
      <c r="AG1227" s="209"/>
    </row>
    <row r="1228" spans="1:33" ht="32.25" customHeight="1">
      <c r="A1228" s="17"/>
      <c r="B1228" s="210"/>
      <c r="C1228" s="75"/>
      <c r="D1228" s="75"/>
      <c r="E1228" s="212"/>
      <c r="F1228" s="211"/>
      <c r="G1228" s="321" t="s">
        <v>718</v>
      </c>
      <c r="H1228" s="321"/>
      <c r="I1228" s="321"/>
      <c r="J1228" s="322"/>
      <c r="K1228" s="35" t="s">
        <v>719</v>
      </c>
      <c r="L1228" s="200">
        <v>70</v>
      </c>
      <c r="M1228" s="34">
        <v>5</v>
      </c>
      <c r="N1228" s="34">
        <v>1</v>
      </c>
      <c r="O1228" s="201" t="s">
        <v>718</v>
      </c>
      <c r="P1228" s="202" t="s">
        <v>1</v>
      </c>
      <c r="Q1228" s="32"/>
      <c r="R1228" s="203">
        <v>1564.76</v>
      </c>
      <c r="S1228" s="317"/>
      <c r="T1228" s="317"/>
      <c r="U1228" s="317"/>
      <c r="V1228" s="204">
        <v>1375357.59</v>
      </c>
      <c r="W1228" s="205">
        <v>189398.79</v>
      </c>
      <c r="X1228" s="205">
        <v>0</v>
      </c>
      <c r="Y1228" s="205">
        <v>0</v>
      </c>
      <c r="Z1228" s="206"/>
      <c r="AA1228" s="207"/>
      <c r="AB1228" s="207"/>
      <c r="AC1228" s="207"/>
      <c r="AD1228" s="207"/>
      <c r="AE1228" s="207"/>
      <c r="AF1228" s="208"/>
      <c r="AG1228" s="209"/>
    </row>
    <row r="1229" spans="1:33" ht="12.75" customHeight="1">
      <c r="A1229" s="17"/>
      <c r="B1229" s="210"/>
      <c r="C1229" s="75"/>
      <c r="D1229" s="75"/>
      <c r="E1229" s="212"/>
      <c r="F1229" s="212"/>
      <c r="G1229" s="211"/>
      <c r="H1229" s="321" t="s">
        <v>720</v>
      </c>
      <c r="I1229" s="321"/>
      <c r="J1229" s="322"/>
      <c r="K1229" s="35" t="s">
        <v>555</v>
      </c>
      <c r="L1229" s="200">
        <v>70</v>
      </c>
      <c r="M1229" s="34">
        <v>5</v>
      </c>
      <c r="N1229" s="34">
        <v>1</v>
      </c>
      <c r="O1229" s="201" t="s">
        <v>720</v>
      </c>
      <c r="P1229" s="202" t="s">
        <v>1</v>
      </c>
      <c r="Q1229" s="32"/>
      <c r="R1229" s="203">
        <v>1564.76</v>
      </c>
      <c r="S1229" s="317"/>
      <c r="T1229" s="317"/>
      <c r="U1229" s="317"/>
      <c r="V1229" s="204">
        <v>1375357.59</v>
      </c>
      <c r="W1229" s="205">
        <v>189398.79</v>
      </c>
      <c r="X1229" s="205">
        <v>0</v>
      </c>
      <c r="Y1229" s="205">
        <v>0</v>
      </c>
      <c r="Z1229" s="206"/>
      <c r="AA1229" s="207"/>
      <c r="AB1229" s="207"/>
      <c r="AC1229" s="207"/>
      <c r="AD1229" s="207"/>
      <c r="AE1229" s="207"/>
      <c r="AF1229" s="208"/>
      <c r="AG1229" s="209"/>
    </row>
    <row r="1230" spans="1:33" ht="21.75" customHeight="1">
      <c r="A1230" s="17"/>
      <c r="B1230" s="315" t="s">
        <v>420</v>
      </c>
      <c r="C1230" s="315"/>
      <c r="D1230" s="315"/>
      <c r="E1230" s="315"/>
      <c r="F1230" s="315"/>
      <c r="G1230" s="315"/>
      <c r="H1230" s="315"/>
      <c r="I1230" s="315"/>
      <c r="J1230" s="316"/>
      <c r="K1230" s="35" t="s">
        <v>421</v>
      </c>
      <c r="L1230" s="200">
        <v>70</v>
      </c>
      <c r="M1230" s="34">
        <v>5</v>
      </c>
      <c r="N1230" s="34">
        <v>1</v>
      </c>
      <c r="O1230" s="201" t="s">
        <v>720</v>
      </c>
      <c r="P1230" s="202" t="s">
        <v>420</v>
      </c>
      <c r="Q1230" s="32"/>
      <c r="R1230" s="203">
        <v>1563.37</v>
      </c>
      <c r="S1230" s="317"/>
      <c r="T1230" s="317"/>
      <c r="U1230" s="317"/>
      <c r="V1230" s="204">
        <v>1373964.8</v>
      </c>
      <c r="W1230" s="205">
        <v>189398.79</v>
      </c>
      <c r="X1230" s="205">
        <v>0</v>
      </c>
      <c r="Y1230" s="205">
        <v>0</v>
      </c>
      <c r="Z1230" s="206"/>
      <c r="AA1230" s="207"/>
      <c r="AB1230" s="207"/>
      <c r="AC1230" s="207"/>
      <c r="AD1230" s="207"/>
      <c r="AE1230" s="207"/>
      <c r="AF1230" s="208"/>
      <c r="AG1230" s="209"/>
    </row>
    <row r="1231" spans="1:33" ht="21.75" customHeight="1">
      <c r="A1231" s="17"/>
      <c r="B1231" s="315" t="s">
        <v>422</v>
      </c>
      <c r="C1231" s="315"/>
      <c r="D1231" s="315"/>
      <c r="E1231" s="315"/>
      <c r="F1231" s="315"/>
      <c r="G1231" s="315"/>
      <c r="H1231" s="315"/>
      <c r="I1231" s="315"/>
      <c r="J1231" s="316"/>
      <c r="K1231" s="35" t="s">
        <v>423</v>
      </c>
      <c r="L1231" s="200">
        <v>70</v>
      </c>
      <c r="M1231" s="34">
        <v>5</v>
      </c>
      <c r="N1231" s="34">
        <v>1</v>
      </c>
      <c r="O1231" s="201" t="s">
        <v>720</v>
      </c>
      <c r="P1231" s="202" t="s">
        <v>422</v>
      </c>
      <c r="Q1231" s="32"/>
      <c r="R1231" s="203">
        <v>1563.37</v>
      </c>
      <c r="S1231" s="317"/>
      <c r="T1231" s="317"/>
      <c r="U1231" s="317"/>
      <c r="V1231" s="204">
        <v>1373964.8</v>
      </c>
      <c r="W1231" s="205">
        <v>189398.79</v>
      </c>
      <c r="X1231" s="205">
        <v>0</v>
      </c>
      <c r="Y1231" s="205">
        <v>0</v>
      </c>
      <c r="Z1231" s="206"/>
      <c r="AA1231" s="207"/>
      <c r="AB1231" s="207"/>
      <c r="AC1231" s="207"/>
      <c r="AD1231" s="207"/>
      <c r="AE1231" s="207"/>
      <c r="AF1231" s="208"/>
      <c r="AG1231" s="209"/>
    </row>
    <row r="1232" spans="1:33" ht="12.75" customHeight="1">
      <c r="A1232" s="17"/>
      <c r="B1232" s="315" t="s">
        <v>539</v>
      </c>
      <c r="C1232" s="315"/>
      <c r="D1232" s="315"/>
      <c r="E1232" s="315"/>
      <c r="F1232" s="315"/>
      <c r="G1232" s="315"/>
      <c r="H1232" s="315"/>
      <c r="I1232" s="315"/>
      <c r="J1232" s="316"/>
      <c r="K1232" s="35" t="s">
        <v>540</v>
      </c>
      <c r="L1232" s="200">
        <v>70</v>
      </c>
      <c r="M1232" s="34">
        <v>5</v>
      </c>
      <c r="N1232" s="34">
        <v>1</v>
      </c>
      <c r="O1232" s="201" t="s">
        <v>720</v>
      </c>
      <c r="P1232" s="202" t="s">
        <v>539</v>
      </c>
      <c r="Q1232" s="32"/>
      <c r="R1232" s="203">
        <v>1.39</v>
      </c>
      <c r="S1232" s="317"/>
      <c r="T1232" s="317"/>
      <c r="U1232" s="317"/>
      <c r="V1232" s="204">
        <v>1392.79</v>
      </c>
      <c r="W1232" s="205">
        <v>0</v>
      </c>
      <c r="X1232" s="205">
        <v>0</v>
      </c>
      <c r="Y1232" s="205">
        <v>0</v>
      </c>
      <c r="Z1232" s="206"/>
      <c r="AA1232" s="207"/>
      <c r="AB1232" s="207"/>
      <c r="AC1232" s="207"/>
      <c r="AD1232" s="207"/>
      <c r="AE1232" s="207"/>
      <c r="AF1232" s="208"/>
      <c r="AG1232" s="209"/>
    </row>
    <row r="1233" spans="1:33" ht="12.75" customHeight="1">
      <c r="A1233" s="17"/>
      <c r="B1233" s="315" t="s">
        <v>541</v>
      </c>
      <c r="C1233" s="315"/>
      <c r="D1233" s="315"/>
      <c r="E1233" s="315"/>
      <c r="F1233" s="315"/>
      <c r="G1233" s="315"/>
      <c r="H1233" s="315"/>
      <c r="I1233" s="315"/>
      <c r="J1233" s="316"/>
      <c r="K1233" s="187" t="s">
        <v>542</v>
      </c>
      <c r="L1233" s="188">
        <v>70</v>
      </c>
      <c r="M1233" s="189">
        <v>5</v>
      </c>
      <c r="N1233" s="189">
        <v>1</v>
      </c>
      <c r="O1233" s="190" t="s">
        <v>720</v>
      </c>
      <c r="P1233" s="191" t="s">
        <v>541</v>
      </c>
      <c r="Q1233" s="192"/>
      <c r="R1233" s="193">
        <v>1.39</v>
      </c>
      <c r="S1233" s="323"/>
      <c r="T1233" s="323"/>
      <c r="U1233" s="323"/>
      <c r="V1233" s="194">
        <v>1392.79</v>
      </c>
      <c r="W1233" s="195">
        <v>0</v>
      </c>
      <c r="X1233" s="195">
        <v>0</v>
      </c>
      <c r="Y1233" s="195">
        <v>0</v>
      </c>
      <c r="Z1233" s="196"/>
      <c r="AA1233" s="197"/>
      <c r="AB1233" s="197"/>
      <c r="AC1233" s="197"/>
      <c r="AD1233" s="197"/>
      <c r="AE1233" s="197"/>
      <c r="AF1233" s="198"/>
      <c r="AG1233" s="199"/>
    </row>
    <row r="1234" spans="1:33" ht="12.75" customHeight="1">
      <c r="A1234" s="17"/>
      <c r="B1234" s="315">
        <v>600</v>
      </c>
      <c r="C1234" s="315"/>
      <c r="D1234" s="315"/>
      <c r="E1234" s="315"/>
      <c r="F1234" s="315"/>
      <c r="G1234" s="315"/>
      <c r="H1234" s="315"/>
      <c r="I1234" s="315"/>
      <c r="J1234" s="316"/>
      <c r="K1234" s="187" t="s">
        <v>29</v>
      </c>
      <c r="L1234" s="188">
        <v>70</v>
      </c>
      <c r="M1234" s="189">
        <v>6</v>
      </c>
      <c r="N1234" s="189">
        <v>0</v>
      </c>
      <c r="O1234" s="190" t="s">
        <v>1</v>
      </c>
      <c r="P1234" s="191" t="s">
        <v>1</v>
      </c>
      <c r="Q1234" s="192"/>
      <c r="R1234" s="193">
        <v>341.85</v>
      </c>
      <c r="S1234" s="323"/>
      <c r="T1234" s="323"/>
      <c r="U1234" s="323"/>
      <c r="V1234" s="194">
        <v>341845</v>
      </c>
      <c r="W1234" s="195">
        <v>0</v>
      </c>
      <c r="X1234" s="195">
        <v>0</v>
      </c>
      <c r="Y1234" s="195">
        <v>0</v>
      </c>
      <c r="Z1234" s="196"/>
      <c r="AA1234" s="197"/>
      <c r="AB1234" s="197"/>
      <c r="AC1234" s="197"/>
      <c r="AD1234" s="197"/>
      <c r="AE1234" s="197"/>
      <c r="AF1234" s="198"/>
      <c r="AG1234" s="199"/>
    </row>
    <row r="1235" spans="1:33" ht="12.75" customHeight="1">
      <c r="A1235" s="17"/>
      <c r="B1235" s="315">
        <v>605</v>
      </c>
      <c r="C1235" s="315"/>
      <c r="D1235" s="315"/>
      <c r="E1235" s="315"/>
      <c r="F1235" s="315"/>
      <c r="G1235" s="315"/>
      <c r="H1235" s="315"/>
      <c r="I1235" s="315"/>
      <c r="J1235" s="316"/>
      <c r="K1235" s="35" t="s">
        <v>28</v>
      </c>
      <c r="L1235" s="200">
        <v>70</v>
      </c>
      <c r="M1235" s="34">
        <v>6</v>
      </c>
      <c r="N1235" s="34">
        <v>5</v>
      </c>
      <c r="O1235" s="201" t="s">
        <v>1</v>
      </c>
      <c r="P1235" s="202" t="s">
        <v>1</v>
      </c>
      <c r="Q1235" s="32"/>
      <c r="R1235" s="203">
        <v>341.85</v>
      </c>
      <c r="S1235" s="317"/>
      <c r="T1235" s="317"/>
      <c r="U1235" s="317"/>
      <c r="V1235" s="204">
        <v>341845</v>
      </c>
      <c r="W1235" s="205">
        <v>0</v>
      </c>
      <c r="X1235" s="205">
        <v>0</v>
      </c>
      <c r="Y1235" s="205">
        <v>0</v>
      </c>
      <c r="Z1235" s="206"/>
      <c r="AA1235" s="207"/>
      <c r="AB1235" s="207"/>
      <c r="AC1235" s="207"/>
      <c r="AD1235" s="207"/>
      <c r="AE1235" s="207"/>
      <c r="AF1235" s="208"/>
      <c r="AG1235" s="209"/>
    </row>
    <row r="1236" spans="1:33" ht="21.75" customHeight="1">
      <c r="A1236" s="17"/>
      <c r="B1236" s="210"/>
      <c r="C1236" s="75"/>
      <c r="D1236" s="76"/>
      <c r="E1236" s="321" t="s">
        <v>808</v>
      </c>
      <c r="F1236" s="321"/>
      <c r="G1236" s="321"/>
      <c r="H1236" s="321"/>
      <c r="I1236" s="321"/>
      <c r="J1236" s="322"/>
      <c r="K1236" s="35" t="s">
        <v>809</v>
      </c>
      <c r="L1236" s="200">
        <v>70</v>
      </c>
      <c r="M1236" s="34">
        <v>6</v>
      </c>
      <c r="N1236" s="34">
        <v>5</v>
      </c>
      <c r="O1236" s="201" t="s">
        <v>808</v>
      </c>
      <c r="P1236" s="202" t="s">
        <v>1</v>
      </c>
      <c r="Q1236" s="32"/>
      <c r="R1236" s="203">
        <v>341.85</v>
      </c>
      <c r="S1236" s="317"/>
      <c r="T1236" s="317"/>
      <c r="U1236" s="317"/>
      <c r="V1236" s="204">
        <v>341845</v>
      </c>
      <c r="W1236" s="205">
        <v>0</v>
      </c>
      <c r="X1236" s="205">
        <v>0</v>
      </c>
      <c r="Y1236" s="205">
        <v>0</v>
      </c>
      <c r="Z1236" s="206"/>
      <c r="AA1236" s="207"/>
      <c r="AB1236" s="207"/>
      <c r="AC1236" s="207"/>
      <c r="AD1236" s="207"/>
      <c r="AE1236" s="207"/>
      <c r="AF1236" s="208"/>
      <c r="AG1236" s="209"/>
    </row>
    <row r="1237" spans="1:33" ht="21.75" customHeight="1">
      <c r="A1237" s="17"/>
      <c r="B1237" s="210"/>
      <c r="C1237" s="75"/>
      <c r="D1237" s="75"/>
      <c r="E1237" s="211"/>
      <c r="F1237" s="321" t="s">
        <v>808</v>
      </c>
      <c r="G1237" s="321"/>
      <c r="H1237" s="321"/>
      <c r="I1237" s="321"/>
      <c r="J1237" s="322"/>
      <c r="K1237" s="35" t="s">
        <v>809</v>
      </c>
      <c r="L1237" s="200">
        <v>70</v>
      </c>
      <c r="M1237" s="34">
        <v>6</v>
      </c>
      <c r="N1237" s="34">
        <v>5</v>
      </c>
      <c r="O1237" s="201" t="s">
        <v>808</v>
      </c>
      <c r="P1237" s="202" t="s">
        <v>1</v>
      </c>
      <c r="Q1237" s="32"/>
      <c r="R1237" s="203">
        <v>341.85</v>
      </c>
      <c r="S1237" s="317"/>
      <c r="T1237" s="317"/>
      <c r="U1237" s="317"/>
      <c r="V1237" s="204">
        <v>341845</v>
      </c>
      <c r="W1237" s="205">
        <v>0</v>
      </c>
      <c r="X1237" s="205">
        <v>0</v>
      </c>
      <c r="Y1237" s="205">
        <v>0</v>
      </c>
      <c r="Z1237" s="206"/>
      <c r="AA1237" s="207"/>
      <c r="AB1237" s="207"/>
      <c r="AC1237" s="207"/>
      <c r="AD1237" s="207"/>
      <c r="AE1237" s="207"/>
      <c r="AF1237" s="208"/>
      <c r="AG1237" s="209"/>
    </row>
    <row r="1238" spans="1:33" ht="21.75" customHeight="1">
      <c r="A1238" s="17"/>
      <c r="B1238" s="210"/>
      <c r="C1238" s="75"/>
      <c r="D1238" s="75"/>
      <c r="E1238" s="212"/>
      <c r="F1238" s="211"/>
      <c r="G1238" s="321" t="s">
        <v>810</v>
      </c>
      <c r="H1238" s="321"/>
      <c r="I1238" s="321"/>
      <c r="J1238" s="322"/>
      <c r="K1238" s="35" t="s">
        <v>811</v>
      </c>
      <c r="L1238" s="200">
        <v>70</v>
      </c>
      <c r="M1238" s="34">
        <v>6</v>
      </c>
      <c r="N1238" s="34">
        <v>5</v>
      </c>
      <c r="O1238" s="201" t="s">
        <v>810</v>
      </c>
      <c r="P1238" s="202" t="s">
        <v>1</v>
      </c>
      <c r="Q1238" s="32"/>
      <c r="R1238" s="203">
        <v>341.85</v>
      </c>
      <c r="S1238" s="317"/>
      <c r="T1238" s="317"/>
      <c r="U1238" s="317"/>
      <c r="V1238" s="204">
        <v>341845</v>
      </c>
      <c r="W1238" s="205">
        <v>0</v>
      </c>
      <c r="X1238" s="205">
        <v>0</v>
      </c>
      <c r="Y1238" s="205">
        <v>0</v>
      </c>
      <c r="Z1238" s="206"/>
      <c r="AA1238" s="207"/>
      <c r="AB1238" s="207"/>
      <c r="AC1238" s="207"/>
      <c r="AD1238" s="207"/>
      <c r="AE1238" s="207"/>
      <c r="AF1238" s="208"/>
      <c r="AG1238" s="209"/>
    </row>
    <row r="1239" spans="1:33" ht="12.75" customHeight="1">
      <c r="A1239" s="17"/>
      <c r="B1239" s="210"/>
      <c r="C1239" s="75"/>
      <c r="D1239" s="75"/>
      <c r="E1239" s="212"/>
      <c r="F1239" s="212"/>
      <c r="G1239" s="211"/>
      <c r="H1239" s="321" t="s">
        <v>1059</v>
      </c>
      <c r="I1239" s="321"/>
      <c r="J1239" s="322"/>
      <c r="K1239" s="35" t="s">
        <v>427</v>
      </c>
      <c r="L1239" s="200">
        <v>70</v>
      </c>
      <c r="M1239" s="34">
        <v>6</v>
      </c>
      <c r="N1239" s="34">
        <v>5</v>
      </c>
      <c r="O1239" s="201" t="s">
        <v>1059</v>
      </c>
      <c r="P1239" s="202" t="s">
        <v>1</v>
      </c>
      <c r="Q1239" s="32"/>
      <c r="R1239" s="203">
        <v>341.85</v>
      </c>
      <c r="S1239" s="317"/>
      <c r="T1239" s="317"/>
      <c r="U1239" s="317"/>
      <c r="V1239" s="204">
        <v>341845</v>
      </c>
      <c r="W1239" s="205">
        <v>0</v>
      </c>
      <c r="X1239" s="205">
        <v>0</v>
      </c>
      <c r="Y1239" s="205">
        <v>0</v>
      </c>
      <c r="Z1239" s="206"/>
      <c r="AA1239" s="207"/>
      <c r="AB1239" s="207"/>
      <c r="AC1239" s="207"/>
      <c r="AD1239" s="207"/>
      <c r="AE1239" s="207"/>
      <c r="AF1239" s="208"/>
      <c r="AG1239" s="209"/>
    </row>
    <row r="1240" spans="1:33" ht="21.75" customHeight="1">
      <c r="A1240" s="17"/>
      <c r="B1240" s="315" t="s">
        <v>420</v>
      </c>
      <c r="C1240" s="315"/>
      <c r="D1240" s="315"/>
      <c r="E1240" s="315"/>
      <c r="F1240" s="315"/>
      <c r="G1240" s="315"/>
      <c r="H1240" s="315"/>
      <c r="I1240" s="315"/>
      <c r="J1240" s="316"/>
      <c r="K1240" s="35" t="s">
        <v>421</v>
      </c>
      <c r="L1240" s="200">
        <v>70</v>
      </c>
      <c r="M1240" s="34">
        <v>6</v>
      </c>
      <c r="N1240" s="34">
        <v>5</v>
      </c>
      <c r="O1240" s="201" t="s">
        <v>1059</v>
      </c>
      <c r="P1240" s="202" t="s">
        <v>420</v>
      </c>
      <c r="Q1240" s="32"/>
      <c r="R1240" s="203">
        <v>341.85</v>
      </c>
      <c r="S1240" s="317"/>
      <c r="T1240" s="317"/>
      <c r="U1240" s="317"/>
      <c r="V1240" s="204">
        <v>341845</v>
      </c>
      <c r="W1240" s="205">
        <v>0</v>
      </c>
      <c r="X1240" s="205">
        <v>0</v>
      </c>
      <c r="Y1240" s="205">
        <v>0</v>
      </c>
      <c r="Z1240" s="206"/>
      <c r="AA1240" s="207"/>
      <c r="AB1240" s="207"/>
      <c r="AC1240" s="207"/>
      <c r="AD1240" s="207"/>
      <c r="AE1240" s="207"/>
      <c r="AF1240" s="208"/>
      <c r="AG1240" s="209"/>
    </row>
    <row r="1241" spans="1:33" ht="21.75" customHeight="1" thickBot="1">
      <c r="A1241" s="17"/>
      <c r="B1241" s="318" t="s">
        <v>422</v>
      </c>
      <c r="C1241" s="318"/>
      <c r="D1241" s="318"/>
      <c r="E1241" s="318"/>
      <c r="F1241" s="318"/>
      <c r="G1241" s="318"/>
      <c r="H1241" s="318"/>
      <c r="I1241" s="318"/>
      <c r="J1241" s="319"/>
      <c r="K1241" s="26" t="s">
        <v>423</v>
      </c>
      <c r="L1241" s="224">
        <v>70</v>
      </c>
      <c r="M1241" s="25">
        <v>6</v>
      </c>
      <c r="N1241" s="25">
        <v>5</v>
      </c>
      <c r="O1241" s="225" t="s">
        <v>1059</v>
      </c>
      <c r="P1241" s="226" t="s">
        <v>422</v>
      </c>
      <c r="Q1241" s="23"/>
      <c r="R1241" s="227">
        <v>341.85</v>
      </c>
      <c r="S1241" s="320"/>
      <c r="T1241" s="320"/>
      <c r="U1241" s="320"/>
      <c r="V1241" s="228">
        <v>341845</v>
      </c>
      <c r="W1241" s="229">
        <v>0</v>
      </c>
      <c r="X1241" s="229">
        <v>0</v>
      </c>
      <c r="Y1241" s="229">
        <v>0</v>
      </c>
      <c r="Z1241" s="206"/>
      <c r="AA1241" s="207"/>
      <c r="AB1241" s="207"/>
      <c r="AC1241" s="207"/>
      <c r="AD1241" s="207"/>
      <c r="AE1241" s="207"/>
      <c r="AF1241" s="208"/>
      <c r="AG1241" s="209"/>
    </row>
    <row r="1242" spans="1:33" ht="12.75" customHeight="1" hidden="1">
      <c r="A1242" s="17"/>
      <c r="B1242" s="14"/>
      <c r="C1242" s="14"/>
      <c r="D1242" s="14"/>
      <c r="E1242" s="14"/>
      <c r="F1242" s="14"/>
      <c r="G1242" s="14"/>
      <c r="H1242" s="14"/>
      <c r="I1242" s="14"/>
      <c r="J1242" s="14"/>
      <c r="K1242" s="16" t="s">
        <v>1</v>
      </c>
      <c r="L1242" s="230">
        <v>70</v>
      </c>
      <c r="M1242" s="14">
        <v>1202</v>
      </c>
      <c r="N1242" s="14">
        <v>1202</v>
      </c>
      <c r="O1242" s="14" t="s">
        <v>601</v>
      </c>
      <c r="P1242" s="14" t="s">
        <v>1060</v>
      </c>
      <c r="Q1242" s="15"/>
      <c r="R1242" s="231">
        <v>3272897.04</v>
      </c>
      <c r="S1242" s="232"/>
      <c r="T1242" s="233"/>
      <c r="U1242" s="233"/>
      <c r="V1242" s="233">
        <v>3008739917.24</v>
      </c>
      <c r="W1242" s="233">
        <v>264157127.1</v>
      </c>
      <c r="X1242" s="233">
        <v>0</v>
      </c>
      <c r="Y1242" s="233">
        <v>0</v>
      </c>
      <c r="Z1242" s="206"/>
      <c r="AA1242" s="207"/>
      <c r="AB1242" s="207"/>
      <c r="AC1242" s="207"/>
      <c r="AD1242" s="207"/>
      <c r="AE1242" s="207"/>
      <c r="AF1242" s="234"/>
      <c r="AG1242" s="235"/>
    </row>
    <row r="1243" spans="1:33" ht="12.75" customHeight="1" thickBot="1">
      <c r="A1243" s="9"/>
      <c r="B1243" s="8"/>
      <c r="C1243" s="8"/>
      <c r="D1243" s="8"/>
      <c r="E1243" s="8"/>
      <c r="F1243" s="8"/>
      <c r="G1243" s="8"/>
      <c r="H1243" s="8"/>
      <c r="I1243" s="8"/>
      <c r="J1243" s="8"/>
      <c r="K1243" s="236" t="s">
        <v>0</v>
      </c>
      <c r="L1243" s="237"/>
      <c r="M1243" s="238"/>
      <c r="N1243" s="238"/>
      <c r="O1243" s="238"/>
      <c r="P1243" s="238"/>
      <c r="Q1243" s="239"/>
      <c r="R1243" s="240">
        <v>3272897.04</v>
      </c>
      <c r="S1243" s="240"/>
      <c r="T1243" s="241"/>
      <c r="U1243" s="241"/>
      <c r="V1243" s="241"/>
      <c r="W1243" s="241"/>
      <c r="X1243" s="241"/>
      <c r="Y1243" s="241"/>
      <c r="Z1243" s="242"/>
      <c r="AA1243" s="243"/>
      <c r="AB1243" s="243"/>
      <c r="AC1243" s="243"/>
      <c r="AD1243" s="243"/>
      <c r="AE1243" s="243"/>
      <c r="AF1243" s="244">
        <v>1886903.77</v>
      </c>
      <c r="AG1243" s="245">
        <v>1327727.82</v>
      </c>
    </row>
    <row r="1244" spans="1:32" ht="3" customHeight="1">
      <c r="A1244" s="1"/>
      <c r="B1244" s="2"/>
      <c r="C1244" s="2"/>
      <c r="D1244" s="2"/>
      <c r="E1244" s="2"/>
      <c r="F1244" s="2"/>
      <c r="G1244" s="2"/>
      <c r="H1244" s="2"/>
      <c r="I1244" s="2"/>
      <c r="J1244" s="2"/>
      <c r="K1244" s="2"/>
      <c r="L1244" s="2"/>
      <c r="M1244" s="2"/>
      <c r="N1244" s="2"/>
      <c r="O1244" s="1"/>
      <c r="P1244" s="2"/>
      <c r="Q1244" s="2"/>
      <c r="R1244" s="246"/>
      <c r="S1244" s="246"/>
      <c r="T1244" s="207"/>
      <c r="U1244" s="207"/>
      <c r="V1244" s="207"/>
      <c r="W1244" s="207"/>
      <c r="X1244" s="207"/>
      <c r="Y1244" s="207"/>
      <c r="Z1244" s="207"/>
      <c r="AA1244" s="207"/>
      <c r="AB1244" s="207"/>
      <c r="AC1244" s="207"/>
      <c r="AD1244" s="207"/>
      <c r="AE1244" s="207"/>
      <c r="AF1244" s="247"/>
    </row>
  </sheetData>
  <sheetProtection/>
  <mergeCells count="2471">
    <mergeCell ref="E13:J13"/>
    <mergeCell ref="S13:U13"/>
    <mergeCell ref="F14:J14"/>
    <mergeCell ref="S14:U14"/>
    <mergeCell ref="G15:J15"/>
    <mergeCell ref="S15:U15"/>
    <mergeCell ref="R7:AG7"/>
    <mergeCell ref="B10:J10"/>
    <mergeCell ref="S10:U10"/>
    <mergeCell ref="B11:J11"/>
    <mergeCell ref="S11:U11"/>
    <mergeCell ref="B12:J12"/>
    <mergeCell ref="S12:U12"/>
    <mergeCell ref="K1:AG1"/>
    <mergeCell ref="J2:AG2"/>
    <mergeCell ref="J3:AG3"/>
    <mergeCell ref="J4:AG4"/>
    <mergeCell ref="J5:P5"/>
    <mergeCell ref="K6:AG6"/>
    <mergeCell ref="B22:J22"/>
    <mergeCell ref="S22:U22"/>
    <mergeCell ref="B23:J23"/>
    <mergeCell ref="S23:U23"/>
    <mergeCell ref="B24:J24"/>
    <mergeCell ref="S24:U24"/>
    <mergeCell ref="B19:J19"/>
    <mergeCell ref="S19:U19"/>
    <mergeCell ref="B20:J20"/>
    <mergeCell ref="S20:U20"/>
    <mergeCell ref="H21:J21"/>
    <mergeCell ref="S21:U21"/>
    <mergeCell ref="H16:J16"/>
    <mergeCell ref="S16:U16"/>
    <mergeCell ref="B17:J17"/>
    <mergeCell ref="S17:U17"/>
    <mergeCell ref="B18:J18"/>
    <mergeCell ref="S18:U18"/>
    <mergeCell ref="B31:J31"/>
    <mergeCell ref="S31:U31"/>
    <mergeCell ref="B32:J32"/>
    <mergeCell ref="S32:U32"/>
    <mergeCell ref="B33:J33"/>
    <mergeCell ref="S33:U33"/>
    <mergeCell ref="H28:J28"/>
    <mergeCell ref="S28:U28"/>
    <mergeCell ref="B29:J29"/>
    <mergeCell ref="S29:U29"/>
    <mergeCell ref="B30:J30"/>
    <mergeCell ref="S30:U30"/>
    <mergeCell ref="E25:J25"/>
    <mergeCell ref="S25:U25"/>
    <mergeCell ref="F26:J26"/>
    <mergeCell ref="S26:U26"/>
    <mergeCell ref="G27:J27"/>
    <mergeCell ref="S27:U27"/>
    <mergeCell ref="B40:J40"/>
    <mergeCell ref="S40:U40"/>
    <mergeCell ref="B41:J41"/>
    <mergeCell ref="S41:U41"/>
    <mergeCell ref="B42:J42"/>
    <mergeCell ref="S42:U42"/>
    <mergeCell ref="G37:J37"/>
    <mergeCell ref="S37:U37"/>
    <mergeCell ref="H38:J38"/>
    <mergeCell ref="S38:U38"/>
    <mergeCell ref="B39:J39"/>
    <mergeCell ref="S39:U39"/>
    <mergeCell ref="B34:J34"/>
    <mergeCell ref="S34:U34"/>
    <mergeCell ref="E35:J35"/>
    <mergeCell ref="S35:U35"/>
    <mergeCell ref="F36:J36"/>
    <mergeCell ref="S36:U36"/>
    <mergeCell ref="B49:J49"/>
    <mergeCell ref="S49:U49"/>
    <mergeCell ref="H50:J50"/>
    <mergeCell ref="S50:U50"/>
    <mergeCell ref="B51:J51"/>
    <mergeCell ref="S51:U51"/>
    <mergeCell ref="G46:J46"/>
    <mergeCell ref="S46:U46"/>
    <mergeCell ref="H47:J47"/>
    <mergeCell ref="S47:U47"/>
    <mergeCell ref="B48:J48"/>
    <mergeCell ref="S48:U48"/>
    <mergeCell ref="B43:J43"/>
    <mergeCell ref="S43:U43"/>
    <mergeCell ref="E44:J44"/>
    <mergeCell ref="S44:U44"/>
    <mergeCell ref="F45:J45"/>
    <mergeCell ref="S45:U45"/>
    <mergeCell ref="B58:J58"/>
    <mergeCell ref="S58:U58"/>
    <mergeCell ref="B59:J59"/>
    <mergeCell ref="S59:U59"/>
    <mergeCell ref="B60:J60"/>
    <mergeCell ref="S60:U60"/>
    <mergeCell ref="B55:J55"/>
    <mergeCell ref="S55:U55"/>
    <mergeCell ref="B56:J56"/>
    <mergeCell ref="S56:U56"/>
    <mergeCell ref="H57:J57"/>
    <mergeCell ref="S57:U57"/>
    <mergeCell ref="B52:J52"/>
    <mergeCell ref="S52:U52"/>
    <mergeCell ref="G53:J53"/>
    <mergeCell ref="S53:U53"/>
    <mergeCell ref="H54:J54"/>
    <mergeCell ref="S54:U54"/>
    <mergeCell ref="B67:J67"/>
    <mergeCell ref="S67:U67"/>
    <mergeCell ref="B68:J68"/>
    <mergeCell ref="S68:U68"/>
    <mergeCell ref="H69:J69"/>
    <mergeCell ref="S69:U69"/>
    <mergeCell ref="G64:J64"/>
    <mergeCell ref="S64:U64"/>
    <mergeCell ref="H65:J65"/>
    <mergeCell ref="S65:U65"/>
    <mergeCell ref="B66:J66"/>
    <mergeCell ref="S66:U66"/>
    <mergeCell ref="B61:J61"/>
    <mergeCell ref="S61:U61"/>
    <mergeCell ref="E62:J62"/>
    <mergeCell ref="S62:U62"/>
    <mergeCell ref="F63:J63"/>
    <mergeCell ref="S63:U63"/>
    <mergeCell ref="B76:J76"/>
    <mergeCell ref="S76:U76"/>
    <mergeCell ref="B77:J77"/>
    <mergeCell ref="S77:U77"/>
    <mergeCell ref="B78:J78"/>
    <mergeCell ref="S78:U78"/>
    <mergeCell ref="B73:J73"/>
    <mergeCell ref="S73:U73"/>
    <mergeCell ref="B74:J74"/>
    <mergeCell ref="S74:U74"/>
    <mergeCell ref="H75:J75"/>
    <mergeCell ref="S75:U75"/>
    <mergeCell ref="B70:J70"/>
    <mergeCell ref="S70:U70"/>
    <mergeCell ref="B71:J71"/>
    <mergeCell ref="S71:U71"/>
    <mergeCell ref="H72:J72"/>
    <mergeCell ref="S72:U72"/>
    <mergeCell ref="B85:J85"/>
    <mergeCell ref="S85:U85"/>
    <mergeCell ref="B86:J86"/>
    <mergeCell ref="S86:U86"/>
    <mergeCell ref="B87:J87"/>
    <mergeCell ref="S87:U87"/>
    <mergeCell ref="F82:J82"/>
    <mergeCell ref="S82:U82"/>
    <mergeCell ref="G83:J83"/>
    <mergeCell ref="S83:U83"/>
    <mergeCell ref="H84:J84"/>
    <mergeCell ref="S84:U84"/>
    <mergeCell ref="H79:J79"/>
    <mergeCell ref="S79:U79"/>
    <mergeCell ref="B80:J80"/>
    <mergeCell ref="S80:U80"/>
    <mergeCell ref="B81:J81"/>
    <mergeCell ref="S81:U81"/>
    <mergeCell ref="F94:J94"/>
    <mergeCell ref="S94:U94"/>
    <mergeCell ref="G95:J95"/>
    <mergeCell ref="S95:U95"/>
    <mergeCell ref="H96:J96"/>
    <mergeCell ref="S96:U96"/>
    <mergeCell ref="H91:J91"/>
    <mergeCell ref="S91:U91"/>
    <mergeCell ref="B92:J92"/>
    <mergeCell ref="S92:U92"/>
    <mergeCell ref="B93:J93"/>
    <mergeCell ref="S93:U93"/>
    <mergeCell ref="E88:J88"/>
    <mergeCell ref="S88:U88"/>
    <mergeCell ref="F89:J89"/>
    <mergeCell ref="S89:U89"/>
    <mergeCell ref="G90:J90"/>
    <mergeCell ref="S90:U90"/>
    <mergeCell ref="H103:J103"/>
    <mergeCell ref="S103:U103"/>
    <mergeCell ref="B104:J104"/>
    <mergeCell ref="S104:U104"/>
    <mergeCell ref="B105:J105"/>
    <mergeCell ref="S105:U105"/>
    <mergeCell ref="E100:J100"/>
    <mergeCell ref="S100:U100"/>
    <mergeCell ref="F101:J101"/>
    <mergeCell ref="S101:U101"/>
    <mergeCell ref="G102:J102"/>
    <mergeCell ref="S102:U102"/>
    <mergeCell ref="B97:J97"/>
    <mergeCell ref="S97:U97"/>
    <mergeCell ref="B98:J98"/>
    <mergeCell ref="S98:U98"/>
    <mergeCell ref="B99:J99"/>
    <mergeCell ref="S99:U99"/>
    <mergeCell ref="G112:J112"/>
    <mergeCell ref="S112:U112"/>
    <mergeCell ref="H113:J113"/>
    <mergeCell ref="S113:U113"/>
    <mergeCell ref="B114:J114"/>
    <mergeCell ref="S114:U114"/>
    <mergeCell ref="H109:J109"/>
    <mergeCell ref="S109:U109"/>
    <mergeCell ref="B110:J110"/>
    <mergeCell ref="S110:U110"/>
    <mergeCell ref="B111:J111"/>
    <mergeCell ref="S111:U111"/>
    <mergeCell ref="H106:J106"/>
    <mergeCell ref="S106:U106"/>
    <mergeCell ref="B107:J107"/>
    <mergeCell ref="S107:U107"/>
    <mergeCell ref="B108:J108"/>
    <mergeCell ref="S108:U108"/>
    <mergeCell ref="H121:J121"/>
    <mergeCell ref="S121:U121"/>
    <mergeCell ref="B122:J122"/>
    <mergeCell ref="S122:U122"/>
    <mergeCell ref="B123:J123"/>
    <mergeCell ref="S123:U123"/>
    <mergeCell ref="H118:J118"/>
    <mergeCell ref="S118:U118"/>
    <mergeCell ref="B119:J119"/>
    <mergeCell ref="S119:U119"/>
    <mergeCell ref="B120:J120"/>
    <mergeCell ref="S120:U120"/>
    <mergeCell ref="B115:J115"/>
    <mergeCell ref="S115:U115"/>
    <mergeCell ref="F116:J116"/>
    <mergeCell ref="S116:U116"/>
    <mergeCell ref="G117:J117"/>
    <mergeCell ref="S117:U117"/>
    <mergeCell ref="H130:J130"/>
    <mergeCell ref="S130:U130"/>
    <mergeCell ref="B131:J131"/>
    <mergeCell ref="S131:U131"/>
    <mergeCell ref="B132:J132"/>
    <mergeCell ref="S132:U132"/>
    <mergeCell ref="E127:J127"/>
    <mergeCell ref="S127:U127"/>
    <mergeCell ref="F128:J128"/>
    <mergeCell ref="S128:U128"/>
    <mergeCell ref="G129:J129"/>
    <mergeCell ref="S129:U129"/>
    <mergeCell ref="H124:J124"/>
    <mergeCell ref="S124:U124"/>
    <mergeCell ref="B125:J125"/>
    <mergeCell ref="S125:U125"/>
    <mergeCell ref="B126:J126"/>
    <mergeCell ref="S126:U126"/>
    <mergeCell ref="E139:J139"/>
    <mergeCell ref="S139:U139"/>
    <mergeCell ref="F140:J140"/>
    <mergeCell ref="S140:U140"/>
    <mergeCell ref="G141:J141"/>
    <mergeCell ref="S141:U141"/>
    <mergeCell ref="B136:J136"/>
    <mergeCell ref="S136:U136"/>
    <mergeCell ref="B137:J137"/>
    <mergeCell ref="S137:U137"/>
    <mergeCell ref="B138:J138"/>
    <mergeCell ref="S138:U138"/>
    <mergeCell ref="F133:J133"/>
    <mergeCell ref="S133:U133"/>
    <mergeCell ref="G134:J134"/>
    <mergeCell ref="S134:U134"/>
    <mergeCell ref="H135:J135"/>
    <mergeCell ref="S135:U135"/>
    <mergeCell ref="H148:J148"/>
    <mergeCell ref="S148:U148"/>
    <mergeCell ref="B149:J149"/>
    <mergeCell ref="S149:U149"/>
    <mergeCell ref="B150:J150"/>
    <mergeCell ref="S150:U150"/>
    <mergeCell ref="H145:J145"/>
    <mergeCell ref="S145:U145"/>
    <mergeCell ref="B146:J146"/>
    <mergeCell ref="S146:U146"/>
    <mergeCell ref="B147:J147"/>
    <mergeCell ref="S147:U147"/>
    <mergeCell ref="H142:J142"/>
    <mergeCell ref="S142:U142"/>
    <mergeCell ref="B143:J143"/>
    <mergeCell ref="S143:U143"/>
    <mergeCell ref="B144:J144"/>
    <mergeCell ref="S144:U144"/>
    <mergeCell ref="B157:J157"/>
    <mergeCell ref="S157:U157"/>
    <mergeCell ref="E158:J158"/>
    <mergeCell ref="S158:U158"/>
    <mergeCell ref="F159:J159"/>
    <mergeCell ref="S159:U159"/>
    <mergeCell ref="H154:J154"/>
    <mergeCell ref="S154:U154"/>
    <mergeCell ref="B155:J155"/>
    <mergeCell ref="S155:U155"/>
    <mergeCell ref="B156:J156"/>
    <mergeCell ref="S156:U156"/>
    <mergeCell ref="E151:J151"/>
    <mergeCell ref="S151:U151"/>
    <mergeCell ref="F152:J152"/>
    <mergeCell ref="S152:U152"/>
    <mergeCell ref="G153:J153"/>
    <mergeCell ref="S153:U153"/>
    <mergeCell ref="B166:J166"/>
    <mergeCell ref="S166:U166"/>
    <mergeCell ref="B167:J167"/>
    <mergeCell ref="S167:U167"/>
    <mergeCell ref="B168:J168"/>
    <mergeCell ref="S168:U168"/>
    <mergeCell ref="B163:J163"/>
    <mergeCell ref="S163:U163"/>
    <mergeCell ref="B164:J164"/>
    <mergeCell ref="S164:U164"/>
    <mergeCell ref="B165:J165"/>
    <mergeCell ref="S165:U165"/>
    <mergeCell ref="G160:J160"/>
    <mergeCell ref="S160:U160"/>
    <mergeCell ref="H161:J161"/>
    <mergeCell ref="S161:U161"/>
    <mergeCell ref="B162:J162"/>
    <mergeCell ref="S162:U162"/>
    <mergeCell ref="B175:J175"/>
    <mergeCell ref="S175:U175"/>
    <mergeCell ref="B176:J176"/>
    <mergeCell ref="S176:U176"/>
    <mergeCell ref="B177:J177"/>
    <mergeCell ref="S177:U177"/>
    <mergeCell ref="G172:J172"/>
    <mergeCell ref="S172:U172"/>
    <mergeCell ref="H173:J173"/>
    <mergeCell ref="S173:U173"/>
    <mergeCell ref="B174:J174"/>
    <mergeCell ref="S174:U174"/>
    <mergeCell ref="B169:J169"/>
    <mergeCell ref="S169:U169"/>
    <mergeCell ref="E170:J170"/>
    <mergeCell ref="S170:U170"/>
    <mergeCell ref="F171:J171"/>
    <mergeCell ref="S171:U171"/>
    <mergeCell ref="H184:J184"/>
    <mergeCell ref="S184:U184"/>
    <mergeCell ref="B185:J185"/>
    <mergeCell ref="S185:U185"/>
    <mergeCell ref="B186:J186"/>
    <mergeCell ref="S186:U186"/>
    <mergeCell ref="B181:J181"/>
    <mergeCell ref="S181:U181"/>
    <mergeCell ref="B182:J182"/>
    <mergeCell ref="S182:U182"/>
    <mergeCell ref="G183:J183"/>
    <mergeCell ref="S183:U183"/>
    <mergeCell ref="B178:J178"/>
    <mergeCell ref="S178:U178"/>
    <mergeCell ref="B179:J179"/>
    <mergeCell ref="S179:U179"/>
    <mergeCell ref="B180:J180"/>
    <mergeCell ref="S180:U180"/>
    <mergeCell ref="B193:J193"/>
    <mergeCell ref="S193:U193"/>
    <mergeCell ref="H194:J194"/>
    <mergeCell ref="S194:U194"/>
    <mergeCell ref="B195:J195"/>
    <mergeCell ref="S195:U195"/>
    <mergeCell ref="B190:J190"/>
    <mergeCell ref="S190:U190"/>
    <mergeCell ref="H191:J191"/>
    <mergeCell ref="S191:U191"/>
    <mergeCell ref="B192:J192"/>
    <mergeCell ref="S192:U192"/>
    <mergeCell ref="G187:J187"/>
    <mergeCell ref="S187:U187"/>
    <mergeCell ref="H188:J188"/>
    <mergeCell ref="S188:U188"/>
    <mergeCell ref="B189:J189"/>
    <mergeCell ref="S189:U189"/>
    <mergeCell ref="B202:J202"/>
    <mergeCell ref="S202:U202"/>
    <mergeCell ref="B203:J203"/>
    <mergeCell ref="S203:U203"/>
    <mergeCell ref="F204:J204"/>
    <mergeCell ref="S204:U204"/>
    <mergeCell ref="B199:J199"/>
    <mergeCell ref="S199:U199"/>
    <mergeCell ref="B200:J200"/>
    <mergeCell ref="S200:U200"/>
    <mergeCell ref="H201:J201"/>
    <mergeCell ref="S201:U201"/>
    <mergeCell ref="B196:J196"/>
    <mergeCell ref="S196:U196"/>
    <mergeCell ref="B197:J197"/>
    <mergeCell ref="S197:U197"/>
    <mergeCell ref="B198:J198"/>
    <mergeCell ref="S198:U198"/>
    <mergeCell ref="F211:J211"/>
    <mergeCell ref="S211:U211"/>
    <mergeCell ref="G212:J212"/>
    <mergeCell ref="S212:U212"/>
    <mergeCell ref="H213:J213"/>
    <mergeCell ref="S213:U213"/>
    <mergeCell ref="B208:J208"/>
    <mergeCell ref="S208:U208"/>
    <mergeCell ref="B209:J209"/>
    <mergeCell ref="S209:U209"/>
    <mergeCell ref="B210:J210"/>
    <mergeCell ref="S210:U210"/>
    <mergeCell ref="G205:J205"/>
    <mergeCell ref="S205:U205"/>
    <mergeCell ref="H206:J206"/>
    <mergeCell ref="S206:U206"/>
    <mergeCell ref="B207:J207"/>
    <mergeCell ref="S207:U207"/>
    <mergeCell ref="H220:J220"/>
    <mergeCell ref="S220:U220"/>
    <mergeCell ref="B221:J221"/>
    <mergeCell ref="S221:U221"/>
    <mergeCell ref="B222:J222"/>
    <mergeCell ref="S222:U222"/>
    <mergeCell ref="B217:J217"/>
    <mergeCell ref="S217:U217"/>
    <mergeCell ref="B218:J218"/>
    <mergeCell ref="S218:U218"/>
    <mergeCell ref="B219:J219"/>
    <mergeCell ref="S219:U219"/>
    <mergeCell ref="B214:J214"/>
    <mergeCell ref="S214:U214"/>
    <mergeCell ref="B215:J215"/>
    <mergeCell ref="S215:U215"/>
    <mergeCell ref="B216:J216"/>
    <mergeCell ref="S216:U216"/>
    <mergeCell ref="B229:J229"/>
    <mergeCell ref="S229:U229"/>
    <mergeCell ref="B230:J230"/>
    <mergeCell ref="S230:U230"/>
    <mergeCell ref="G231:J231"/>
    <mergeCell ref="S231:U231"/>
    <mergeCell ref="B226:J226"/>
    <mergeCell ref="S226:U226"/>
    <mergeCell ref="G227:J227"/>
    <mergeCell ref="S227:U227"/>
    <mergeCell ref="H228:J228"/>
    <mergeCell ref="S228:U228"/>
    <mergeCell ref="B223:J223"/>
    <mergeCell ref="S223:U223"/>
    <mergeCell ref="B224:J224"/>
    <mergeCell ref="S224:U224"/>
    <mergeCell ref="B225:J225"/>
    <mergeCell ref="S225:U225"/>
    <mergeCell ref="H238:J238"/>
    <mergeCell ref="S238:U238"/>
    <mergeCell ref="B239:J239"/>
    <mergeCell ref="S239:U239"/>
    <mergeCell ref="B240:J240"/>
    <mergeCell ref="S240:U240"/>
    <mergeCell ref="B235:J235"/>
    <mergeCell ref="S235:U235"/>
    <mergeCell ref="F236:J236"/>
    <mergeCell ref="S236:U236"/>
    <mergeCell ref="G237:J237"/>
    <mergeCell ref="S237:U237"/>
    <mergeCell ref="H232:J232"/>
    <mergeCell ref="S232:U232"/>
    <mergeCell ref="B233:J233"/>
    <mergeCell ref="S233:U233"/>
    <mergeCell ref="B234:J234"/>
    <mergeCell ref="S234:U234"/>
    <mergeCell ref="E247:J247"/>
    <mergeCell ref="S247:U247"/>
    <mergeCell ref="F248:J248"/>
    <mergeCell ref="S248:U248"/>
    <mergeCell ref="G249:J249"/>
    <mergeCell ref="S249:U249"/>
    <mergeCell ref="H244:J244"/>
    <mergeCell ref="S244:U244"/>
    <mergeCell ref="B245:J245"/>
    <mergeCell ref="S245:U245"/>
    <mergeCell ref="B246:J246"/>
    <mergeCell ref="S246:U246"/>
    <mergeCell ref="E241:J241"/>
    <mergeCell ref="S241:U241"/>
    <mergeCell ref="F242:J242"/>
    <mergeCell ref="S242:U242"/>
    <mergeCell ref="G243:J243"/>
    <mergeCell ref="S243:U243"/>
    <mergeCell ref="B256:J256"/>
    <mergeCell ref="S256:U256"/>
    <mergeCell ref="B257:J257"/>
    <mergeCell ref="S257:U257"/>
    <mergeCell ref="F258:J258"/>
    <mergeCell ref="S258:U258"/>
    <mergeCell ref="F253:J253"/>
    <mergeCell ref="S253:U253"/>
    <mergeCell ref="G254:J254"/>
    <mergeCell ref="S254:U254"/>
    <mergeCell ref="H255:J255"/>
    <mergeCell ref="S255:U255"/>
    <mergeCell ref="H250:J250"/>
    <mergeCell ref="S250:U250"/>
    <mergeCell ref="B251:J251"/>
    <mergeCell ref="S251:U251"/>
    <mergeCell ref="B252:J252"/>
    <mergeCell ref="S252:U252"/>
    <mergeCell ref="G265:J265"/>
    <mergeCell ref="S265:U265"/>
    <mergeCell ref="H266:J266"/>
    <mergeCell ref="S266:U266"/>
    <mergeCell ref="B267:J267"/>
    <mergeCell ref="S267:U267"/>
    <mergeCell ref="B262:J262"/>
    <mergeCell ref="S262:U262"/>
    <mergeCell ref="E263:J263"/>
    <mergeCell ref="S263:U263"/>
    <mergeCell ref="F264:J264"/>
    <mergeCell ref="S264:U264"/>
    <mergeCell ref="G259:J259"/>
    <mergeCell ref="S259:U259"/>
    <mergeCell ref="H260:J260"/>
    <mergeCell ref="S260:U260"/>
    <mergeCell ref="B261:J261"/>
    <mergeCell ref="S261:U261"/>
    <mergeCell ref="B274:J274"/>
    <mergeCell ref="S274:U274"/>
    <mergeCell ref="G275:J275"/>
    <mergeCell ref="S275:U275"/>
    <mergeCell ref="H276:J276"/>
    <mergeCell ref="S276:U276"/>
    <mergeCell ref="G271:J271"/>
    <mergeCell ref="S271:U271"/>
    <mergeCell ref="H272:J272"/>
    <mergeCell ref="S272:U272"/>
    <mergeCell ref="B273:J273"/>
    <mergeCell ref="S273:U273"/>
    <mergeCell ref="B268:J268"/>
    <mergeCell ref="S268:U268"/>
    <mergeCell ref="E269:J269"/>
    <mergeCell ref="S269:U269"/>
    <mergeCell ref="F270:J270"/>
    <mergeCell ref="S270:U270"/>
    <mergeCell ref="H283:J283"/>
    <mergeCell ref="S283:U283"/>
    <mergeCell ref="B284:J284"/>
    <mergeCell ref="S284:U284"/>
    <mergeCell ref="B285:J285"/>
    <mergeCell ref="S285:U285"/>
    <mergeCell ref="E280:J280"/>
    <mergeCell ref="S280:U280"/>
    <mergeCell ref="F281:J281"/>
    <mergeCell ref="S281:U281"/>
    <mergeCell ref="G282:J282"/>
    <mergeCell ref="S282:U282"/>
    <mergeCell ref="B277:J277"/>
    <mergeCell ref="S277:U277"/>
    <mergeCell ref="B278:J278"/>
    <mergeCell ref="S278:U278"/>
    <mergeCell ref="B279:J279"/>
    <mergeCell ref="S279:U279"/>
    <mergeCell ref="E292:J292"/>
    <mergeCell ref="S292:U292"/>
    <mergeCell ref="F293:J293"/>
    <mergeCell ref="S293:U293"/>
    <mergeCell ref="G294:J294"/>
    <mergeCell ref="S294:U294"/>
    <mergeCell ref="B289:J289"/>
    <mergeCell ref="S289:U289"/>
    <mergeCell ref="B290:J290"/>
    <mergeCell ref="S290:U290"/>
    <mergeCell ref="B291:J291"/>
    <mergeCell ref="S291:U291"/>
    <mergeCell ref="B286:J286"/>
    <mergeCell ref="S286:U286"/>
    <mergeCell ref="H287:J287"/>
    <mergeCell ref="S287:U287"/>
    <mergeCell ref="B288:J288"/>
    <mergeCell ref="S288:U288"/>
    <mergeCell ref="B301:J301"/>
    <mergeCell ref="S301:U301"/>
    <mergeCell ref="B302:J302"/>
    <mergeCell ref="S302:U302"/>
    <mergeCell ref="E303:J303"/>
    <mergeCell ref="S303:U303"/>
    <mergeCell ref="H298:J298"/>
    <mergeCell ref="S298:U298"/>
    <mergeCell ref="B299:J299"/>
    <mergeCell ref="S299:U299"/>
    <mergeCell ref="B300:J300"/>
    <mergeCell ref="S300:U300"/>
    <mergeCell ref="H295:J295"/>
    <mergeCell ref="S295:U295"/>
    <mergeCell ref="B296:J296"/>
    <mergeCell ref="S296:U296"/>
    <mergeCell ref="B297:J297"/>
    <mergeCell ref="S297:U297"/>
    <mergeCell ref="B310:J310"/>
    <mergeCell ref="S310:U310"/>
    <mergeCell ref="E311:J311"/>
    <mergeCell ref="S311:U311"/>
    <mergeCell ref="F312:J312"/>
    <mergeCell ref="S312:U312"/>
    <mergeCell ref="B307:J307"/>
    <mergeCell ref="S307:U307"/>
    <mergeCell ref="B308:J308"/>
    <mergeCell ref="S308:U308"/>
    <mergeCell ref="B309:J309"/>
    <mergeCell ref="S309:U309"/>
    <mergeCell ref="F304:J304"/>
    <mergeCell ref="S304:U304"/>
    <mergeCell ref="G305:J305"/>
    <mergeCell ref="S305:U305"/>
    <mergeCell ref="H306:J306"/>
    <mergeCell ref="S306:U306"/>
    <mergeCell ref="G319:J319"/>
    <mergeCell ref="S319:U319"/>
    <mergeCell ref="H320:J320"/>
    <mergeCell ref="S320:U320"/>
    <mergeCell ref="B321:J321"/>
    <mergeCell ref="S321:U321"/>
    <mergeCell ref="B316:J316"/>
    <mergeCell ref="S316:U316"/>
    <mergeCell ref="E317:J317"/>
    <mergeCell ref="S317:U317"/>
    <mergeCell ref="F318:J318"/>
    <mergeCell ref="S318:U318"/>
    <mergeCell ref="G313:J313"/>
    <mergeCell ref="S313:U313"/>
    <mergeCell ref="H314:J314"/>
    <mergeCell ref="S314:U314"/>
    <mergeCell ref="B315:J315"/>
    <mergeCell ref="S315:U315"/>
    <mergeCell ref="G328:J328"/>
    <mergeCell ref="S328:U328"/>
    <mergeCell ref="H329:J329"/>
    <mergeCell ref="S329:U329"/>
    <mergeCell ref="B330:J330"/>
    <mergeCell ref="S330:U330"/>
    <mergeCell ref="B325:J325"/>
    <mergeCell ref="S325:U325"/>
    <mergeCell ref="E326:J326"/>
    <mergeCell ref="S326:U326"/>
    <mergeCell ref="F327:J327"/>
    <mergeCell ref="S327:U327"/>
    <mergeCell ref="B322:J322"/>
    <mergeCell ref="S322:U322"/>
    <mergeCell ref="B323:J323"/>
    <mergeCell ref="S323:U323"/>
    <mergeCell ref="B324:J324"/>
    <mergeCell ref="S324:U324"/>
    <mergeCell ref="E337:J337"/>
    <mergeCell ref="S337:U337"/>
    <mergeCell ref="F338:J338"/>
    <mergeCell ref="S338:U338"/>
    <mergeCell ref="G339:J339"/>
    <mergeCell ref="S339:U339"/>
    <mergeCell ref="H334:J334"/>
    <mergeCell ref="S334:U334"/>
    <mergeCell ref="B335:J335"/>
    <mergeCell ref="S335:U335"/>
    <mergeCell ref="B336:J336"/>
    <mergeCell ref="S336:U336"/>
    <mergeCell ref="B331:J331"/>
    <mergeCell ref="S331:U331"/>
    <mergeCell ref="F332:J332"/>
    <mergeCell ref="S332:U332"/>
    <mergeCell ref="G333:J333"/>
    <mergeCell ref="S333:U333"/>
    <mergeCell ref="F346:J346"/>
    <mergeCell ref="S346:U346"/>
    <mergeCell ref="G347:J347"/>
    <mergeCell ref="S347:U347"/>
    <mergeCell ref="H348:J348"/>
    <mergeCell ref="S348:U348"/>
    <mergeCell ref="B343:J343"/>
    <mergeCell ref="S343:U343"/>
    <mergeCell ref="B344:J344"/>
    <mergeCell ref="S344:U344"/>
    <mergeCell ref="E345:J345"/>
    <mergeCell ref="S345:U345"/>
    <mergeCell ref="H340:J340"/>
    <mergeCell ref="S340:U340"/>
    <mergeCell ref="B341:J341"/>
    <mergeCell ref="S341:U341"/>
    <mergeCell ref="B342:J342"/>
    <mergeCell ref="S342:U342"/>
    <mergeCell ref="B355:J355"/>
    <mergeCell ref="S355:U355"/>
    <mergeCell ref="B356:J356"/>
    <mergeCell ref="S356:U356"/>
    <mergeCell ref="H357:J357"/>
    <mergeCell ref="S357:U357"/>
    <mergeCell ref="B352:J352"/>
    <mergeCell ref="S352:U352"/>
    <mergeCell ref="B353:J353"/>
    <mergeCell ref="S353:U353"/>
    <mergeCell ref="H354:J354"/>
    <mergeCell ref="S354:U354"/>
    <mergeCell ref="B349:J349"/>
    <mergeCell ref="S349:U349"/>
    <mergeCell ref="B350:J350"/>
    <mergeCell ref="S350:U350"/>
    <mergeCell ref="H351:J351"/>
    <mergeCell ref="S351:U351"/>
    <mergeCell ref="B364:J364"/>
    <mergeCell ref="S364:U364"/>
    <mergeCell ref="E365:J365"/>
    <mergeCell ref="S365:U365"/>
    <mergeCell ref="F366:J366"/>
    <mergeCell ref="S366:U366"/>
    <mergeCell ref="G361:J361"/>
    <mergeCell ref="S361:U361"/>
    <mergeCell ref="H362:J362"/>
    <mergeCell ref="S362:U362"/>
    <mergeCell ref="B363:J363"/>
    <mergeCell ref="S363:U363"/>
    <mergeCell ref="B358:J358"/>
    <mergeCell ref="S358:U358"/>
    <mergeCell ref="B359:J359"/>
    <mergeCell ref="S359:U359"/>
    <mergeCell ref="F360:J360"/>
    <mergeCell ref="S360:U360"/>
    <mergeCell ref="F373:J373"/>
    <mergeCell ref="S373:U373"/>
    <mergeCell ref="G374:J374"/>
    <mergeCell ref="S374:U374"/>
    <mergeCell ref="H375:J375"/>
    <mergeCell ref="S375:U375"/>
    <mergeCell ref="B370:J370"/>
    <mergeCell ref="S370:U370"/>
    <mergeCell ref="B371:J371"/>
    <mergeCell ref="S371:U371"/>
    <mergeCell ref="E372:J372"/>
    <mergeCell ref="S372:U372"/>
    <mergeCell ref="G367:J367"/>
    <mergeCell ref="S367:U367"/>
    <mergeCell ref="H368:J368"/>
    <mergeCell ref="S368:U368"/>
    <mergeCell ref="B369:J369"/>
    <mergeCell ref="S369:U369"/>
    <mergeCell ref="B382:J382"/>
    <mergeCell ref="S382:U382"/>
    <mergeCell ref="B383:J383"/>
    <mergeCell ref="S383:U383"/>
    <mergeCell ref="G384:J384"/>
    <mergeCell ref="S384:U384"/>
    <mergeCell ref="F379:J379"/>
    <mergeCell ref="S379:U379"/>
    <mergeCell ref="G380:J380"/>
    <mergeCell ref="S380:U380"/>
    <mergeCell ref="H381:J381"/>
    <mergeCell ref="S381:U381"/>
    <mergeCell ref="B376:J376"/>
    <mergeCell ref="S376:U376"/>
    <mergeCell ref="B377:J377"/>
    <mergeCell ref="S377:U377"/>
    <mergeCell ref="E378:J378"/>
    <mergeCell ref="S378:U378"/>
    <mergeCell ref="B391:J391"/>
    <mergeCell ref="S391:U391"/>
    <mergeCell ref="B392:J392"/>
    <mergeCell ref="S392:U392"/>
    <mergeCell ref="B393:J393"/>
    <mergeCell ref="S393:U393"/>
    <mergeCell ref="G388:J388"/>
    <mergeCell ref="S388:U388"/>
    <mergeCell ref="H389:J389"/>
    <mergeCell ref="S389:U389"/>
    <mergeCell ref="B390:J390"/>
    <mergeCell ref="S390:U390"/>
    <mergeCell ref="H385:J385"/>
    <mergeCell ref="S385:U385"/>
    <mergeCell ref="B386:J386"/>
    <mergeCell ref="S386:U386"/>
    <mergeCell ref="B387:J387"/>
    <mergeCell ref="S387:U387"/>
    <mergeCell ref="B400:J400"/>
    <mergeCell ref="S400:U400"/>
    <mergeCell ref="B401:J401"/>
    <mergeCell ref="S401:U401"/>
    <mergeCell ref="F402:J402"/>
    <mergeCell ref="S402:U402"/>
    <mergeCell ref="B397:J397"/>
    <mergeCell ref="S397:U397"/>
    <mergeCell ref="B398:J398"/>
    <mergeCell ref="S398:U398"/>
    <mergeCell ref="H399:J399"/>
    <mergeCell ref="S399:U399"/>
    <mergeCell ref="B394:J394"/>
    <mergeCell ref="S394:U394"/>
    <mergeCell ref="B395:J395"/>
    <mergeCell ref="S395:U395"/>
    <mergeCell ref="H396:J396"/>
    <mergeCell ref="S396:U396"/>
    <mergeCell ref="G409:J409"/>
    <mergeCell ref="S409:U409"/>
    <mergeCell ref="H410:J410"/>
    <mergeCell ref="S410:U410"/>
    <mergeCell ref="B411:J411"/>
    <mergeCell ref="S411:U411"/>
    <mergeCell ref="B406:J406"/>
    <mergeCell ref="S406:U406"/>
    <mergeCell ref="E407:J407"/>
    <mergeCell ref="S407:U407"/>
    <mergeCell ref="F408:J408"/>
    <mergeCell ref="S408:U408"/>
    <mergeCell ref="G403:J403"/>
    <mergeCell ref="S403:U403"/>
    <mergeCell ref="H404:J404"/>
    <mergeCell ref="S404:U404"/>
    <mergeCell ref="B405:J405"/>
    <mergeCell ref="S405:U405"/>
    <mergeCell ref="E418:J418"/>
    <mergeCell ref="S418:U418"/>
    <mergeCell ref="F419:J419"/>
    <mergeCell ref="S419:U419"/>
    <mergeCell ref="G420:J420"/>
    <mergeCell ref="S420:U420"/>
    <mergeCell ref="H415:J415"/>
    <mergeCell ref="S415:U415"/>
    <mergeCell ref="B416:J416"/>
    <mergeCell ref="S416:U416"/>
    <mergeCell ref="B417:J417"/>
    <mergeCell ref="S417:U417"/>
    <mergeCell ref="B412:J412"/>
    <mergeCell ref="S412:U412"/>
    <mergeCell ref="F413:J413"/>
    <mergeCell ref="S413:U413"/>
    <mergeCell ref="G414:J414"/>
    <mergeCell ref="S414:U414"/>
    <mergeCell ref="H427:J427"/>
    <mergeCell ref="S427:U427"/>
    <mergeCell ref="B428:J428"/>
    <mergeCell ref="S428:U428"/>
    <mergeCell ref="B429:J429"/>
    <mergeCell ref="S429:U429"/>
    <mergeCell ref="E424:J424"/>
    <mergeCell ref="S424:U424"/>
    <mergeCell ref="F425:J425"/>
    <mergeCell ref="S425:U425"/>
    <mergeCell ref="G426:J426"/>
    <mergeCell ref="S426:U426"/>
    <mergeCell ref="H421:J421"/>
    <mergeCell ref="S421:U421"/>
    <mergeCell ref="B422:J422"/>
    <mergeCell ref="S422:U422"/>
    <mergeCell ref="B423:J423"/>
    <mergeCell ref="S423:U423"/>
    <mergeCell ref="E436:J436"/>
    <mergeCell ref="S436:U436"/>
    <mergeCell ref="F437:J437"/>
    <mergeCell ref="S437:U437"/>
    <mergeCell ref="G438:J438"/>
    <mergeCell ref="S438:U438"/>
    <mergeCell ref="B433:J433"/>
    <mergeCell ref="S433:U433"/>
    <mergeCell ref="B434:J434"/>
    <mergeCell ref="S434:U434"/>
    <mergeCell ref="B435:J435"/>
    <mergeCell ref="S435:U435"/>
    <mergeCell ref="G430:J430"/>
    <mergeCell ref="S430:U430"/>
    <mergeCell ref="H431:J431"/>
    <mergeCell ref="S431:U431"/>
    <mergeCell ref="B432:J432"/>
    <mergeCell ref="S432:U432"/>
    <mergeCell ref="E445:J445"/>
    <mergeCell ref="S445:U445"/>
    <mergeCell ref="F446:J446"/>
    <mergeCell ref="S446:U446"/>
    <mergeCell ref="G447:J447"/>
    <mergeCell ref="S447:U447"/>
    <mergeCell ref="B442:J442"/>
    <mergeCell ref="S442:U442"/>
    <mergeCell ref="B443:J443"/>
    <mergeCell ref="S443:U443"/>
    <mergeCell ref="B444:J444"/>
    <mergeCell ref="S444:U444"/>
    <mergeCell ref="H439:J439"/>
    <mergeCell ref="S439:U439"/>
    <mergeCell ref="B440:J440"/>
    <mergeCell ref="S440:U440"/>
    <mergeCell ref="B441:J441"/>
    <mergeCell ref="S441:U441"/>
    <mergeCell ref="H454:J454"/>
    <mergeCell ref="S454:U454"/>
    <mergeCell ref="B455:J455"/>
    <mergeCell ref="S455:U455"/>
    <mergeCell ref="B456:J456"/>
    <mergeCell ref="S456:U456"/>
    <mergeCell ref="H451:J451"/>
    <mergeCell ref="S451:U451"/>
    <mergeCell ref="B452:J452"/>
    <mergeCell ref="S452:U452"/>
    <mergeCell ref="B453:J453"/>
    <mergeCell ref="S453:U453"/>
    <mergeCell ref="H448:J448"/>
    <mergeCell ref="S448:U448"/>
    <mergeCell ref="B449:J449"/>
    <mergeCell ref="S449:U449"/>
    <mergeCell ref="B450:J450"/>
    <mergeCell ref="S450:U450"/>
    <mergeCell ref="B463:J463"/>
    <mergeCell ref="S463:U463"/>
    <mergeCell ref="B464:J464"/>
    <mergeCell ref="S464:U464"/>
    <mergeCell ref="B465:J465"/>
    <mergeCell ref="S465:U465"/>
    <mergeCell ref="F460:J460"/>
    <mergeCell ref="S460:U460"/>
    <mergeCell ref="G461:J461"/>
    <mergeCell ref="S461:U461"/>
    <mergeCell ref="H462:J462"/>
    <mergeCell ref="S462:U462"/>
    <mergeCell ref="B457:J457"/>
    <mergeCell ref="S457:U457"/>
    <mergeCell ref="B458:J458"/>
    <mergeCell ref="S458:U458"/>
    <mergeCell ref="E459:J459"/>
    <mergeCell ref="S459:U459"/>
    <mergeCell ref="B472:J472"/>
    <mergeCell ref="S472:U472"/>
    <mergeCell ref="F473:J473"/>
    <mergeCell ref="S473:U473"/>
    <mergeCell ref="G474:J474"/>
    <mergeCell ref="S474:U474"/>
    <mergeCell ref="B469:J469"/>
    <mergeCell ref="S469:U469"/>
    <mergeCell ref="H470:J470"/>
    <mergeCell ref="S470:U470"/>
    <mergeCell ref="B471:J471"/>
    <mergeCell ref="S471:U471"/>
    <mergeCell ref="B466:J466"/>
    <mergeCell ref="S466:U466"/>
    <mergeCell ref="H467:J467"/>
    <mergeCell ref="S467:U467"/>
    <mergeCell ref="B468:J468"/>
    <mergeCell ref="S468:U468"/>
    <mergeCell ref="B481:J481"/>
    <mergeCell ref="S481:U481"/>
    <mergeCell ref="E482:J482"/>
    <mergeCell ref="S482:U482"/>
    <mergeCell ref="F483:J483"/>
    <mergeCell ref="S483:U483"/>
    <mergeCell ref="G478:J478"/>
    <mergeCell ref="S478:U478"/>
    <mergeCell ref="H479:J479"/>
    <mergeCell ref="S479:U479"/>
    <mergeCell ref="B480:J480"/>
    <mergeCell ref="S480:U480"/>
    <mergeCell ref="H475:J475"/>
    <mergeCell ref="S475:U475"/>
    <mergeCell ref="B476:J476"/>
    <mergeCell ref="S476:U476"/>
    <mergeCell ref="B477:J477"/>
    <mergeCell ref="S477:U477"/>
    <mergeCell ref="G490:J490"/>
    <mergeCell ref="S490:U490"/>
    <mergeCell ref="H491:J491"/>
    <mergeCell ref="S491:U491"/>
    <mergeCell ref="B492:J492"/>
    <mergeCell ref="S492:U492"/>
    <mergeCell ref="B487:J487"/>
    <mergeCell ref="S487:U487"/>
    <mergeCell ref="E488:J488"/>
    <mergeCell ref="S488:U488"/>
    <mergeCell ref="F489:J489"/>
    <mergeCell ref="S489:U489"/>
    <mergeCell ref="G484:J484"/>
    <mergeCell ref="S484:U484"/>
    <mergeCell ref="H485:J485"/>
    <mergeCell ref="S485:U485"/>
    <mergeCell ref="B486:J486"/>
    <mergeCell ref="S486:U486"/>
    <mergeCell ref="B499:J499"/>
    <mergeCell ref="S499:U499"/>
    <mergeCell ref="B500:J500"/>
    <mergeCell ref="S500:U500"/>
    <mergeCell ref="F501:J501"/>
    <mergeCell ref="S501:U501"/>
    <mergeCell ref="F496:J496"/>
    <mergeCell ref="S496:U496"/>
    <mergeCell ref="G497:J497"/>
    <mergeCell ref="S497:U497"/>
    <mergeCell ref="H498:J498"/>
    <mergeCell ref="S498:U498"/>
    <mergeCell ref="B493:J493"/>
    <mergeCell ref="S493:U493"/>
    <mergeCell ref="B494:J494"/>
    <mergeCell ref="S494:U494"/>
    <mergeCell ref="E495:J495"/>
    <mergeCell ref="S495:U495"/>
    <mergeCell ref="B508:J508"/>
    <mergeCell ref="S508:U508"/>
    <mergeCell ref="B509:J509"/>
    <mergeCell ref="S509:U509"/>
    <mergeCell ref="H510:J510"/>
    <mergeCell ref="S510:U510"/>
    <mergeCell ref="B505:J505"/>
    <mergeCell ref="S505:U505"/>
    <mergeCell ref="G506:J506"/>
    <mergeCell ref="S506:U506"/>
    <mergeCell ref="H507:J507"/>
    <mergeCell ref="S507:U507"/>
    <mergeCell ref="G502:J502"/>
    <mergeCell ref="S502:U502"/>
    <mergeCell ref="H503:J503"/>
    <mergeCell ref="S503:U503"/>
    <mergeCell ref="B504:J504"/>
    <mergeCell ref="S504:U504"/>
    <mergeCell ref="F517:J517"/>
    <mergeCell ref="S517:U517"/>
    <mergeCell ref="G518:J518"/>
    <mergeCell ref="S518:U518"/>
    <mergeCell ref="H519:J519"/>
    <mergeCell ref="S519:U519"/>
    <mergeCell ref="B514:J514"/>
    <mergeCell ref="S514:U514"/>
    <mergeCell ref="B515:J515"/>
    <mergeCell ref="S515:U515"/>
    <mergeCell ref="E516:J516"/>
    <mergeCell ref="S516:U516"/>
    <mergeCell ref="B511:J511"/>
    <mergeCell ref="S511:U511"/>
    <mergeCell ref="B512:J512"/>
    <mergeCell ref="S512:U512"/>
    <mergeCell ref="B513:J513"/>
    <mergeCell ref="S513:U513"/>
    <mergeCell ref="H526:J526"/>
    <mergeCell ref="S526:U526"/>
    <mergeCell ref="B527:J527"/>
    <mergeCell ref="S527:U527"/>
    <mergeCell ref="B528:J528"/>
    <mergeCell ref="S528:U528"/>
    <mergeCell ref="B523:J523"/>
    <mergeCell ref="S523:U523"/>
    <mergeCell ref="B524:J524"/>
    <mergeCell ref="S524:U524"/>
    <mergeCell ref="B525:J525"/>
    <mergeCell ref="S525:U525"/>
    <mergeCell ref="B520:J520"/>
    <mergeCell ref="S520:U520"/>
    <mergeCell ref="B521:J521"/>
    <mergeCell ref="S521:U521"/>
    <mergeCell ref="B522:J522"/>
    <mergeCell ref="S522:U522"/>
    <mergeCell ref="B535:J535"/>
    <mergeCell ref="S535:U535"/>
    <mergeCell ref="B536:J536"/>
    <mergeCell ref="S536:U536"/>
    <mergeCell ref="B537:J537"/>
    <mergeCell ref="S537:U537"/>
    <mergeCell ref="G532:J532"/>
    <mergeCell ref="S532:U532"/>
    <mergeCell ref="H533:J533"/>
    <mergeCell ref="S533:U533"/>
    <mergeCell ref="B534:J534"/>
    <mergeCell ref="S534:U534"/>
    <mergeCell ref="B529:J529"/>
    <mergeCell ref="S529:U529"/>
    <mergeCell ref="E530:J530"/>
    <mergeCell ref="S530:U530"/>
    <mergeCell ref="F531:J531"/>
    <mergeCell ref="S531:U531"/>
    <mergeCell ref="B544:J544"/>
    <mergeCell ref="S544:U544"/>
    <mergeCell ref="B545:J545"/>
    <mergeCell ref="S545:U545"/>
    <mergeCell ref="B546:J546"/>
    <mergeCell ref="S546:U546"/>
    <mergeCell ref="H541:J541"/>
    <mergeCell ref="S541:U541"/>
    <mergeCell ref="B542:J542"/>
    <mergeCell ref="S542:U542"/>
    <mergeCell ref="B543:J543"/>
    <mergeCell ref="S543:U543"/>
    <mergeCell ref="E538:J538"/>
    <mergeCell ref="S538:U538"/>
    <mergeCell ref="F539:J539"/>
    <mergeCell ref="S539:U539"/>
    <mergeCell ref="G540:J540"/>
    <mergeCell ref="S540:U540"/>
    <mergeCell ref="B553:J553"/>
    <mergeCell ref="S553:U553"/>
    <mergeCell ref="E554:J554"/>
    <mergeCell ref="S554:U554"/>
    <mergeCell ref="F555:J555"/>
    <mergeCell ref="S555:U555"/>
    <mergeCell ref="H550:J550"/>
    <mergeCell ref="S550:U550"/>
    <mergeCell ref="B551:J551"/>
    <mergeCell ref="S551:U551"/>
    <mergeCell ref="B552:J552"/>
    <mergeCell ref="S552:U552"/>
    <mergeCell ref="E547:J547"/>
    <mergeCell ref="S547:U547"/>
    <mergeCell ref="F548:J548"/>
    <mergeCell ref="S548:U548"/>
    <mergeCell ref="G549:J549"/>
    <mergeCell ref="S549:U549"/>
    <mergeCell ref="B562:J562"/>
    <mergeCell ref="S562:U562"/>
    <mergeCell ref="B563:J563"/>
    <mergeCell ref="S563:U563"/>
    <mergeCell ref="B564:J564"/>
    <mergeCell ref="S564:U564"/>
    <mergeCell ref="B559:J559"/>
    <mergeCell ref="S559:U559"/>
    <mergeCell ref="B560:J560"/>
    <mergeCell ref="S560:U560"/>
    <mergeCell ref="B561:J561"/>
    <mergeCell ref="S561:U561"/>
    <mergeCell ref="G556:J556"/>
    <mergeCell ref="S556:U556"/>
    <mergeCell ref="H557:J557"/>
    <mergeCell ref="S557:U557"/>
    <mergeCell ref="B558:J558"/>
    <mergeCell ref="S558:U558"/>
    <mergeCell ref="B571:J571"/>
    <mergeCell ref="S571:U571"/>
    <mergeCell ref="B572:J572"/>
    <mergeCell ref="S572:U572"/>
    <mergeCell ref="B573:J573"/>
    <mergeCell ref="S573:U573"/>
    <mergeCell ref="F568:J568"/>
    <mergeCell ref="S568:U568"/>
    <mergeCell ref="G569:J569"/>
    <mergeCell ref="S569:U569"/>
    <mergeCell ref="H570:J570"/>
    <mergeCell ref="S570:U570"/>
    <mergeCell ref="B565:J565"/>
    <mergeCell ref="S565:U565"/>
    <mergeCell ref="B566:J566"/>
    <mergeCell ref="S566:U566"/>
    <mergeCell ref="E567:J567"/>
    <mergeCell ref="S567:U567"/>
    <mergeCell ref="F580:J580"/>
    <mergeCell ref="S580:U580"/>
    <mergeCell ref="G581:J581"/>
    <mergeCell ref="S581:U581"/>
    <mergeCell ref="H582:J582"/>
    <mergeCell ref="S582:U582"/>
    <mergeCell ref="B577:J577"/>
    <mergeCell ref="S577:U577"/>
    <mergeCell ref="B578:J578"/>
    <mergeCell ref="S578:U578"/>
    <mergeCell ref="E579:J579"/>
    <mergeCell ref="S579:U579"/>
    <mergeCell ref="B574:J574"/>
    <mergeCell ref="S574:U574"/>
    <mergeCell ref="H575:J575"/>
    <mergeCell ref="S575:U575"/>
    <mergeCell ref="B576:J576"/>
    <mergeCell ref="S576:U576"/>
    <mergeCell ref="G589:J589"/>
    <mergeCell ref="S589:U589"/>
    <mergeCell ref="H590:J590"/>
    <mergeCell ref="S590:U590"/>
    <mergeCell ref="B591:J591"/>
    <mergeCell ref="S591:U591"/>
    <mergeCell ref="B586:J586"/>
    <mergeCell ref="S586:U586"/>
    <mergeCell ref="E587:J587"/>
    <mergeCell ref="S587:U587"/>
    <mergeCell ref="F588:J588"/>
    <mergeCell ref="S588:U588"/>
    <mergeCell ref="B583:J583"/>
    <mergeCell ref="S583:U583"/>
    <mergeCell ref="B584:J584"/>
    <mergeCell ref="S584:U584"/>
    <mergeCell ref="B585:J585"/>
    <mergeCell ref="S585:U585"/>
    <mergeCell ref="H598:J598"/>
    <mergeCell ref="S598:U598"/>
    <mergeCell ref="B599:J599"/>
    <mergeCell ref="S599:U599"/>
    <mergeCell ref="B600:J600"/>
    <mergeCell ref="S600:U600"/>
    <mergeCell ref="B595:J595"/>
    <mergeCell ref="S595:U595"/>
    <mergeCell ref="B596:J596"/>
    <mergeCell ref="S596:U596"/>
    <mergeCell ref="G597:J597"/>
    <mergeCell ref="S597:U597"/>
    <mergeCell ref="B592:J592"/>
    <mergeCell ref="S592:U592"/>
    <mergeCell ref="G593:J593"/>
    <mergeCell ref="S593:U593"/>
    <mergeCell ref="H594:J594"/>
    <mergeCell ref="S594:U594"/>
    <mergeCell ref="H607:J607"/>
    <mergeCell ref="S607:U607"/>
    <mergeCell ref="B608:J608"/>
    <mergeCell ref="S608:U608"/>
    <mergeCell ref="B609:J609"/>
    <mergeCell ref="S609:U609"/>
    <mergeCell ref="B604:J604"/>
    <mergeCell ref="S604:U604"/>
    <mergeCell ref="B605:J605"/>
    <mergeCell ref="S605:U605"/>
    <mergeCell ref="G606:J606"/>
    <mergeCell ref="S606:U606"/>
    <mergeCell ref="H601:J601"/>
    <mergeCell ref="S601:U601"/>
    <mergeCell ref="B602:J602"/>
    <mergeCell ref="S602:U602"/>
    <mergeCell ref="B603:J603"/>
    <mergeCell ref="S603:U603"/>
    <mergeCell ref="B616:J616"/>
    <mergeCell ref="S616:U616"/>
    <mergeCell ref="B617:J617"/>
    <mergeCell ref="S617:U617"/>
    <mergeCell ref="B618:J618"/>
    <mergeCell ref="S618:U618"/>
    <mergeCell ref="F613:J613"/>
    <mergeCell ref="S613:U613"/>
    <mergeCell ref="G614:J614"/>
    <mergeCell ref="S614:U614"/>
    <mergeCell ref="H615:J615"/>
    <mergeCell ref="S615:U615"/>
    <mergeCell ref="B610:J610"/>
    <mergeCell ref="S610:U610"/>
    <mergeCell ref="B611:J611"/>
    <mergeCell ref="S611:U611"/>
    <mergeCell ref="E612:J612"/>
    <mergeCell ref="S612:U612"/>
    <mergeCell ref="B625:J625"/>
    <mergeCell ref="S625:U625"/>
    <mergeCell ref="G626:J626"/>
    <mergeCell ref="S626:U626"/>
    <mergeCell ref="H627:J627"/>
    <mergeCell ref="S627:U627"/>
    <mergeCell ref="G622:J622"/>
    <mergeCell ref="S622:U622"/>
    <mergeCell ref="H623:J623"/>
    <mergeCell ref="S623:U623"/>
    <mergeCell ref="B624:J624"/>
    <mergeCell ref="S624:U624"/>
    <mergeCell ref="B619:J619"/>
    <mergeCell ref="S619:U619"/>
    <mergeCell ref="E620:J620"/>
    <mergeCell ref="S620:U620"/>
    <mergeCell ref="F621:J621"/>
    <mergeCell ref="S621:U621"/>
    <mergeCell ref="E634:J634"/>
    <mergeCell ref="S634:U634"/>
    <mergeCell ref="F635:J635"/>
    <mergeCell ref="S635:U635"/>
    <mergeCell ref="G636:J636"/>
    <mergeCell ref="S636:U636"/>
    <mergeCell ref="B631:J631"/>
    <mergeCell ref="S631:U631"/>
    <mergeCell ref="B632:J632"/>
    <mergeCell ref="S632:U632"/>
    <mergeCell ref="B633:J633"/>
    <mergeCell ref="S633:U633"/>
    <mergeCell ref="B628:J628"/>
    <mergeCell ref="S628:U628"/>
    <mergeCell ref="B629:J629"/>
    <mergeCell ref="S629:U629"/>
    <mergeCell ref="B630:J630"/>
    <mergeCell ref="S630:U630"/>
    <mergeCell ref="H643:J643"/>
    <mergeCell ref="S643:U643"/>
    <mergeCell ref="B644:J644"/>
    <mergeCell ref="S644:U644"/>
    <mergeCell ref="B645:J645"/>
    <mergeCell ref="S645:U645"/>
    <mergeCell ref="E640:J640"/>
    <mergeCell ref="S640:U640"/>
    <mergeCell ref="F641:J641"/>
    <mergeCell ref="S641:U641"/>
    <mergeCell ref="G642:J642"/>
    <mergeCell ref="S642:U642"/>
    <mergeCell ref="H637:J637"/>
    <mergeCell ref="S637:U637"/>
    <mergeCell ref="B638:J638"/>
    <mergeCell ref="S638:U638"/>
    <mergeCell ref="B639:J639"/>
    <mergeCell ref="S639:U639"/>
    <mergeCell ref="B652:J652"/>
    <mergeCell ref="S652:U652"/>
    <mergeCell ref="B653:J653"/>
    <mergeCell ref="S653:U653"/>
    <mergeCell ref="B654:J654"/>
    <mergeCell ref="S654:U654"/>
    <mergeCell ref="F649:J649"/>
    <mergeCell ref="S649:U649"/>
    <mergeCell ref="G650:J650"/>
    <mergeCell ref="S650:U650"/>
    <mergeCell ref="H651:J651"/>
    <mergeCell ref="S651:U651"/>
    <mergeCell ref="B646:J646"/>
    <mergeCell ref="S646:U646"/>
    <mergeCell ref="B647:J647"/>
    <mergeCell ref="S647:U647"/>
    <mergeCell ref="E648:J648"/>
    <mergeCell ref="S648:U648"/>
    <mergeCell ref="B661:J661"/>
    <mergeCell ref="S661:U661"/>
    <mergeCell ref="E662:J662"/>
    <mergeCell ref="S662:U662"/>
    <mergeCell ref="F663:J663"/>
    <mergeCell ref="S663:U663"/>
    <mergeCell ref="B658:J658"/>
    <mergeCell ref="S658:U658"/>
    <mergeCell ref="B659:J659"/>
    <mergeCell ref="S659:U659"/>
    <mergeCell ref="B660:J660"/>
    <mergeCell ref="S660:U660"/>
    <mergeCell ref="B655:J655"/>
    <mergeCell ref="S655:U655"/>
    <mergeCell ref="H656:J656"/>
    <mergeCell ref="S656:U656"/>
    <mergeCell ref="B657:J657"/>
    <mergeCell ref="S657:U657"/>
    <mergeCell ref="B670:J670"/>
    <mergeCell ref="S670:U670"/>
    <mergeCell ref="B671:J671"/>
    <mergeCell ref="S671:U671"/>
    <mergeCell ref="B672:J672"/>
    <mergeCell ref="S672:U672"/>
    <mergeCell ref="B667:J667"/>
    <mergeCell ref="S667:U667"/>
    <mergeCell ref="G668:J668"/>
    <mergeCell ref="S668:U668"/>
    <mergeCell ref="H669:J669"/>
    <mergeCell ref="S669:U669"/>
    <mergeCell ref="G664:J664"/>
    <mergeCell ref="S664:U664"/>
    <mergeCell ref="H665:J665"/>
    <mergeCell ref="S665:U665"/>
    <mergeCell ref="B666:J666"/>
    <mergeCell ref="S666:U666"/>
    <mergeCell ref="B679:J679"/>
    <mergeCell ref="S679:U679"/>
    <mergeCell ref="H680:J680"/>
    <mergeCell ref="S680:U680"/>
    <mergeCell ref="B681:J681"/>
    <mergeCell ref="S681:U681"/>
    <mergeCell ref="G676:J676"/>
    <mergeCell ref="S676:U676"/>
    <mergeCell ref="H677:J677"/>
    <mergeCell ref="S677:U677"/>
    <mergeCell ref="B678:J678"/>
    <mergeCell ref="S678:U678"/>
    <mergeCell ref="B673:J673"/>
    <mergeCell ref="S673:U673"/>
    <mergeCell ref="E674:J674"/>
    <mergeCell ref="S674:U674"/>
    <mergeCell ref="F675:J675"/>
    <mergeCell ref="S675:U675"/>
    <mergeCell ref="B688:J688"/>
    <mergeCell ref="S688:U688"/>
    <mergeCell ref="B689:J689"/>
    <mergeCell ref="S689:U689"/>
    <mergeCell ref="H690:J690"/>
    <mergeCell ref="S690:U690"/>
    <mergeCell ref="F685:J685"/>
    <mergeCell ref="S685:U685"/>
    <mergeCell ref="G686:J686"/>
    <mergeCell ref="S686:U686"/>
    <mergeCell ref="H687:J687"/>
    <mergeCell ref="S687:U687"/>
    <mergeCell ref="B682:J682"/>
    <mergeCell ref="S682:U682"/>
    <mergeCell ref="B683:J683"/>
    <mergeCell ref="S683:U683"/>
    <mergeCell ref="E684:J684"/>
    <mergeCell ref="S684:U684"/>
    <mergeCell ref="H697:J697"/>
    <mergeCell ref="S697:U697"/>
    <mergeCell ref="B698:J698"/>
    <mergeCell ref="S698:U698"/>
    <mergeCell ref="B699:J699"/>
    <mergeCell ref="S699:U699"/>
    <mergeCell ref="H694:J694"/>
    <mergeCell ref="S694:U694"/>
    <mergeCell ref="B695:J695"/>
    <mergeCell ref="S695:U695"/>
    <mergeCell ref="B696:J696"/>
    <mergeCell ref="S696:U696"/>
    <mergeCell ref="B691:J691"/>
    <mergeCell ref="S691:U691"/>
    <mergeCell ref="B692:J692"/>
    <mergeCell ref="S692:U692"/>
    <mergeCell ref="G693:J693"/>
    <mergeCell ref="S693:U693"/>
    <mergeCell ref="B706:J706"/>
    <mergeCell ref="S706:U706"/>
    <mergeCell ref="B707:J707"/>
    <mergeCell ref="S707:U707"/>
    <mergeCell ref="G708:J708"/>
    <mergeCell ref="S708:U708"/>
    <mergeCell ref="H703:J703"/>
    <mergeCell ref="S703:U703"/>
    <mergeCell ref="B704:J704"/>
    <mergeCell ref="S704:U704"/>
    <mergeCell ref="B705:J705"/>
    <mergeCell ref="S705:U705"/>
    <mergeCell ref="H700:J700"/>
    <mergeCell ref="S700:U700"/>
    <mergeCell ref="B701:J701"/>
    <mergeCell ref="S701:U701"/>
    <mergeCell ref="B702:J702"/>
    <mergeCell ref="S702:U702"/>
    <mergeCell ref="E715:J715"/>
    <mergeCell ref="S715:U715"/>
    <mergeCell ref="F716:J716"/>
    <mergeCell ref="S716:U716"/>
    <mergeCell ref="G717:J717"/>
    <mergeCell ref="S717:U717"/>
    <mergeCell ref="B712:J712"/>
    <mergeCell ref="S712:U712"/>
    <mergeCell ref="B713:J713"/>
    <mergeCell ref="S713:U713"/>
    <mergeCell ref="B714:J714"/>
    <mergeCell ref="S714:U714"/>
    <mergeCell ref="H709:J709"/>
    <mergeCell ref="S709:U709"/>
    <mergeCell ref="B710:J710"/>
    <mergeCell ref="S710:U710"/>
    <mergeCell ref="B711:J711"/>
    <mergeCell ref="S711:U711"/>
    <mergeCell ref="G724:J724"/>
    <mergeCell ref="S724:U724"/>
    <mergeCell ref="H725:J725"/>
    <mergeCell ref="S725:U725"/>
    <mergeCell ref="B726:J726"/>
    <mergeCell ref="S726:U726"/>
    <mergeCell ref="B721:J721"/>
    <mergeCell ref="S721:U721"/>
    <mergeCell ref="E722:J722"/>
    <mergeCell ref="S722:U722"/>
    <mergeCell ref="F723:J723"/>
    <mergeCell ref="S723:U723"/>
    <mergeCell ref="H718:J718"/>
    <mergeCell ref="S718:U718"/>
    <mergeCell ref="B719:J719"/>
    <mergeCell ref="S719:U719"/>
    <mergeCell ref="B720:J720"/>
    <mergeCell ref="S720:U720"/>
    <mergeCell ref="H733:J733"/>
    <mergeCell ref="S733:U733"/>
    <mergeCell ref="B734:J734"/>
    <mergeCell ref="S734:U734"/>
    <mergeCell ref="B735:J735"/>
    <mergeCell ref="S735:U735"/>
    <mergeCell ref="B730:J730"/>
    <mergeCell ref="S730:U730"/>
    <mergeCell ref="F731:J731"/>
    <mergeCell ref="S731:U731"/>
    <mergeCell ref="G732:J732"/>
    <mergeCell ref="S732:U732"/>
    <mergeCell ref="B727:J727"/>
    <mergeCell ref="S727:U727"/>
    <mergeCell ref="H728:J728"/>
    <mergeCell ref="S728:U728"/>
    <mergeCell ref="B729:J729"/>
    <mergeCell ref="S729:U729"/>
    <mergeCell ref="B742:J742"/>
    <mergeCell ref="S742:U742"/>
    <mergeCell ref="G743:J743"/>
    <mergeCell ref="S743:U743"/>
    <mergeCell ref="H744:J744"/>
    <mergeCell ref="S744:U744"/>
    <mergeCell ref="B739:J739"/>
    <mergeCell ref="S739:U739"/>
    <mergeCell ref="H740:J740"/>
    <mergeCell ref="S740:U740"/>
    <mergeCell ref="B741:J741"/>
    <mergeCell ref="S741:U741"/>
    <mergeCell ref="G736:J736"/>
    <mergeCell ref="S736:U736"/>
    <mergeCell ref="H737:J737"/>
    <mergeCell ref="S737:U737"/>
    <mergeCell ref="B738:J738"/>
    <mergeCell ref="S738:U738"/>
    <mergeCell ref="F751:J751"/>
    <mergeCell ref="S751:U751"/>
    <mergeCell ref="G752:J752"/>
    <mergeCell ref="S752:U752"/>
    <mergeCell ref="H753:J753"/>
    <mergeCell ref="S753:U753"/>
    <mergeCell ref="B748:J748"/>
    <mergeCell ref="S748:U748"/>
    <mergeCell ref="B749:J749"/>
    <mergeCell ref="S749:U749"/>
    <mergeCell ref="E750:J750"/>
    <mergeCell ref="S750:U750"/>
    <mergeCell ref="B745:J745"/>
    <mergeCell ref="S745:U745"/>
    <mergeCell ref="B746:J746"/>
    <mergeCell ref="S746:U746"/>
    <mergeCell ref="H747:J747"/>
    <mergeCell ref="S747:U747"/>
    <mergeCell ref="B760:J760"/>
    <mergeCell ref="S760:U760"/>
    <mergeCell ref="B761:J761"/>
    <mergeCell ref="S761:U761"/>
    <mergeCell ref="B762:J762"/>
    <mergeCell ref="S762:U762"/>
    <mergeCell ref="B757:J757"/>
    <mergeCell ref="S757:U757"/>
    <mergeCell ref="H758:J758"/>
    <mergeCell ref="S758:U758"/>
    <mergeCell ref="B759:J759"/>
    <mergeCell ref="S759:U759"/>
    <mergeCell ref="B754:J754"/>
    <mergeCell ref="S754:U754"/>
    <mergeCell ref="B755:J755"/>
    <mergeCell ref="S755:U755"/>
    <mergeCell ref="B756:J756"/>
    <mergeCell ref="S756:U756"/>
    <mergeCell ref="B769:J769"/>
    <mergeCell ref="S769:U769"/>
    <mergeCell ref="B770:J770"/>
    <mergeCell ref="S770:U770"/>
    <mergeCell ref="E771:J771"/>
    <mergeCell ref="S771:U771"/>
    <mergeCell ref="H766:J766"/>
    <mergeCell ref="S766:U766"/>
    <mergeCell ref="B767:J767"/>
    <mergeCell ref="S767:U767"/>
    <mergeCell ref="B768:J768"/>
    <mergeCell ref="S768:U768"/>
    <mergeCell ref="E763:J763"/>
    <mergeCell ref="S763:U763"/>
    <mergeCell ref="F764:J764"/>
    <mergeCell ref="S764:U764"/>
    <mergeCell ref="G765:J765"/>
    <mergeCell ref="S765:U765"/>
    <mergeCell ref="B778:J778"/>
    <mergeCell ref="S778:U778"/>
    <mergeCell ref="E779:J779"/>
    <mergeCell ref="S779:U779"/>
    <mergeCell ref="F780:J780"/>
    <mergeCell ref="S780:U780"/>
    <mergeCell ref="B775:J775"/>
    <mergeCell ref="S775:U775"/>
    <mergeCell ref="B776:J776"/>
    <mergeCell ref="S776:U776"/>
    <mergeCell ref="B777:J777"/>
    <mergeCell ref="S777:U777"/>
    <mergeCell ref="F772:J772"/>
    <mergeCell ref="S772:U772"/>
    <mergeCell ref="G773:J773"/>
    <mergeCell ref="S773:U773"/>
    <mergeCell ref="H774:J774"/>
    <mergeCell ref="S774:U774"/>
    <mergeCell ref="E787:J787"/>
    <mergeCell ref="S787:U787"/>
    <mergeCell ref="F788:J788"/>
    <mergeCell ref="S788:U788"/>
    <mergeCell ref="G789:J789"/>
    <mergeCell ref="S789:U789"/>
    <mergeCell ref="B784:J784"/>
    <mergeCell ref="S784:U784"/>
    <mergeCell ref="B785:J785"/>
    <mergeCell ref="S785:U785"/>
    <mergeCell ref="B786:J786"/>
    <mergeCell ref="S786:U786"/>
    <mergeCell ref="G781:J781"/>
    <mergeCell ref="S781:U781"/>
    <mergeCell ref="H782:J782"/>
    <mergeCell ref="S782:U782"/>
    <mergeCell ref="B783:J783"/>
    <mergeCell ref="S783:U783"/>
    <mergeCell ref="B796:J796"/>
    <mergeCell ref="S796:U796"/>
    <mergeCell ref="E797:J797"/>
    <mergeCell ref="S797:U797"/>
    <mergeCell ref="F798:J798"/>
    <mergeCell ref="S798:U798"/>
    <mergeCell ref="B793:J793"/>
    <mergeCell ref="S793:U793"/>
    <mergeCell ref="B794:J794"/>
    <mergeCell ref="S794:U794"/>
    <mergeCell ref="B795:J795"/>
    <mergeCell ref="S795:U795"/>
    <mergeCell ref="H790:J790"/>
    <mergeCell ref="S790:U790"/>
    <mergeCell ref="B791:J791"/>
    <mergeCell ref="S791:U791"/>
    <mergeCell ref="B792:J792"/>
    <mergeCell ref="S792:U792"/>
    <mergeCell ref="B805:J805"/>
    <mergeCell ref="S805:U805"/>
    <mergeCell ref="E806:J806"/>
    <mergeCell ref="S806:U806"/>
    <mergeCell ref="F807:J807"/>
    <mergeCell ref="S807:U807"/>
    <mergeCell ref="B802:J802"/>
    <mergeCell ref="S802:U802"/>
    <mergeCell ref="B803:J803"/>
    <mergeCell ref="S803:U803"/>
    <mergeCell ref="B804:J804"/>
    <mergeCell ref="S804:U804"/>
    <mergeCell ref="G799:J799"/>
    <mergeCell ref="S799:U799"/>
    <mergeCell ref="H800:J800"/>
    <mergeCell ref="S800:U800"/>
    <mergeCell ref="B801:J801"/>
    <mergeCell ref="S801:U801"/>
    <mergeCell ref="B814:J814"/>
    <mergeCell ref="S814:U814"/>
    <mergeCell ref="B815:J815"/>
    <mergeCell ref="S815:U815"/>
    <mergeCell ref="E816:J816"/>
    <mergeCell ref="S816:U816"/>
    <mergeCell ref="B811:J811"/>
    <mergeCell ref="S811:U811"/>
    <mergeCell ref="B812:J812"/>
    <mergeCell ref="S812:U812"/>
    <mergeCell ref="B813:J813"/>
    <mergeCell ref="S813:U813"/>
    <mergeCell ref="G808:J808"/>
    <mergeCell ref="S808:U808"/>
    <mergeCell ref="H809:J809"/>
    <mergeCell ref="S809:U809"/>
    <mergeCell ref="B810:J810"/>
    <mergeCell ref="S810:U810"/>
    <mergeCell ref="B823:J823"/>
    <mergeCell ref="S823:U823"/>
    <mergeCell ref="E824:J824"/>
    <mergeCell ref="S824:U824"/>
    <mergeCell ref="F825:J825"/>
    <mergeCell ref="S825:U825"/>
    <mergeCell ref="B820:J820"/>
    <mergeCell ref="S820:U820"/>
    <mergeCell ref="B821:J821"/>
    <mergeCell ref="S821:U821"/>
    <mergeCell ref="B822:J822"/>
    <mergeCell ref="S822:U822"/>
    <mergeCell ref="F817:J817"/>
    <mergeCell ref="S817:U817"/>
    <mergeCell ref="G818:J818"/>
    <mergeCell ref="S818:U818"/>
    <mergeCell ref="H819:J819"/>
    <mergeCell ref="S819:U819"/>
    <mergeCell ref="H832:J832"/>
    <mergeCell ref="S832:U832"/>
    <mergeCell ref="B833:J833"/>
    <mergeCell ref="S833:U833"/>
    <mergeCell ref="B834:J834"/>
    <mergeCell ref="S834:U834"/>
    <mergeCell ref="B829:J829"/>
    <mergeCell ref="S829:U829"/>
    <mergeCell ref="F830:J830"/>
    <mergeCell ref="S830:U830"/>
    <mergeCell ref="G831:J831"/>
    <mergeCell ref="S831:U831"/>
    <mergeCell ref="G826:J826"/>
    <mergeCell ref="S826:U826"/>
    <mergeCell ref="H827:J827"/>
    <mergeCell ref="S827:U827"/>
    <mergeCell ref="B828:J828"/>
    <mergeCell ref="S828:U828"/>
    <mergeCell ref="E841:J841"/>
    <mergeCell ref="S841:U841"/>
    <mergeCell ref="F842:J842"/>
    <mergeCell ref="S842:U842"/>
    <mergeCell ref="G843:J843"/>
    <mergeCell ref="S843:U843"/>
    <mergeCell ref="B838:J838"/>
    <mergeCell ref="S838:U838"/>
    <mergeCell ref="B839:J839"/>
    <mergeCell ref="S839:U839"/>
    <mergeCell ref="B840:J840"/>
    <mergeCell ref="S840:U840"/>
    <mergeCell ref="F835:J835"/>
    <mergeCell ref="S835:U835"/>
    <mergeCell ref="G836:J836"/>
    <mergeCell ref="S836:U836"/>
    <mergeCell ref="H837:J837"/>
    <mergeCell ref="S837:U837"/>
    <mergeCell ref="F850:J850"/>
    <mergeCell ref="S850:U850"/>
    <mergeCell ref="G851:J851"/>
    <mergeCell ref="S851:U851"/>
    <mergeCell ref="H852:J852"/>
    <mergeCell ref="S852:U852"/>
    <mergeCell ref="B847:J847"/>
    <mergeCell ref="S847:U847"/>
    <mergeCell ref="B848:J848"/>
    <mergeCell ref="S848:U848"/>
    <mergeCell ref="E849:J849"/>
    <mergeCell ref="S849:U849"/>
    <mergeCell ref="H844:J844"/>
    <mergeCell ref="S844:U844"/>
    <mergeCell ref="B845:J845"/>
    <mergeCell ref="S845:U845"/>
    <mergeCell ref="B846:J846"/>
    <mergeCell ref="S846:U846"/>
    <mergeCell ref="B859:J859"/>
    <mergeCell ref="S859:U859"/>
    <mergeCell ref="E860:J860"/>
    <mergeCell ref="S860:U860"/>
    <mergeCell ref="F861:J861"/>
    <mergeCell ref="S861:U861"/>
    <mergeCell ref="H856:J856"/>
    <mergeCell ref="S856:U856"/>
    <mergeCell ref="B857:J857"/>
    <mergeCell ref="S857:U857"/>
    <mergeCell ref="B858:J858"/>
    <mergeCell ref="S858:U858"/>
    <mergeCell ref="B853:J853"/>
    <mergeCell ref="S853:U853"/>
    <mergeCell ref="B854:J854"/>
    <mergeCell ref="S854:U854"/>
    <mergeCell ref="G855:J855"/>
    <mergeCell ref="S855:U855"/>
    <mergeCell ref="B868:J868"/>
    <mergeCell ref="S868:U868"/>
    <mergeCell ref="G869:J869"/>
    <mergeCell ref="S869:U869"/>
    <mergeCell ref="H870:J870"/>
    <mergeCell ref="S870:U870"/>
    <mergeCell ref="B865:J865"/>
    <mergeCell ref="S865:U865"/>
    <mergeCell ref="H866:J866"/>
    <mergeCell ref="S866:U866"/>
    <mergeCell ref="B867:J867"/>
    <mergeCell ref="S867:U867"/>
    <mergeCell ref="G862:J862"/>
    <mergeCell ref="S862:U862"/>
    <mergeCell ref="H863:J863"/>
    <mergeCell ref="S863:U863"/>
    <mergeCell ref="B864:J864"/>
    <mergeCell ref="S864:U864"/>
    <mergeCell ref="B877:J877"/>
    <mergeCell ref="S877:U877"/>
    <mergeCell ref="B878:J878"/>
    <mergeCell ref="S878:U878"/>
    <mergeCell ref="H879:J879"/>
    <mergeCell ref="S879:U879"/>
    <mergeCell ref="B874:J874"/>
    <mergeCell ref="S874:U874"/>
    <mergeCell ref="G875:J875"/>
    <mergeCell ref="S875:U875"/>
    <mergeCell ref="H876:J876"/>
    <mergeCell ref="S876:U876"/>
    <mergeCell ref="B871:J871"/>
    <mergeCell ref="S871:U871"/>
    <mergeCell ref="B872:J872"/>
    <mergeCell ref="S872:U872"/>
    <mergeCell ref="B873:J873"/>
    <mergeCell ref="S873:U873"/>
    <mergeCell ref="B886:J886"/>
    <mergeCell ref="S886:U886"/>
    <mergeCell ref="H887:J887"/>
    <mergeCell ref="S887:U887"/>
    <mergeCell ref="B888:J888"/>
    <mergeCell ref="S888:U888"/>
    <mergeCell ref="G883:J883"/>
    <mergeCell ref="S883:U883"/>
    <mergeCell ref="H884:J884"/>
    <mergeCell ref="S884:U884"/>
    <mergeCell ref="B885:J885"/>
    <mergeCell ref="S885:U885"/>
    <mergeCell ref="B880:J880"/>
    <mergeCell ref="S880:U880"/>
    <mergeCell ref="B881:J881"/>
    <mergeCell ref="S881:U881"/>
    <mergeCell ref="F882:J882"/>
    <mergeCell ref="S882:U882"/>
    <mergeCell ref="B895:J895"/>
    <mergeCell ref="S895:U895"/>
    <mergeCell ref="H896:J896"/>
    <mergeCell ref="S896:U896"/>
    <mergeCell ref="B897:J897"/>
    <mergeCell ref="S897:U897"/>
    <mergeCell ref="B892:J892"/>
    <mergeCell ref="S892:U892"/>
    <mergeCell ref="H893:J893"/>
    <mergeCell ref="S893:U893"/>
    <mergeCell ref="B894:J894"/>
    <mergeCell ref="S894:U894"/>
    <mergeCell ref="B889:J889"/>
    <mergeCell ref="S889:U889"/>
    <mergeCell ref="H890:J890"/>
    <mergeCell ref="S890:U890"/>
    <mergeCell ref="B891:J891"/>
    <mergeCell ref="S891:U891"/>
    <mergeCell ref="E904:J904"/>
    <mergeCell ref="S904:U904"/>
    <mergeCell ref="F905:J905"/>
    <mergeCell ref="S905:U905"/>
    <mergeCell ref="G906:J906"/>
    <mergeCell ref="S906:U906"/>
    <mergeCell ref="B901:J901"/>
    <mergeCell ref="S901:U901"/>
    <mergeCell ref="B902:J902"/>
    <mergeCell ref="S902:U902"/>
    <mergeCell ref="B903:J903"/>
    <mergeCell ref="S903:U903"/>
    <mergeCell ref="B898:J898"/>
    <mergeCell ref="S898:U898"/>
    <mergeCell ref="H899:J899"/>
    <mergeCell ref="S899:U899"/>
    <mergeCell ref="B900:J900"/>
    <mergeCell ref="S900:U900"/>
    <mergeCell ref="H913:J913"/>
    <mergeCell ref="S913:U913"/>
    <mergeCell ref="B914:J914"/>
    <mergeCell ref="S914:U914"/>
    <mergeCell ref="B915:J915"/>
    <mergeCell ref="S915:U915"/>
    <mergeCell ref="B910:J910"/>
    <mergeCell ref="S910:U910"/>
    <mergeCell ref="B911:J911"/>
    <mergeCell ref="S911:U911"/>
    <mergeCell ref="G912:J912"/>
    <mergeCell ref="S912:U912"/>
    <mergeCell ref="H907:J907"/>
    <mergeCell ref="S907:U907"/>
    <mergeCell ref="B908:J908"/>
    <mergeCell ref="S908:U908"/>
    <mergeCell ref="B909:J909"/>
    <mergeCell ref="S909:U909"/>
    <mergeCell ref="F922:J922"/>
    <mergeCell ref="S922:U922"/>
    <mergeCell ref="G923:J923"/>
    <mergeCell ref="S923:U923"/>
    <mergeCell ref="H924:J924"/>
    <mergeCell ref="S924:U924"/>
    <mergeCell ref="B919:J919"/>
    <mergeCell ref="S919:U919"/>
    <mergeCell ref="B920:J920"/>
    <mergeCell ref="S920:U920"/>
    <mergeCell ref="E921:J921"/>
    <mergeCell ref="S921:U921"/>
    <mergeCell ref="H916:J916"/>
    <mergeCell ref="S916:U916"/>
    <mergeCell ref="B917:J917"/>
    <mergeCell ref="S917:U917"/>
    <mergeCell ref="B918:J918"/>
    <mergeCell ref="S918:U918"/>
    <mergeCell ref="B931:J931"/>
    <mergeCell ref="S931:U931"/>
    <mergeCell ref="B932:J932"/>
    <mergeCell ref="S932:U932"/>
    <mergeCell ref="B933:J933"/>
    <mergeCell ref="S933:U933"/>
    <mergeCell ref="F928:J928"/>
    <mergeCell ref="S928:U928"/>
    <mergeCell ref="G929:J929"/>
    <mergeCell ref="S929:U929"/>
    <mergeCell ref="H930:J930"/>
    <mergeCell ref="S930:U930"/>
    <mergeCell ref="B925:J925"/>
    <mergeCell ref="S925:U925"/>
    <mergeCell ref="B926:J926"/>
    <mergeCell ref="S926:U926"/>
    <mergeCell ref="E927:J927"/>
    <mergeCell ref="S927:U927"/>
    <mergeCell ref="B940:J940"/>
    <mergeCell ref="S940:U940"/>
    <mergeCell ref="H941:J941"/>
    <mergeCell ref="S941:U941"/>
    <mergeCell ref="B942:J942"/>
    <mergeCell ref="S942:U942"/>
    <mergeCell ref="G937:J937"/>
    <mergeCell ref="S937:U937"/>
    <mergeCell ref="H938:J938"/>
    <mergeCell ref="S938:U938"/>
    <mergeCell ref="B939:J939"/>
    <mergeCell ref="S939:U939"/>
    <mergeCell ref="B934:J934"/>
    <mergeCell ref="S934:U934"/>
    <mergeCell ref="E935:J935"/>
    <mergeCell ref="S935:U935"/>
    <mergeCell ref="F936:J936"/>
    <mergeCell ref="S936:U936"/>
    <mergeCell ref="G949:J949"/>
    <mergeCell ref="S949:U949"/>
    <mergeCell ref="H950:J950"/>
    <mergeCell ref="S950:U950"/>
    <mergeCell ref="B951:J951"/>
    <mergeCell ref="S951:U951"/>
    <mergeCell ref="B946:J946"/>
    <mergeCell ref="S946:U946"/>
    <mergeCell ref="E947:J947"/>
    <mergeCell ref="S947:U947"/>
    <mergeCell ref="F948:J948"/>
    <mergeCell ref="S948:U948"/>
    <mergeCell ref="B943:J943"/>
    <mergeCell ref="S943:U943"/>
    <mergeCell ref="B944:J944"/>
    <mergeCell ref="S944:U944"/>
    <mergeCell ref="B945:J945"/>
    <mergeCell ref="S945:U945"/>
    <mergeCell ref="B958:J958"/>
    <mergeCell ref="S958:U958"/>
    <mergeCell ref="H959:J959"/>
    <mergeCell ref="S959:U959"/>
    <mergeCell ref="B960:J960"/>
    <mergeCell ref="S960:U960"/>
    <mergeCell ref="G955:J955"/>
    <mergeCell ref="S955:U955"/>
    <mergeCell ref="H956:J956"/>
    <mergeCell ref="S956:U956"/>
    <mergeCell ref="B957:J957"/>
    <mergeCell ref="S957:U957"/>
    <mergeCell ref="B952:J952"/>
    <mergeCell ref="S952:U952"/>
    <mergeCell ref="E953:J953"/>
    <mergeCell ref="S953:U953"/>
    <mergeCell ref="F954:J954"/>
    <mergeCell ref="S954:U954"/>
    <mergeCell ref="E967:J967"/>
    <mergeCell ref="S967:U967"/>
    <mergeCell ref="F968:J968"/>
    <mergeCell ref="S968:U968"/>
    <mergeCell ref="G969:J969"/>
    <mergeCell ref="S969:U969"/>
    <mergeCell ref="B964:J964"/>
    <mergeCell ref="S964:U964"/>
    <mergeCell ref="B965:J965"/>
    <mergeCell ref="S965:U965"/>
    <mergeCell ref="B966:J966"/>
    <mergeCell ref="S966:U966"/>
    <mergeCell ref="B961:J961"/>
    <mergeCell ref="S961:U961"/>
    <mergeCell ref="H962:J962"/>
    <mergeCell ref="S962:U962"/>
    <mergeCell ref="B963:J963"/>
    <mergeCell ref="S963:U963"/>
    <mergeCell ref="F976:J976"/>
    <mergeCell ref="S976:U976"/>
    <mergeCell ref="G977:J977"/>
    <mergeCell ref="S977:U977"/>
    <mergeCell ref="H978:J978"/>
    <mergeCell ref="S978:U978"/>
    <mergeCell ref="B973:J973"/>
    <mergeCell ref="S973:U973"/>
    <mergeCell ref="B974:J974"/>
    <mergeCell ref="S974:U974"/>
    <mergeCell ref="E975:J975"/>
    <mergeCell ref="S975:U975"/>
    <mergeCell ref="H970:J970"/>
    <mergeCell ref="S970:U970"/>
    <mergeCell ref="B971:J971"/>
    <mergeCell ref="S971:U971"/>
    <mergeCell ref="B972:J972"/>
    <mergeCell ref="S972:U972"/>
    <mergeCell ref="E985:J985"/>
    <mergeCell ref="S985:U985"/>
    <mergeCell ref="F986:J986"/>
    <mergeCell ref="S986:U986"/>
    <mergeCell ref="G987:J987"/>
    <mergeCell ref="S987:U987"/>
    <mergeCell ref="B982:J982"/>
    <mergeCell ref="S982:U982"/>
    <mergeCell ref="B983:J983"/>
    <mergeCell ref="S983:U983"/>
    <mergeCell ref="B984:J984"/>
    <mergeCell ref="S984:U984"/>
    <mergeCell ref="B979:J979"/>
    <mergeCell ref="S979:U979"/>
    <mergeCell ref="B980:J980"/>
    <mergeCell ref="S980:U980"/>
    <mergeCell ref="H981:J981"/>
    <mergeCell ref="S981:U981"/>
    <mergeCell ref="G994:J994"/>
    <mergeCell ref="S994:U994"/>
    <mergeCell ref="H995:J995"/>
    <mergeCell ref="S995:U995"/>
    <mergeCell ref="B996:J996"/>
    <mergeCell ref="S996:U996"/>
    <mergeCell ref="B991:J991"/>
    <mergeCell ref="S991:U991"/>
    <mergeCell ref="E992:J992"/>
    <mergeCell ref="S992:U992"/>
    <mergeCell ref="F993:J993"/>
    <mergeCell ref="S993:U993"/>
    <mergeCell ref="H988:J988"/>
    <mergeCell ref="S988:U988"/>
    <mergeCell ref="B989:J989"/>
    <mergeCell ref="S989:U989"/>
    <mergeCell ref="B990:J990"/>
    <mergeCell ref="S990:U990"/>
    <mergeCell ref="H1003:J1003"/>
    <mergeCell ref="S1003:U1003"/>
    <mergeCell ref="B1004:J1004"/>
    <mergeCell ref="S1004:U1004"/>
    <mergeCell ref="B1005:J1005"/>
    <mergeCell ref="S1005:U1005"/>
    <mergeCell ref="E1000:J1000"/>
    <mergeCell ref="S1000:U1000"/>
    <mergeCell ref="F1001:J1001"/>
    <mergeCell ref="S1001:U1001"/>
    <mergeCell ref="G1002:J1002"/>
    <mergeCell ref="S1002:U1002"/>
    <mergeCell ref="B997:J997"/>
    <mergeCell ref="S997:U997"/>
    <mergeCell ref="B998:J998"/>
    <mergeCell ref="S998:U998"/>
    <mergeCell ref="B999:J999"/>
    <mergeCell ref="S999:U999"/>
    <mergeCell ref="B1012:J1012"/>
    <mergeCell ref="S1012:U1012"/>
    <mergeCell ref="F1013:J1013"/>
    <mergeCell ref="S1013:U1013"/>
    <mergeCell ref="G1014:J1014"/>
    <mergeCell ref="S1014:U1014"/>
    <mergeCell ref="G1009:J1009"/>
    <mergeCell ref="S1009:U1009"/>
    <mergeCell ref="H1010:J1010"/>
    <mergeCell ref="S1010:U1010"/>
    <mergeCell ref="B1011:J1011"/>
    <mergeCell ref="S1011:U1011"/>
    <mergeCell ref="H1006:J1006"/>
    <mergeCell ref="S1006:U1006"/>
    <mergeCell ref="B1007:J1007"/>
    <mergeCell ref="S1007:U1007"/>
    <mergeCell ref="B1008:J1008"/>
    <mergeCell ref="S1008:U1008"/>
    <mergeCell ref="G1021:J1021"/>
    <mergeCell ref="S1021:U1021"/>
    <mergeCell ref="H1022:J1022"/>
    <mergeCell ref="S1022:U1022"/>
    <mergeCell ref="B1023:J1023"/>
    <mergeCell ref="S1023:U1023"/>
    <mergeCell ref="B1018:J1018"/>
    <mergeCell ref="S1018:U1018"/>
    <mergeCell ref="E1019:J1019"/>
    <mergeCell ref="S1019:U1019"/>
    <mergeCell ref="F1020:J1020"/>
    <mergeCell ref="S1020:U1020"/>
    <mergeCell ref="H1015:J1015"/>
    <mergeCell ref="S1015:U1015"/>
    <mergeCell ref="B1016:J1016"/>
    <mergeCell ref="S1016:U1016"/>
    <mergeCell ref="B1017:J1017"/>
    <mergeCell ref="S1017:U1017"/>
    <mergeCell ref="F1030:J1030"/>
    <mergeCell ref="S1030:U1030"/>
    <mergeCell ref="G1031:J1031"/>
    <mergeCell ref="S1031:U1031"/>
    <mergeCell ref="H1032:J1032"/>
    <mergeCell ref="S1032:U1032"/>
    <mergeCell ref="B1027:J1027"/>
    <mergeCell ref="S1027:U1027"/>
    <mergeCell ref="B1028:J1028"/>
    <mergeCell ref="S1028:U1028"/>
    <mergeCell ref="E1029:J1029"/>
    <mergeCell ref="S1029:U1029"/>
    <mergeCell ref="B1024:J1024"/>
    <mergeCell ref="S1024:U1024"/>
    <mergeCell ref="H1025:J1025"/>
    <mergeCell ref="S1025:U1025"/>
    <mergeCell ref="B1026:J1026"/>
    <mergeCell ref="S1026:U1026"/>
    <mergeCell ref="B1039:J1039"/>
    <mergeCell ref="S1039:U1039"/>
    <mergeCell ref="B1040:J1040"/>
    <mergeCell ref="S1040:U1040"/>
    <mergeCell ref="B1041:J1041"/>
    <mergeCell ref="S1041:U1041"/>
    <mergeCell ref="F1036:J1036"/>
    <mergeCell ref="S1036:U1036"/>
    <mergeCell ref="G1037:J1037"/>
    <mergeCell ref="S1037:U1037"/>
    <mergeCell ref="H1038:J1038"/>
    <mergeCell ref="S1038:U1038"/>
    <mergeCell ref="B1033:J1033"/>
    <mergeCell ref="S1033:U1033"/>
    <mergeCell ref="B1034:J1034"/>
    <mergeCell ref="S1034:U1034"/>
    <mergeCell ref="E1035:J1035"/>
    <mergeCell ref="S1035:U1035"/>
    <mergeCell ref="B1048:J1048"/>
    <mergeCell ref="S1048:U1048"/>
    <mergeCell ref="B1049:J1049"/>
    <mergeCell ref="S1049:U1049"/>
    <mergeCell ref="E1050:J1050"/>
    <mergeCell ref="S1050:U1050"/>
    <mergeCell ref="H1045:J1045"/>
    <mergeCell ref="S1045:U1045"/>
    <mergeCell ref="B1046:J1046"/>
    <mergeCell ref="S1046:U1046"/>
    <mergeCell ref="B1047:J1047"/>
    <mergeCell ref="S1047:U1047"/>
    <mergeCell ref="E1042:J1042"/>
    <mergeCell ref="S1042:U1042"/>
    <mergeCell ref="F1043:J1043"/>
    <mergeCell ref="S1043:U1043"/>
    <mergeCell ref="G1044:J1044"/>
    <mergeCell ref="S1044:U1044"/>
    <mergeCell ref="H1057:J1057"/>
    <mergeCell ref="S1057:U1057"/>
    <mergeCell ref="B1058:J1058"/>
    <mergeCell ref="S1058:U1058"/>
    <mergeCell ref="B1059:J1059"/>
    <mergeCell ref="S1059:U1059"/>
    <mergeCell ref="B1054:J1054"/>
    <mergeCell ref="S1054:U1054"/>
    <mergeCell ref="B1055:J1055"/>
    <mergeCell ref="S1055:U1055"/>
    <mergeCell ref="G1056:J1056"/>
    <mergeCell ref="S1056:U1056"/>
    <mergeCell ref="F1051:J1051"/>
    <mergeCell ref="S1051:U1051"/>
    <mergeCell ref="G1052:J1052"/>
    <mergeCell ref="S1052:U1052"/>
    <mergeCell ref="H1053:J1053"/>
    <mergeCell ref="S1053:U1053"/>
    <mergeCell ref="G1066:J1066"/>
    <mergeCell ref="S1066:U1066"/>
    <mergeCell ref="H1067:J1067"/>
    <mergeCell ref="S1067:U1067"/>
    <mergeCell ref="B1068:J1068"/>
    <mergeCell ref="S1068:U1068"/>
    <mergeCell ref="B1063:J1063"/>
    <mergeCell ref="S1063:U1063"/>
    <mergeCell ref="E1064:J1064"/>
    <mergeCell ref="S1064:U1064"/>
    <mergeCell ref="F1065:J1065"/>
    <mergeCell ref="S1065:U1065"/>
    <mergeCell ref="H1060:J1060"/>
    <mergeCell ref="S1060:U1060"/>
    <mergeCell ref="B1061:J1061"/>
    <mergeCell ref="S1061:U1061"/>
    <mergeCell ref="B1062:J1062"/>
    <mergeCell ref="S1062:U1062"/>
    <mergeCell ref="B1075:J1075"/>
    <mergeCell ref="S1075:U1075"/>
    <mergeCell ref="B1076:J1076"/>
    <mergeCell ref="S1076:U1076"/>
    <mergeCell ref="G1077:J1077"/>
    <mergeCell ref="S1077:U1077"/>
    <mergeCell ref="F1072:J1072"/>
    <mergeCell ref="S1072:U1072"/>
    <mergeCell ref="G1073:J1073"/>
    <mergeCell ref="S1073:U1073"/>
    <mergeCell ref="H1074:J1074"/>
    <mergeCell ref="S1074:U1074"/>
    <mergeCell ref="B1069:J1069"/>
    <mergeCell ref="S1069:U1069"/>
    <mergeCell ref="B1070:J1070"/>
    <mergeCell ref="S1070:U1070"/>
    <mergeCell ref="E1071:J1071"/>
    <mergeCell ref="S1071:U1071"/>
    <mergeCell ref="H1084:J1084"/>
    <mergeCell ref="S1084:U1084"/>
    <mergeCell ref="B1085:J1085"/>
    <mergeCell ref="S1085:U1085"/>
    <mergeCell ref="B1086:J1086"/>
    <mergeCell ref="S1086:U1086"/>
    <mergeCell ref="E1081:J1081"/>
    <mergeCell ref="S1081:U1081"/>
    <mergeCell ref="F1082:J1082"/>
    <mergeCell ref="S1082:U1082"/>
    <mergeCell ref="G1083:J1083"/>
    <mergeCell ref="S1083:U1083"/>
    <mergeCell ref="H1078:J1078"/>
    <mergeCell ref="S1078:U1078"/>
    <mergeCell ref="B1079:J1079"/>
    <mergeCell ref="S1079:U1079"/>
    <mergeCell ref="B1080:J1080"/>
    <mergeCell ref="S1080:U1080"/>
    <mergeCell ref="B1093:J1093"/>
    <mergeCell ref="S1093:U1093"/>
    <mergeCell ref="B1094:J1094"/>
    <mergeCell ref="S1094:U1094"/>
    <mergeCell ref="H1095:J1095"/>
    <mergeCell ref="S1095:U1095"/>
    <mergeCell ref="F1090:J1090"/>
    <mergeCell ref="S1090:U1090"/>
    <mergeCell ref="G1091:J1091"/>
    <mergeCell ref="S1091:U1091"/>
    <mergeCell ref="H1092:J1092"/>
    <mergeCell ref="S1092:U1092"/>
    <mergeCell ref="B1087:J1087"/>
    <mergeCell ref="S1087:U1087"/>
    <mergeCell ref="B1088:J1088"/>
    <mergeCell ref="S1088:U1088"/>
    <mergeCell ref="E1089:J1089"/>
    <mergeCell ref="S1089:U1089"/>
    <mergeCell ref="G1102:J1102"/>
    <mergeCell ref="S1102:U1102"/>
    <mergeCell ref="H1103:J1103"/>
    <mergeCell ref="S1103:U1103"/>
    <mergeCell ref="B1104:J1104"/>
    <mergeCell ref="S1104:U1104"/>
    <mergeCell ref="B1099:J1099"/>
    <mergeCell ref="S1099:U1099"/>
    <mergeCell ref="E1100:J1100"/>
    <mergeCell ref="S1100:U1100"/>
    <mergeCell ref="F1101:J1101"/>
    <mergeCell ref="S1101:U1101"/>
    <mergeCell ref="B1096:J1096"/>
    <mergeCell ref="S1096:U1096"/>
    <mergeCell ref="B1097:J1097"/>
    <mergeCell ref="S1097:U1097"/>
    <mergeCell ref="B1098:J1098"/>
    <mergeCell ref="S1098:U1098"/>
    <mergeCell ref="B1111:J1111"/>
    <mergeCell ref="S1111:U1111"/>
    <mergeCell ref="B1112:J1112"/>
    <mergeCell ref="S1112:U1112"/>
    <mergeCell ref="E1113:J1113"/>
    <mergeCell ref="S1113:U1113"/>
    <mergeCell ref="G1108:J1108"/>
    <mergeCell ref="S1108:U1108"/>
    <mergeCell ref="H1109:J1109"/>
    <mergeCell ref="S1109:U1109"/>
    <mergeCell ref="B1110:J1110"/>
    <mergeCell ref="S1110:U1110"/>
    <mergeCell ref="B1105:J1105"/>
    <mergeCell ref="S1105:U1105"/>
    <mergeCell ref="E1106:J1106"/>
    <mergeCell ref="S1106:U1106"/>
    <mergeCell ref="F1107:J1107"/>
    <mergeCell ref="S1107:U1107"/>
    <mergeCell ref="F1120:J1120"/>
    <mergeCell ref="S1120:U1120"/>
    <mergeCell ref="G1121:J1121"/>
    <mergeCell ref="S1121:U1121"/>
    <mergeCell ref="H1122:J1122"/>
    <mergeCell ref="S1122:U1122"/>
    <mergeCell ref="B1117:J1117"/>
    <mergeCell ref="S1117:U1117"/>
    <mergeCell ref="B1118:J1118"/>
    <mergeCell ref="S1118:U1118"/>
    <mergeCell ref="E1119:J1119"/>
    <mergeCell ref="S1119:U1119"/>
    <mergeCell ref="F1114:J1114"/>
    <mergeCell ref="S1114:U1114"/>
    <mergeCell ref="G1115:J1115"/>
    <mergeCell ref="S1115:U1115"/>
    <mergeCell ref="H1116:J1116"/>
    <mergeCell ref="S1116:U1116"/>
    <mergeCell ref="B1129:J1129"/>
    <mergeCell ref="S1129:U1129"/>
    <mergeCell ref="E1130:J1130"/>
    <mergeCell ref="S1130:U1130"/>
    <mergeCell ref="F1131:J1131"/>
    <mergeCell ref="S1131:U1131"/>
    <mergeCell ref="B1126:J1126"/>
    <mergeCell ref="S1126:U1126"/>
    <mergeCell ref="B1127:J1127"/>
    <mergeCell ref="S1127:U1127"/>
    <mergeCell ref="B1128:J1128"/>
    <mergeCell ref="S1128:U1128"/>
    <mergeCell ref="B1123:J1123"/>
    <mergeCell ref="S1123:U1123"/>
    <mergeCell ref="B1124:J1124"/>
    <mergeCell ref="S1124:U1124"/>
    <mergeCell ref="H1125:J1125"/>
    <mergeCell ref="S1125:U1125"/>
    <mergeCell ref="E1138:J1138"/>
    <mergeCell ref="S1138:U1138"/>
    <mergeCell ref="F1139:J1139"/>
    <mergeCell ref="S1139:U1139"/>
    <mergeCell ref="G1140:J1140"/>
    <mergeCell ref="S1140:U1140"/>
    <mergeCell ref="B1135:J1135"/>
    <mergeCell ref="S1135:U1135"/>
    <mergeCell ref="B1136:J1136"/>
    <mergeCell ref="S1136:U1136"/>
    <mergeCell ref="B1137:J1137"/>
    <mergeCell ref="S1137:U1137"/>
    <mergeCell ref="G1132:J1132"/>
    <mergeCell ref="S1132:U1132"/>
    <mergeCell ref="H1133:J1133"/>
    <mergeCell ref="S1133:U1133"/>
    <mergeCell ref="B1134:J1134"/>
    <mergeCell ref="S1134:U1134"/>
    <mergeCell ref="F1147:J1147"/>
    <mergeCell ref="S1147:U1147"/>
    <mergeCell ref="G1148:J1148"/>
    <mergeCell ref="S1148:U1148"/>
    <mergeCell ref="H1149:J1149"/>
    <mergeCell ref="S1149:U1149"/>
    <mergeCell ref="B1144:J1144"/>
    <mergeCell ref="S1144:U1144"/>
    <mergeCell ref="B1145:J1145"/>
    <mergeCell ref="S1145:U1145"/>
    <mergeCell ref="E1146:J1146"/>
    <mergeCell ref="S1146:U1146"/>
    <mergeCell ref="H1141:J1141"/>
    <mergeCell ref="S1141:U1141"/>
    <mergeCell ref="B1142:J1142"/>
    <mergeCell ref="S1142:U1142"/>
    <mergeCell ref="B1143:J1143"/>
    <mergeCell ref="S1143:U1143"/>
    <mergeCell ref="H1156:J1156"/>
    <mergeCell ref="S1156:U1156"/>
    <mergeCell ref="B1157:J1157"/>
    <mergeCell ref="S1157:U1157"/>
    <mergeCell ref="B1158:J1158"/>
    <mergeCell ref="S1158:U1158"/>
    <mergeCell ref="E1153:J1153"/>
    <mergeCell ref="S1153:U1153"/>
    <mergeCell ref="F1154:J1154"/>
    <mergeCell ref="S1154:U1154"/>
    <mergeCell ref="G1155:J1155"/>
    <mergeCell ref="S1155:U1155"/>
    <mergeCell ref="B1150:J1150"/>
    <mergeCell ref="S1150:U1150"/>
    <mergeCell ref="B1151:J1151"/>
    <mergeCell ref="S1151:U1151"/>
    <mergeCell ref="B1152:J1152"/>
    <mergeCell ref="S1152:U1152"/>
    <mergeCell ref="B1165:J1165"/>
    <mergeCell ref="S1165:U1165"/>
    <mergeCell ref="B1166:J1166"/>
    <mergeCell ref="S1166:U1166"/>
    <mergeCell ref="B1167:J1167"/>
    <mergeCell ref="S1167:U1167"/>
    <mergeCell ref="B1162:J1162"/>
    <mergeCell ref="S1162:U1162"/>
    <mergeCell ref="G1163:J1163"/>
    <mergeCell ref="S1163:U1163"/>
    <mergeCell ref="H1164:J1164"/>
    <mergeCell ref="S1164:U1164"/>
    <mergeCell ref="G1159:J1159"/>
    <mergeCell ref="S1159:U1159"/>
    <mergeCell ref="H1160:J1160"/>
    <mergeCell ref="S1160:U1160"/>
    <mergeCell ref="B1161:J1161"/>
    <mergeCell ref="S1161:U1161"/>
    <mergeCell ref="B1174:J1174"/>
    <mergeCell ref="S1174:U1174"/>
    <mergeCell ref="B1175:J1175"/>
    <mergeCell ref="S1175:U1175"/>
    <mergeCell ref="E1176:J1176"/>
    <mergeCell ref="S1176:U1176"/>
    <mergeCell ref="F1171:J1171"/>
    <mergeCell ref="S1171:U1171"/>
    <mergeCell ref="G1172:J1172"/>
    <mergeCell ref="S1172:U1172"/>
    <mergeCell ref="H1173:J1173"/>
    <mergeCell ref="S1173:U1173"/>
    <mergeCell ref="B1168:J1168"/>
    <mergeCell ref="S1168:U1168"/>
    <mergeCell ref="B1169:J1169"/>
    <mergeCell ref="S1169:U1169"/>
    <mergeCell ref="E1170:J1170"/>
    <mergeCell ref="S1170:U1170"/>
    <mergeCell ref="B1183:J1183"/>
    <mergeCell ref="S1183:U1183"/>
    <mergeCell ref="B1184:J1184"/>
    <mergeCell ref="S1184:U1184"/>
    <mergeCell ref="B1185:J1185"/>
    <mergeCell ref="S1185:U1185"/>
    <mergeCell ref="B1180:J1180"/>
    <mergeCell ref="S1180:U1180"/>
    <mergeCell ref="B1181:J1181"/>
    <mergeCell ref="S1181:U1181"/>
    <mergeCell ref="B1182:J1182"/>
    <mergeCell ref="S1182:U1182"/>
    <mergeCell ref="F1177:J1177"/>
    <mergeCell ref="S1177:U1177"/>
    <mergeCell ref="G1178:J1178"/>
    <mergeCell ref="S1178:U1178"/>
    <mergeCell ref="H1179:J1179"/>
    <mergeCell ref="S1179:U1179"/>
    <mergeCell ref="G1192:J1192"/>
    <mergeCell ref="S1192:U1192"/>
    <mergeCell ref="H1193:J1193"/>
    <mergeCell ref="S1193:U1193"/>
    <mergeCell ref="B1194:J1194"/>
    <mergeCell ref="S1194:U1194"/>
    <mergeCell ref="B1189:J1189"/>
    <mergeCell ref="S1189:U1189"/>
    <mergeCell ref="E1190:J1190"/>
    <mergeCell ref="S1190:U1190"/>
    <mergeCell ref="F1191:J1191"/>
    <mergeCell ref="S1191:U1191"/>
    <mergeCell ref="G1186:J1186"/>
    <mergeCell ref="S1186:U1186"/>
    <mergeCell ref="H1187:J1187"/>
    <mergeCell ref="S1187:U1187"/>
    <mergeCell ref="B1188:J1188"/>
    <mergeCell ref="S1188:U1188"/>
    <mergeCell ref="H1201:J1201"/>
    <mergeCell ref="S1201:U1201"/>
    <mergeCell ref="B1202:J1202"/>
    <mergeCell ref="S1202:U1202"/>
    <mergeCell ref="B1203:J1203"/>
    <mergeCell ref="S1203:U1203"/>
    <mergeCell ref="E1198:J1198"/>
    <mergeCell ref="S1198:U1198"/>
    <mergeCell ref="F1199:J1199"/>
    <mergeCell ref="S1199:U1199"/>
    <mergeCell ref="G1200:J1200"/>
    <mergeCell ref="S1200:U1200"/>
    <mergeCell ref="B1195:J1195"/>
    <mergeCell ref="S1195:U1195"/>
    <mergeCell ref="B1196:J1196"/>
    <mergeCell ref="S1196:U1196"/>
    <mergeCell ref="B1197:J1197"/>
    <mergeCell ref="S1197:U1197"/>
    <mergeCell ref="B1210:J1210"/>
    <mergeCell ref="S1210:U1210"/>
    <mergeCell ref="B1211:J1211"/>
    <mergeCell ref="S1211:U1211"/>
    <mergeCell ref="B1212:J1212"/>
    <mergeCell ref="S1212:U1212"/>
    <mergeCell ref="F1207:J1207"/>
    <mergeCell ref="S1207:U1207"/>
    <mergeCell ref="G1208:J1208"/>
    <mergeCell ref="S1208:U1208"/>
    <mergeCell ref="H1209:J1209"/>
    <mergeCell ref="S1209:U1209"/>
    <mergeCell ref="B1204:J1204"/>
    <mergeCell ref="S1204:U1204"/>
    <mergeCell ref="B1205:J1205"/>
    <mergeCell ref="S1205:U1205"/>
    <mergeCell ref="E1206:J1206"/>
    <mergeCell ref="S1206:U1206"/>
    <mergeCell ref="B1219:J1219"/>
    <mergeCell ref="S1219:U1219"/>
    <mergeCell ref="H1220:J1220"/>
    <mergeCell ref="S1220:U1220"/>
    <mergeCell ref="B1221:J1221"/>
    <mergeCell ref="S1221:U1221"/>
    <mergeCell ref="G1216:J1216"/>
    <mergeCell ref="S1216:U1216"/>
    <mergeCell ref="H1217:J1217"/>
    <mergeCell ref="S1217:U1217"/>
    <mergeCell ref="B1218:J1218"/>
    <mergeCell ref="S1218:U1218"/>
    <mergeCell ref="B1213:J1213"/>
    <mergeCell ref="S1213:U1213"/>
    <mergeCell ref="E1214:J1214"/>
    <mergeCell ref="S1214:U1214"/>
    <mergeCell ref="F1215:J1215"/>
    <mergeCell ref="S1215:U1215"/>
    <mergeCell ref="G1228:J1228"/>
    <mergeCell ref="S1228:U1228"/>
    <mergeCell ref="H1229:J1229"/>
    <mergeCell ref="S1229:U1229"/>
    <mergeCell ref="B1230:J1230"/>
    <mergeCell ref="S1230:U1230"/>
    <mergeCell ref="B1225:J1225"/>
    <mergeCell ref="S1225:U1225"/>
    <mergeCell ref="E1226:J1226"/>
    <mergeCell ref="S1226:U1226"/>
    <mergeCell ref="F1227:J1227"/>
    <mergeCell ref="S1227:U1227"/>
    <mergeCell ref="B1222:J1222"/>
    <mergeCell ref="S1222:U1222"/>
    <mergeCell ref="H1223:J1223"/>
    <mergeCell ref="S1223:U1223"/>
    <mergeCell ref="B1224:J1224"/>
    <mergeCell ref="S1224:U1224"/>
    <mergeCell ref="B1240:J1240"/>
    <mergeCell ref="S1240:U1240"/>
    <mergeCell ref="B1241:J1241"/>
    <mergeCell ref="S1241:U1241"/>
    <mergeCell ref="F1237:J1237"/>
    <mergeCell ref="S1237:U1237"/>
    <mergeCell ref="G1238:J1238"/>
    <mergeCell ref="S1238:U1238"/>
    <mergeCell ref="H1239:J1239"/>
    <mergeCell ref="S1239:U1239"/>
    <mergeCell ref="B1234:J1234"/>
    <mergeCell ref="S1234:U1234"/>
    <mergeCell ref="B1235:J1235"/>
    <mergeCell ref="S1235:U1235"/>
    <mergeCell ref="E1236:J1236"/>
    <mergeCell ref="S1236:U1236"/>
    <mergeCell ref="B1231:J1231"/>
    <mergeCell ref="S1231:U1231"/>
    <mergeCell ref="B1232:J1232"/>
    <mergeCell ref="S1232:U1232"/>
    <mergeCell ref="B1233:J1233"/>
    <mergeCell ref="S1233:U1233"/>
  </mergeCells>
  <printOptions/>
  <pageMargins left="0.3937007874015748" right="0.3937007874015748" top="0.984251968503937" bottom="0.984251968503937" header="0.5118110236220472" footer="0.5118110236220472"/>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Z932"/>
  <sheetViews>
    <sheetView showGridLines="0" showZeros="0" zoomScalePageLayoutView="0" workbookViewId="0" topLeftCell="A1">
      <selection activeCell="M11" sqref="M11"/>
    </sheetView>
  </sheetViews>
  <sheetFormatPr defaultColWidth="9.140625" defaultRowHeight="12.75"/>
  <cols>
    <col min="1" max="1" width="1.421875" style="0" customWidth="1"/>
    <col min="2" max="7" width="0" style="0" hidden="1" customWidth="1"/>
    <col min="8" max="8" width="57.140625" style="0" customWidth="1"/>
    <col min="9" max="9" width="9.8515625" style="0" customWidth="1"/>
    <col min="10" max="10" width="9.00390625" style="0" customWidth="1"/>
    <col min="11" max="11" width="0" style="0" hidden="1" customWidth="1"/>
    <col min="12" max="12" width="14.57421875" style="0" hidden="1" customWidth="1"/>
    <col min="13" max="13" width="14.57421875" style="0" customWidth="1"/>
    <col min="14" max="22" width="0" style="0" hidden="1" customWidth="1"/>
    <col min="23" max="26" width="0.5625" style="0" customWidth="1"/>
  </cols>
  <sheetData>
    <row r="1" spans="1:26" ht="12.75" customHeight="1">
      <c r="A1" s="1"/>
      <c r="B1" s="1"/>
      <c r="C1" s="1"/>
      <c r="D1" s="1"/>
      <c r="E1" s="1"/>
      <c r="F1" s="1"/>
      <c r="G1" s="1"/>
      <c r="H1" s="80"/>
      <c r="I1" s="80"/>
      <c r="J1" s="80"/>
      <c r="K1" s="80"/>
      <c r="L1" s="80"/>
      <c r="M1" s="80" t="s">
        <v>1061</v>
      </c>
      <c r="N1" s="1"/>
      <c r="O1" s="1"/>
      <c r="P1" s="1"/>
      <c r="Q1" s="1"/>
      <c r="R1" s="1"/>
      <c r="S1" s="1"/>
      <c r="T1" s="1"/>
      <c r="U1" s="1"/>
      <c r="V1" s="1"/>
      <c r="W1" s="1"/>
      <c r="X1" s="1"/>
      <c r="Y1" s="1"/>
      <c r="Z1" s="1"/>
    </row>
    <row r="2" spans="1:26" ht="12.75" customHeight="1">
      <c r="A2" s="56"/>
      <c r="B2" s="56"/>
      <c r="C2" s="56"/>
      <c r="D2" s="56"/>
      <c r="E2" s="56"/>
      <c r="F2" s="56"/>
      <c r="G2" s="56"/>
      <c r="H2" s="304" t="s">
        <v>69</v>
      </c>
      <c r="I2" s="305"/>
      <c r="J2" s="305"/>
      <c r="K2" s="305"/>
      <c r="L2" s="305"/>
      <c r="M2" s="305"/>
      <c r="N2" s="56"/>
      <c r="O2" s="56"/>
      <c r="P2" s="56"/>
      <c r="Q2" s="55"/>
      <c r="R2" s="55"/>
      <c r="S2" s="55"/>
      <c r="T2" s="1"/>
      <c r="U2" s="1"/>
      <c r="V2" s="1"/>
      <c r="W2" s="1"/>
      <c r="X2" s="1"/>
      <c r="Y2" s="1"/>
      <c r="Z2" s="1"/>
    </row>
    <row r="3" spans="1:26" ht="12.75" customHeight="1">
      <c r="A3" s="56"/>
      <c r="B3" s="56"/>
      <c r="C3" s="56"/>
      <c r="D3" s="56"/>
      <c r="E3" s="56"/>
      <c r="F3" s="56"/>
      <c r="G3" s="56"/>
      <c r="H3" s="304" t="s">
        <v>70</v>
      </c>
      <c r="I3" s="305"/>
      <c r="J3" s="305"/>
      <c r="K3" s="305"/>
      <c r="L3" s="305"/>
      <c r="M3" s="305"/>
      <c r="N3" s="56"/>
      <c r="O3" s="56"/>
      <c r="P3" s="56"/>
      <c r="Q3" s="48"/>
      <c r="R3" s="55"/>
      <c r="S3" s="55"/>
      <c r="T3" s="1"/>
      <c r="U3" s="1"/>
      <c r="V3" s="1"/>
      <c r="W3" s="1"/>
      <c r="X3" s="1"/>
      <c r="Y3" s="1"/>
      <c r="Z3" s="1"/>
    </row>
    <row r="4" spans="1:26" ht="12.75" customHeight="1">
      <c r="A4" s="56"/>
      <c r="B4" s="56"/>
      <c r="C4" s="56"/>
      <c r="D4" s="56"/>
      <c r="E4" s="56"/>
      <c r="F4" s="56"/>
      <c r="G4" s="56"/>
      <c r="H4" s="304" t="s">
        <v>1248</v>
      </c>
      <c r="I4" s="305"/>
      <c r="J4" s="305"/>
      <c r="K4" s="305"/>
      <c r="L4" s="305"/>
      <c r="M4" s="305"/>
      <c r="N4" s="1"/>
      <c r="O4" s="1"/>
      <c r="P4" s="52"/>
      <c r="Q4" s="51"/>
      <c r="R4" s="1"/>
      <c r="S4" s="1"/>
      <c r="T4" s="1"/>
      <c r="U4" s="1"/>
      <c r="V4" s="1"/>
      <c r="W4" s="1"/>
      <c r="X4" s="1"/>
      <c r="Y4" s="1"/>
      <c r="Z4" s="1"/>
    </row>
    <row r="5" spans="1:26" ht="12.75" customHeight="1">
      <c r="A5" s="56"/>
      <c r="B5" s="56"/>
      <c r="C5" s="56"/>
      <c r="D5" s="56"/>
      <c r="E5" s="56"/>
      <c r="F5" s="56"/>
      <c r="G5" s="56"/>
      <c r="H5" s="56"/>
      <c r="I5" s="56"/>
      <c r="J5" s="56"/>
      <c r="K5" s="56"/>
      <c r="L5" s="56"/>
      <c r="M5" s="56"/>
      <c r="N5" s="56"/>
      <c r="O5" s="56"/>
      <c r="P5" s="56"/>
      <c r="Q5" s="56"/>
      <c r="R5" s="56"/>
      <c r="S5" s="56"/>
      <c r="T5" s="1"/>
      <c r="U5" s="1"/>
      <c r="V5" s="1"/>
      <c r="W5" s="1"/>
      <c r="X5" s="1"/>
      <c r="Y5" s="1"/>
      <c r="Z5" s="1"/>
    </row>
    <row r="6" spans="1:26" ht="60" customHeight="1">
      <c r="A6" s="53"/>
      <c r="B6" s="1"/>
      <c r="C6" s="1"/>
      <c r="D6" s="1"/>
      <c r="E6" s="1"/>
      <c r="F6" s="1"/>
      <c r="G6" s="1"/>
      <c r="H6" s="306" t="s">
        <v>1062</v>
      </c>
      <c r="I6" s="307"/>
      <c r="J6" s="307"/>
      <c r="K6" s="307"/>
      <c r="L6" s="307"/>
      <c r="M6" s="307"/>
      <c r="N6" s="1"/>
      <c r="O6" s="1"/>
      <c r="P6" s="52"/>
      <c r="Q6" s="51"/>
      <c r="R6" s="1"/>
      <c r="S6" s="1"/>
      <c r="T6" s="1"/>
      <c r="U6" s="1"/>
      <c r="V6" s="1"/>
      <c r="W6" s="1"/>
      <c r="X6" s="1"/>
      <c r="Y6" s="1"/>
      <c r="Z6" s="1"/>
    </row>
    <row r="7" spans="1:26" ht="12.75" customHeight="1" thickBot="1">
      <c r="A7" s="48"/>
      <c r="B7" s="50"/>
      <c r="C7" s="50"/>
      <c r="D7" s="50"/>
      <c r="E7" s="50"/>
      <c r="F7" s="50"/>
      <c r="G7" s="50"/>
      <c r="H7" s="50"/>
      <c r="I7" s="48"/>
      <c r="J7" s="48"/>
      <c r="K7" s="55"/>
      <c r="L7" s="55"/>
      <c r="M7" s="250" t="s">
        <v>65</v>
      </c>
      <c r="N7" s="48"/>
      <c r="O7" s="48"/>
      <c r="P7" s="48"/>
      <c r="Q7" s="48"/>
      <c r="R7" s="55"/>
      <c r="S7" s="55"/>
      <c r="T7" s="1"/>
      <c r="U7" s="1"/>
      <c r="V7" s="1"/>
      <c r="W7" s="1"/>
      <c r="X7" s="1"/>
      <c r="Y7" s="1"/>
      <c r="Z7" s="1"/>
    </row>
    <row r="8" spans="1:26" ht="27" customHeight="1" thickBot="1">
      <c r="A8" s="9"/>
      <c r="B8" s="81"/>
      <c r="C8" s="81"/>
      <c r="D8" s="81"/>
      <c r="E8" s="81"/>
      <c r="F8" s="81" t="s">
        <v>1063</v>
      </c>
      <c r="G8" s="81" t="s">
        <v>404</v>
      </c>
      <c r="H8" s="334" t="s">
        <v>62</v>
      </c>
      <c r="I8" s="336" t="s">
        <v>403</v>
      </c>
      <c r="J8" s="338" t="s">
        <v>404</v>
      </c>
      <c r="K8" s="251"/>
      <c r="L8" s="251"/>
      <c r="M8" s="252" t="s">
        <v>61</v>
      </c>
      <c r="N8" s="46"/>
      <c r="O8" s="45"/>
      <c r="P8" s="253"/>
      <c r="Q8" s="39"/>
      <c r="R8" s="39"/>
      <c r="S8" s="39"/>
      <c r="T8" s="39"/>
      <c r="U8" s="39"/>
      <c r="V8" s="39"/>
      <c r="W8" s="3"/>
      <c r="X8" s="1"/>
      <c r="Y8" s="1"/>
      <c r="Z8" s="1"/>
    </row>
    <row r="9" spans="1:26" ht="53.25" customHeight="1" thickBot="1">
      <c r="A9" s="9"/>
      <c r="B9" s="43"/>
      <c r="C9" s="43"/>
      <c r="D9" s="43"/>
      <c r="E9" s="43"/>
      <c r="F9" s="43"/>
      <c r="G9" s="43"/>
      <c r="H9" s="335"/>
      <c r="I9" s="337"/>
      <c r="J9" s="339"/>
      <c r="K9" s="57" t="s">
        <v>60</v>
      </c>
      <c r="L9" s="57" t="s">
        <v>59</v>
      </c>
      <c r="M9" s="57" t="s">
        <v>58</v>
      </c>
      <c r="N9" s="43" t="s">
        <v>57</v>
      </c>
      <c r="O9" s="43" t="s">
        <v>56</v>
      </c>
      <c r="P9" s="40"/>
      <c r="Q9" s="39"/>
      <c r="R9" s="39"/>
      <c r="S9" s="39"/>
      <c r="T9" s="39"/>
      <c r="U9" s="39"/>
      <c r="V9" s="39"/>
      <c r="W9" s="3"/>
      <c r="X9" s="1"/>
      <c r="Y9" s="1"/>
      <c r="Z9" s="1"/>
    </row>
    <row r="10" spans="1:26" ht="12.75" customHeight="1" thickBot="1">
      <c r="A10" s="9"/>
      <c r="B10" s="44"/>
      <c r="C10" s="44"/>
      <c r="D10" s="44"/>
      <c r="E10" s="44"/>
      <c r="F10" s="44"/>
      <c r="G10" s="44"/>
      <c r="H10" s="43">
        <v>1</v>
      </c>
      <c r="I10" s="82">
        <v>2</v>
      </c>
      <c r="J10" s="82">
        <v>3</v>
      </c>
      <c r="K10" s="41">
        <v>7</v>
      </c>
      <c r="L10" s="82">
        <v>4</v>
      </c>
      <c r="M10" s="82">
        <v>4</v>
      </c>
      <c r="N10" s="41">
        <v>8</v>
      </c>
      <c r="O10" s="41">
        <v>9</v>
      </c>
      <c r="P10" s="40"/>
      <c r="Q10" s="39"/>
      <c r="R10" s="39"/>
      <c r="S10" s="39"/>
      <c r="T10" s="39"/>
      <c r="U10" s="39"/>
      <c r="V10" s="39"/>
      <c r="W10" s="3"/>
      <c r="X10" s="1"/>
      <c r="Y10" s="1"/>
      <c r="Z10" s="1"/>
    </row>
    <row r="11" spans="1:26" ht="21.75" customHeight="1">
      <c r="A11" s="17"/>
      <c r="B11" s="332" t="s">
        <v>453</v>
      </c>
      <c r="C11" s="332"/>
      <c r="D11" s="332"/>
      <c r="E11" s="332"/>
      <c r="F11" s="332"/>
      <c r="G11" s="333"/>
      <c r="H11" s="254" t="s">
        <v>1064</v>
      </c>
      <c r="I11" s="255" t="s">
        <v>453</v>
      </c>
      <c r="J11" s="256" t="s">
        <v>1</v>
      </c>
      <c r="K11" s="257"/>
      <c r="L11" s="258">
        <v>3097782.93</v>
      </c>
      <c r="M11" s="259">
        <v>1719009.79</v>
      </c>
      <c r="N11" s="37">
        <v>2793240144.44</v>
      </c>
      <c r="O11" s="38">
        <v>2341127400</v>
      </c>
      <c r="P11" s="303"/>
      <c r="Q11" s="303"/>
      <c r="R11" s="37">
        <v>0</v>
      </c>
      <c r="S11" s="79">
        <v>1583595878.01</v>
      </c>
      <c r="T11" s="79">
        <v>135413908.36</v>
      </c>
      <c r="U11" s="79">
        <v>0</v>
      </c>
      <c r="V11" s="79">
        <v>0</v>
      </c>
      <c r="W11" s="3"/>
      <c r="X11" s="1"/>
      <c r="Y11" s="1"/>
      <c r="Z11" s="1"/>
    </row>
    <row r="12" spans="1:26" ht="12.75" customHeight="1">
      <c r="A12" s="17"/>
      <c r="B12" s="321" t="s">
        <v>455</v>
      </c>
      <c r="C12" s="321"/>
      <c r="D12" s="321"/>
      <c r="E12" s="321"/>
      <c r="F12" s="321"/>
      <c r="G12" s="322"/>
      <c r="H12" s="35" t="s">
        <v>1065</v>
      </c>
      <c r="I12" s="201" t="s">
        <v>455</v>
      </c>
      <c r="J12" s="202" t="s">
        <v>1</v>
      </c>
      <c r="K12" s="32"/>
      <c r="L12" s="31">
        <v>2039726.59</v>
      </c>
      <c r="M12" s="30">
        <v>1452277.36</v>
      </c>
      <c r="N12" s="28">
        <v>1962957000</v>
      </c>
      <c r="O12" s="29">
        <v>1965545100</v>
      </c>
      <c r="P12" s="299"/>
      <c r="Q12" s="299"/>
      <c r="R12" s="28">
        <v>0</v>
      </c>
      <c r="S12" s="77">
        <v>1346427573.52</v>
      </c>
      <c r="T12" s="77">
        <v>105849784.43</v>
      </c>
      <c r="U12" s="77">
        <v>0</v>
      </c>
      <c r="V12" s="77">
        <v>0</v>
      </c>
      <c r="W12" s="3"/>
      <c r="X12" s="1"/>
      <c r="Y12" s="1"/>
      <c r="Z12" s="1"/>
    </row>
    <row r="13" spans="1:26" ht="21.75" customHeight="1">
      <c r="A13" s="17"/>
      <c r="B13" s="321" t="s">
        <v>513</v>
      </c>
      <c r="C13" s="321"/>
      <c r="D13" s="321"/>
      <c r="E13" s="321"/>
      <c r="F13" s="321"/>
      <c r="G13" s="322"/>
      <c r="H13" s="35" t="s">
        <v>1066</v>
      </c>
      <c r="I13" s="201" t="s">
        <v>513</v>
      </c>
      <c r="J13" s="202" t="s">
        <v>1</v>
      </c>
      <c r="K13" s="32"/>
      <c r="L13" s="31">
        <v>2009.64</v>
      </c>
      <c r="M13" s="30">
        <v>1564.96</v>
      </c>
      <c r="N13" s="28">
        <v>2557000</v>
      </c>
      <c r="O13" s="29">
        <v>2557000</v>
      </c>
      <c r="P13" s="299"/>
      <c r="Q13" s="299"/>
      <c r="R13" s="28">
        <v>0</v>
      </c>
      <c r="S13" s="77">
        <v>1448166.85</v>
      </c>
      <c r="T13" s="77">
        <v>116791</v>
      </c>
      <c r="U13" s="77">
        <v>0</v>
      </c>
      <c r="V13" s="77">
        <v>0</v>
      </c>
      <c r="W13" s="3"/>
      <c r="X13" s="1"/>
      <c r="Y13" s="1"/>
      <c r="Z13" s="1"/>
    </row>
    <row r="14" spans="1:26" ht="12.75" customHeight="1">
      <c r="A14" s="17"/>
      <c r="B14" s="321" t="s">
        <v>515</v>
      </c>
      <c r="C14" s="321"/>
      <c r="D14" s="321"/>
      <c r="E14" s="321"/>
      <c r="F14" s="321"/>
      <c r="G14" s="322"/>
      <c r="H14" s="35" t="s">
        <v>510</v>
      </c>
      <c r="I14" s="201" t="s">
        <v>515</v>
      </c>
      <c r="J14" s="202" t="s">
        <v>1</v>
      </c>
      <c r="K14" s="32"/>
      <c r="L14" s="31">
        <v>2009.64</v>
      </c>
      <c r="M14" s="30">
        <v>1564.96</v>
      </c>
      <c r="N14" s="28">
        <v>2557000</v>
      </c>
      <c r="O14" s="29">
        <v>2557000</v>
      </c>
      <c r="P14" s="299"/>
      <c r="Q14" s="299"/>
      <c r="R14" s="28">
        <v>0</v>
      </c>
      <c r="S14" s="77">
        <v>1448166.85</v>
      </c>
      <c r="T14" s="77">
        <v>116791</v>
      </c>
      <c r="U14" s="77">
        <v>0</v>
      </c>
      <c r="V14" s="77">
        <v>0</v>
      </c>
      <c r="W14" s="3"/>
      <c r="X14" s="1"/>
      <c r="Y14" s="1"/>
      <c r="Z14" s="1"/>
    </row>
    <row r="15" spans="1:26" ht="32.25" customHeight="1">
      <c r="A15" s="17"/>
      <c r="B15" s="321" t="s">
        <v>1067</v>
      </c>
      <c r="C15" s="321"/>
      <c r="D15" s="321"/>
      <c r="E15" s="321"/>
      <c r="F15" s="321"/>
      <c r="G15" s="322"/>
      <c r="H15" s="35" t="s">
        <v>417</v>
      </c>
      <c r="I15" s="201" t="s">
        <v>515</v>
      </c>
      <c r="J15" s="202" t="s">
        <v>416</v>
      </c>
      <c r="K15" s="32"/>
      <c r="L15" s="31">
        <v>61.76</v>
      </c>
      <c r="M15" s="30">
        <v>61.76</v>
      </c>
      <c r="N15" s="28">
        <v>0</v>
      </c>
      <c r="O15" s="29">
        <v>0</v>
      </c>
      <c r="P15" s="299"/>
      <c r="Q15" s="299"/>
      <c r="R15" s="28">
        <v>0</v>
      </c>
      <c r="S15" s="77">
        <v>61760</v>
      </c>
      <c r="T15" s="77">
        <v>0</v>
      </c>
      <c r="U15" s="77">
        <v>0</v>
      </c>
      <c r="V15" s="77">
        <v>0</v>
      </c>
      <c r="W15" s="3"/>
      <c r="X15" s="1"/>
      <c r="Y15" s="1"/>
      <c r="Z15" s="1"/>
    </row>
    <row r="16" spans="1:26" ht="12.75" customHeight="1">
      <c r="A16" s="17"/>
      <c r="B16" s="321" t="s">
        <v>1068</v>
      </c>
      <c r="C16" s="321"/>
      <c r="D16" s="321"/>
      <c r="E16" s="321"/>
      <c r="F16" s="321"/>
      <c r="G16" s="322"/>
      <c r="H16" s="35" t="s">
        <v>517</v>
      </c>
      <c r="I16" s="201" t="s">
        <v>515</v>
      </c>
      <c r="J16" s="202" t="s">
        <v>516</v>
      </c>
      <c r="K16" s="32"/>
      <c r="L16" s="31">
        <v>61.76</v>
      </c>
      <c r="M16" s="30">
        <v>61.76</v>
      </c>
      <c r="N16" s="28">
        <v>0</v>
      </c>
      <c r="O16" s="29">
        <v>0</v>
      </c>
      <c r="P16" s="299"/>
      <c r="Q16" s="299"/>
      <c r="R16" s="28">
        <v>0</v>
      </c>
      <c r="S16" s="77">
        <v>61760</v>
      </c>
      <c r="T16" s="77">
        <v>0</v>
      </c>
      <c r="U16" s="77">
        <v>0</v>
      </c>
      <c r="V16" s="77">
        <v>0</v>
      </c>
      <c r="W16" s="3"/>
      <c r="X16" s="1"/>
      <c r="Y16" s="1"/>
      <c r="Z16" s="1"/>
    </row>
    <row r="17" spans="1:26" ht="21.75" customHeight="1">
      <c r="A17" s="17"/>
      <c r="B17" s="321" t="s">
        <v>1069</v>
      </c>
      <c r="C17" s="321"/>
      <c r="D17" s="321"/>
      <c r="E17" s="321"/>
      <c r="F17" s="321"/>
      <c r="G17" s="322"/>
      <c r="H17" s="35" t="s">
        <v>421</v>
      </c>
      <c r="I17" s="201" t="s">
        <v>515</v>
      </c>
      <c r="J17" s="202" t="s">
        <v>420</v>
      </c>
      <c r="K17" s="32"/>
      <c r="L17" s="31">
        <v>942.57</v>
      </c>
      <c r="M17" s="30">
        <v>507.89</v>
      </c>
      <c r="N17" s="28">
        <v>2557000</v>
      </c>
      <c r="O17" s="29">
        <v>2557000</v>
      </c>
      <c r="P17" s="299"/>
      <c r="Q17" s="299"/>
      <c r="R17" s="28">
        <v>0</v>
      </c>
      <c r="S17" s="77">
        <v>507885</v>
      </c>
      <c r="T17" s="77">
        <v>0</v>
      </c>
      <c r="U17" s="77">
        <v>0</v>
      </c>
      <c r="V17" s="77">
        <v>0</v>
      </c>
      <c r="W17" s="3"/>
      <c r="X17" s="1"/>
      <c r="Y17" s="1"/>
      <c r="Z17" s="1"/>
    </row>
    <row r="18" spans="1:26" ht="21.75" customHeight="1">
      <c r="A18" s="17"/>
      <c r="B18" s="321" t="s">
        <v>1070</v>
      </c>
      <c r="C18" s="321"/>
      <c r="D18" s="321"/>
      <c r="E18" s="321"/>
      <c r="F18" s="321"/>
      <c r="G18" s="322"/>
      <c r="H18" s="35" t="s">
        <v>423</v>
      </c>
      <c r="I18" s="201" t="s">
        <v>515</v>
      </c>
      <c r="J18" s="202" t="s">
        <v>422</v>
      </c>
      <c r="K18" s="32"/>
      <c r="L18" s="31">
        <v>942.57</v>
      </c>
      <c r="M18" s="30">
        <v>507.89</v>
      </c>
      <c r="N18" s="28">
        <v>2557000</v>
      </c>
      <c r="O18" s="29">
        <v>2557000</v>
      </c>
      <c r="P18" s="299"/>
      <c r="Q18" s="299"/>
      <c r="R18" s="28">
        <v>0</v>
      </c>
      <c r="S18" s="77">
        <v>507885</v>
      </c>
      <c r="T18" s="77">
        <v>0</v>
      </c>
      <c r="U18" s="77">
        <v>0</v>
      </c>
      <c r="V18" s="77">
        <v>0</v>
      </c>
      <c r="W18" s="3"/>
      <c r="X18" s="1"/>
      <c r="Y18" s="1"/>
      <c r="Z18" s="1"/>
    </row>
    <row r="19" spans="1:26" ht="12.75" customHeight="1">
      <c r="A19" s="17"/>
      <c r="B19" s="321" t="s">
        <v>1071</v>
      </c>
      <c r="C19" s="321"/>
      <c r="D19" s="321"/>
      <c r="E19" s="321"/>
      <c r="F19" s="321"/>
      <c r="G19" s="322"/>
      <c r="H19" s="35" t="s">
        <v>429</v>
      </c>
      <c r="I19" s="201" t="s">
        <v>515</v>
      </c>
      <c r="J19" s="202" t="s">
        <v>428</v>
      </c>
      <c r="K19" s="32"/>
      <c r="L19" s="31">
        <v>115.5</v>
      </c>
      <c r="M19" s="30">
        <v>115.5</v>
      </c>
      <c r="N19" s="28">
        <v>0</v>
      </c>
      <c r="O19" s="29">
        <v>0</v>
      </c>
      <c r="P19" s="299"/>
      <c r="Q19" s="299"/>
      <c r="R19" s="28">
        <v>0</v>
      </c>
      <c r="S19" s="77">
        <v>115500</v>
      </c>
      <c r="T19" s="77">
        <v>0</v>
      </c>
      <c r="U19" s="77">
        <v>0</v>
      </c>
      <c r="V19" s="77">
        <v>0</v>
      </c>
      <c r="W19" s="3"/>
      <c r="X19" s="1"/>
      <c r="Y19" s="1"/>
      <c r="Z19" s="1"/>
    </row>
    <row r="20" spans="1:26" ht="12.75" customHeight="1">
      <c r="A20" s="17"/>
      <c r="B20" s="321" t="s">
        <v>1072</v>
      </c>
      <c r="C20" s="321"/>
      <c r="D20" s="321"/>
      <c r="E20" s="321"/>
      <c r="F20" s="321"/>
      <c r="G20" s="322"/>
      <c r="H20" s="35" t="s">
        <v>512</v>
      </c>
      <c r="I20" s="201" t="s">
        <v>515</v>
      </c>
      <c r="J20" s="202" t="s">
        <v>511</v>
      </c>
      <c r="K20" s="32"/>
      <c r="L20" s="31">
        <v>115.5</v>
      </c>
      <c r="M20" s="30">
        <v>115.5</v>
      </c>
      <c r="N20" s="28">
        <v>0</v>
      </c>
      <c r="O20" s="29">
        <v>0</v>
      </c>
      <c r="P20" s="299"/>
      <c r="Q20" s="299"/>
      <c r="R20" s="28">
        <v>0</v>
      </c>
      <c r="S20" s="77">
        <v>115500</v>
      </c>
      <c r="T20" s="77">
        <v>0</v>
      </c>
      <c r="U20" s="77">
        <v>0</v>
      </c>
      <c r="V20" s="77">
        <v>0</v>
      </c>
      <c r="W20" s="3"/>
      <c r="X20" s="1"/>
      <c r="Y20" s="1"/>
      <c r="Z20" s="1"/>
    </row>
    <row r="21" spans="1:26" ht="21.75" customHeight="1">
      <c r="A21" s="17"/>
      <c r="B21" s="321" t="s">
        <v>1073</v>
      </c>
      <c r="C21" s="321"/>
      <c r="D21" s="321"/>
      <c r="E21" s="321"/>
      <c r="F21" s="321"/>
      <c r="G21" s="322"/>
      <c r="H21" s="35" t="s">
        <v>444</v>
      </c>
      <c r="I21" s="201" t="s">
        <v>515</v>
      </c>
      <c r="J21" s="202" t="s">
        <v>443</v>
      </c>
      <c r="K21" s="32"/>
      <c r="L21" s="31">
        <v>889.81</v>
      </c>
      <c r="M21" s="30">
        <v>879.81</v>
      </c>
      <c r="N21" s="28">
        <v>0</v>
      </c>
      <c r="O21" s="29">
        <v>0</v>
      </c>
      <c r="P21" s="299"/>
      <c r="Q21" s="299"/>
      <c r="R21" s="28">
        <v>0</v>
      </c>
      <c r="S21" s="77">
        <v>763021.85</v>
      </c>
      <c r="T21" s="77">
        <v>116791</v>
      </c>
      <c r="U21" s="77">
        <v>0</v>
      </c>
      <c r="V21" s="77">
        <v>0</v>
      </c>
      <c r="W21" s="3"/>
      <c r="X21" s="1"/>
      <c r="Y21" s="1"/>
      <c r="Z21" s="1"/>
    </row>
    <row r="22" spans="1:26" ht="12.75" customHeight="1">
      <c r="A22" s="17"/>
      <c r="B22" s="321" t="s">
        <v>1074</v>
      </c>
      <c r="C22" s="321"/>
      <c r="D22" s="321"/>
      <c r="E22" s="321"/>
      <c r="F22" s="321"/>
      <c r="G22" s="322"/>
      <c r="H22" s="35" t="s">
        <v>446</v>
      </c>
      <c r="I22" s="201" t="s">
        <v>515</v>
      </c>
      <c r="J22" s="202" t="s">
        <v>445</v>
      </c>
      <c r="K22" s="32"/>
      <c r="L22" s="31">
        <v>854.81</v>
      </c>
      <c r="M22" s="30">
        <v>844.81</v>
      </c>
      <c r="N22" s="28">
        <v>0</v>
      </c>
      <c r="O22" s="29">
        <v>0</v>
      </c>
      <c r="P22" s="299"/>
      <c r="Q22" s="299"/>
      <c r="R22" s="28">
        <v>0</v>
      </c>
      <c r="S22" s="77">
        <v>728021.85</v>
      </c>
      <c r="T22" s="77">
        <v>116791</v>
      </c>
      <c r="U22" s="77">
        <v>0</v>
      </c>
      <c r="V22" s="77">
        <v>0</v>
      </c>
      <c r="W22" s="3"/>
      <c r="X22" s="1"/>
      <c r="Y22" s="1"/>
      <c r="Z22" s="1"/>
    </row>
    <row r="23" spans="1:26" ht="12.75" customHeight="1">
      <c r="A23" s="17"/>
      <c r="B23" s="321" t="s">
        <v>1075</v>
      </c>
      <c r="C23" s="321"/>
      <c r="D23" s="321"/>
      <c r="E23" s="321"/>
      <c r="F23" s="321"/>
      <c r="G23" s="322"/>
      <c r="H23" s="35" t="s">
        <v>462</v>
      </c>
      <c r="I23" s="201" t="s">
        <v>515</v>
      </c>
      <c r="J23" s="202" t="s">
        <v>461</v>
      </c>
      <c r="K23" s="32"/>
      <c r="L23" s="31">
        <v>35</v>
      </c>
      <c r="M23" s="30">
        <v>35</v>
      </c>
      <c r="N23" s="28">
        <v>0</v>
      </c>
      <c r="O23" s="29">
        <v>0</v>
      </c>
      <c r="P23" s="299"/>
      <c r="Q23" s="299"/>
      <c r="R23" s="28">
        <v>0</v>
      </c>
      <c r="S23" s="77">
        <v>35000</v>
      </c>
      <c r="T23" s="77">
        <v>0</v>
      </c>
      <c r="U23" s="77">
        <v>0</v>
      </c>
      <c r="V23" s="77">
        <v>0</v>
      </c>
      <c r="W23" s="3"/>
      <c r="X23" s="1"/>
      <c r="Y23" s="1"/>
      <c r="Z23" s="1"/>
    </row>
    <row r="24" spans="1:26" ht="21.75" customHeight="1">
      <c r="A24" s="17"/>
      <c r="B24" s="321" t="s">
        <v>518</v>
      </c>
      <c r="C24" s="321"/>
      <c r="D24" s="321"/>
      <c r="E24" s="321"/>
      <c r="F24" s="321"/>
      <c r="G24" s="322"/>
      <c r="H24" s="35" t="s">
        <v>1076</v>
      </c>
      <c r="I24" s="201" t="s">
        <v>518</v>
      </c>
      <c r="J24" s="202" t="s">
        <v>1</v>
      </c>
      <c r="K24" s="32"/>
      <c r="L24" s="31">
        <v>251.61</v>
      </c>
      <c r="M24" s="30">
        <v>244.3</v>
      </c>
      <c r="N24" s="28">
        <v>75000</v>
      </c>
      <c r="O24" s="29">
        <v>75000</v>
      </c>
      <c r="P24" s="299"/>
      <c r="Q24" s="299"/>
      <c r="R24" s="28">
        <v>0</v>
      </c>
      <c r="S24" s="77">
        <v>244301.37</v>
      </c>
      <c r="T24" s="77">
        <v>0</v>
      </c>
      <c r="U24" s="77">
        <v>0</v>
      </c>
      <c r="V24" s="77">
        <v>0</v>
      </c>
      <c r="W24" s="3"/>
      <c r="X24" s="1"/>
      <c r="Y24" s="1"/>
      <c r="Z24" s="1"/>
    </row>
    <row r="25" spans="1:26" ht="12.75" customHeight="1">
      <c r="A25" s="17"/>
      <c r="B25" s="321" t="s">
        <v>520</v>
      </c>
      <c r="C25" s="321"/>
      <c r="D25" s="321"/>
      <c r="E25" s="321"/>
      <c r="F25" s="321"/>
      <c r="G25" s="322"/>
      <c r="H25" s="35" t="s">
        <v>510</v>
      </c>
      <c r="I25" s="201" t="s">
        <v>520</v>
      </c>
      <c r="J25" s="202" t="s">
        <v>1</v>
      </c>
      <c r="K25" s="32"/>
      <c r="L25" s="31">
        <v>251.61</v>
      </c>
      <c r="M25" s="30">
        <v>244.3</v>
      </c>
      <c r="N25" s="28">
        <v>75000</v>
      </c>
      <c r="O25" s="29">
        <v>75000</v>
      </c>
      <c r="P25" s="299"/>
      <c r="Q25" s="299"/>
      <c r="R25" s="28">
        <v>0</v>
      </c>
      <c r="S25" s="77">
        <v>244301.37</v>
      </c>
      <c r="T25" s="77">
        <v>0</v>
      </c>
      <c r="U25" s="77">
        <v>0</v>
      </c>
      <c r="V25" s="77">
        <v>0</v>
      </c>
      <c r="W25" s="3"/>
      <c r="X25" s="1"/>
      <c r="Y25" s="1"/>
      <c r="Z25" s="1"/>
    </row>
    <row r="26" spans="1:26" ht="21.75" customHeight="1">
      <c r="A26" s="17"/>
      <c r="B26" s="321" t="s">
        <v>1069</v>
      </c>
      <c r="C26" s="321"/>
      <c r="D26" s="321"/>
      <c r="E26" s="321"/>
      <c r="F26" s="321"/>
      <c r="G26" s="322"/>
      <c r="H26" s="35" t="s">
        <v>421</v>
      </c>
      <c r="I26" s="201" t="s">
        <v>520</v>
      </c>
      <c r="J26" s="202" t="s">
        <v>420</v>
      </c>
      <c r="K26" s="32"/>
      <c r="L26" s="31">
        <v>7.31</v>
      </c>
      <c r="M26" s="30">
        <v>0</v>
      </c>
      <c r="N26" s="28">
        <v>75000</v>
      </c>
      <c r="O26" s="29">
        <v>75000</v>
      </c>
      <c r="P26" s="299"/>
      <c r="Q26" s="299"/>
      <c r="R26" s="28">
        <v>0</v>
      </c>
      <c r="S26" s="77">
        <v>0</v>
      </c>
      <c r="T26" s="77">
        <v>0</v>
      </c>
      <c r="U26" s="77">
        <v>0</v>
      </c>
      <c r="V26" s="77">
        <v>0</v>
      </c>
      <c r="W26" s="3"/>
      <c r="X26" s="1"/>
      <c r="Y26" s="1"/>
      <c r="Z26" s="1"/>
    </row>
    <row r="27" spans="1:26" ht="21.75" customHeight="1">
      <c r="A27" s="17"/>
      <c r="B27" s="321" t="s">
        <v>1070</v>
      </c>
      <c r="C27" s="321"/>
      <c r="D27" s="321"/>
      <c r="E27" s="321"/>
      <c r="F27" s="321"/>
      <c r="G27" s="322"/>
      <c r="H27" s="35" t="s">
        <v>423</v>
      </c>
      <c r="I27" s="201" t="s">
        <v>520</v>
      </c>
      <c r="J27" s="202" t="s">
        <v>422</v>
      </c>
      <c r="K27" s="32"/>
      <c r="L27" s="31">
        <v>7.31</v>
      </c>
      <c r="M27" s="30">
        <v>0</v>
      </c>
      <c r="N27" s="28">
        <v>75000</v>
      </c>
      <c r="O27" s="29">
        <v>75000</v>
      </c>
      <c r="P27" s="299"/>
      <c r="Q27" s="299"/>
      <c r="R27" s="28">
        <v>0</v>
      </c>
      <c r="S27" s="77">
        <v>0</v>
      </c>
      <c r="T27" s="77">
        <v>0</v>
      </c>
      <c r="U27" s="77">
        <v>0</v>
      </c>
      <c r="V27" s="77">
        <v>0</v>
      </c>
      <c r="W27" s="3"/>
      <c r="X27" s="1"/>
      <c r="Y27" s="1"/>
      <c r="Z27" s="1"/>
    </row>
    <row r="28" spans="1:26" ht="21.75" customHeight="1">
      <c r="A28" s="17"/>
      <c r="B28" s="321" t="s">
        <v>1073</v>
      </c>
      <c r="C28" s="321"/>
      <c r="D28" s="321"/>
      <c r="E28" s="321"/>
      <c r="F28" s="321"/>
      <c r="G28" s="322"/>
      <c r="H28" s="35" t="s">
        <v>444</v>
      </c>
      <c r="I28" s="201" t="s">
        <v>520</v>
      </c>
      <c r="J28" s="202" t="s">
        <v>443</v>
      </c>
      <c r="K28" s="32"/>
      <c r="L28" s="31">
        <v>244.3</v>
      </c>
      <c r="M28" s="30">
        <v>244.3</v>
      </c>
      <c r="N28" s="28">
        <v>0</v>
      </c>
      <c r="O28" s="29">
        <v>0</v>
      </c>
      <c r="P28" s="299"/>
      <c r="Q28" s="299"/>
      <c r="R28" s="28">
        <v>0</v>
      </c>
      <c r="S28" s="77">
        <v>244301.37</v>
      </c>
      <c r="T28" s="77">
        <v>0</v>
      </c>
      <c r="U28" s="77">
        <v>0</v>
      </c>
      <c r="V28" s="77">
        <v>0</v>
      </c>
      <c r="W28" s="3"/>
      <c r="X28" s="1"/>
      <c r="Y28" s="1"/>
      <c r="Z28" s="1"/>
    </row>
    <row r="29" spans="1:26" ht="12.75" customHeight="1">
      <c r="A29" s="17"/>
      <c r="B29" s="321" t="s">
        <v>1074</v>
      </c>
      <c r="C29" s="321"/>
      <c r="D29" s="321"/>
      <c r="E29" s="321"/>
      <c r="F29" s="321"/>
      <c r="G29" s="322"/>
      <c r="H29" s="35" t="s">
        <v>446</v>
      </c>
      <c r="I29" s="201" t="s">
        <v>520</v>
      </c>
      <c r="J29" s="202" t="s">
        <v>445</v>
      </c>
      <c r="K29" s="32"/>
      <c r="L29" s="31">
        <v>244.3</v>
      </c>
      <c r="M29" s="30">
        <v>244.3</v>
      </c>
      <c r="N29" s="28">
        <v>0</v>
      </c>
      <c r="O29" s="29">
        <v>0</v>
      </c>
      <c r="P29" s="299"/>
      <c r="Q29" s="299"/>
      <c r="R29" s="28">
        <v>0</v>
      </c>
      <c r="S29" s="77">
        <v>244301.37</v>
      </c>
      <c r="T29" s="77">
        <v>0</v>
      </c>
      <c r="U29" s="77">
        <v>0</v>
      </c>
      <c r="V29" s="77">
        <v>0</v>
      </c>
      <c r="W29" s="3"/>
      <c r="X29" s="1"/>
      <c r="Y29" s="1"/>
      <c r="Z29" s="1"/>
    </row>
    <row r="30" spans="1:26" ht="42.75" customHeight="1">
      <c r="A30" s="17"/>
      <c r="B30" s="321" t="s">
        <v>457</v>
      </c>
      <c r="C30" s="321"/>
      <c r="D30" s="321"/>
      <c r="E30" s="321"/>
      <c r="F30" s="321"/>
      <c r="G30" s="322"/>
      <c r="H30" s="35" t="s">
        <v>1077</v>
      </c>
      <c r="I30" s="201" t="s">
        <v>457</v>
      </c>
      <c r="J30" s="202" t="s">
        <v>1</v>
      </c>
      <c r="K30" s="32"/>
      <c r="L30" s="31">
        <v>2010393.95</v>
      </c>
      <c r="M30" s="30">
        <v>1427360.47</v>
      </c>
      <c r="N30" s="28">
        <v>1933655200</v>
      </c>
      <c r="O30" s="29">
        <v>1936243300</v>
      </c>
      <c r="P30" s="299"/>
      <c r="Q30" s="299"/>
      <c r="R30" s="28">
        <v>0</v>
      </c>
      <c r="S30" s="77">
        <v>1323929797.17</v>
      </c>
      <c r="T30" s="77">
        <v>103430675.31</v>
      </c>
      <c r="U30" s="77">
        <v>0</v>
      </c>
      <c r="V30" s="77">
        <v>0</v>
      </c>
      <c r="W30" s="3"/>
      <c r="X30" s="1"/>
      <c r="Y30" s="1"/>
      <c r="Z30" s="1"/>
    </row>
    <row r="31" spans="1:26" ht="21.75" customHeight="1">
      <c r="A31" s="17"/>
      <c r="B31" s="321" t="s">
        <v>459</v>
      </c>
      <c r="C31" s="321"/>
      <c r="D31" s="321"/>
      <c r="E31" s="321"/>
      <c r="F31" s="321"/>
      <c r="G31" s="322"/>
      <c r="H31" s="35" t="s">
        <v>460</v>
      </c>
      <c r="I31" s="201" t="s">
        <v>459</v>
      </c>
      <c r="J31" s="202" t="s">
        <v>1</v>
      </c>
      <c r="K31" s="32"/>
      <c r="L31" s="31">
        <v>333727.64</v>
      </c>
      <c r="M31" s="30">
        <v>252666.67</v>
      </c>
      <c r="N31" s="28">
        <v>315058100</v>
      </c>
      <c r="O31" s="29">
        <v>314372100</v>
      </c>
      <c r="P31" s="299"/>
      <c r="Q31" s="299"/>
      <c r="R31" s="28">
        <v>0</v>
      </c>
      <c r="S31" s="77">
        <v>239128876.03</v>
      </c>
      <c r="T31" s="77">
        <v>13537797.42</v>
      </c>
      <c r="U31" s="77">
        <v>0</v>
      </c>
      <c r="V31" s="77">
        <v>0</v>
      </c>
      <c r="W31" s="3"/>
      <c r="X31" s="1"/>
      <c r="Y31" s="1"/>
      <c r="Z31" s="1"/>
    </row>
    <row r="32" spans="1:26" ht="21.75" customHeight="1">
      <c r="A32" s="17"/>
      <c r="B32" s="321" t="s">
        <v>1073</v>
      </c>
      <c r="C32" s="321"/>
      <c r="D32" s="321"/>
      <c r="E32" s="321"/>
      <c r="F32" s="321"/>
      <c r="G32" s="322"/>
      <c r="H32" s="35" t="s">
        <v>444</v>
      </c>
      <c r="I32" s="201" t="s">
        <v>459</v>
      </c>
      <c r="J32" s="202" t="s">
        <v>443</v>
      </c>
      <c r="K32" s="32"/>
      <c r="L32" s="31">
        <v>333727.64</v>
      </c>
      <c r="M32" s="30">
        <v>252666.67</v>
      </c>
      <c r="N32" s="28">
        <v>315058100</v>
      </c>
      <c r="O32" s="29">
        <v>314372100</v>
      </c>
      <c r="P32" s="299"/>
      <c r="Q32" s="299"/>
      <c r="R32" s="28">
        <v>0</v>
      </c>
      <c r="S32" s="77">
        <v>239128876.03</v>
      </c>
      <c r="T32" s="77">
        <v>13537797.42</v>
      </c>
      <c r="U32" s="77">
        <v>0</v>
      </c>
      <c r="V32" s="77">
        <v>0</v>
      </c>
      <c r="W32" s="3"/>
      <c r="X32" s="1"/>
      <c r="Y32" s="1"/>
      <c r="Z32" s="1"/>
    </row>
    <row r="33" spans="1:26" ht="12.75" customHeight="1">
      <c r="A33" s="17"/>
      <c r="B33" s="321" t="s">
        <v>1074</v>
      </c>
      <c r="C33" s="321"/>
      <c r="D33" s="321"/>
      <c r="E33" s="321"/>
      <c r="F33" s="321"/>
      <c r="G33" s="322"/>
      <c r="H33" s="35" t="s">
        <v>446</v>
      </c>
      <c r="I33" s="201" t="s">
        <v>459</v>
      </c>
      <c r="J33" s="202" t="s">
        <v>445</v>
      </c>
      <c r="K33" s="32"/>
      <c r="L33" s="31">
        <v>314523.98</v>
      </c>
      <c r="M33" s="30">
        <v>237586.47</v>
      </c>
      <c r="N33" s="28">
        <v>295854433</v>
      </c>
      <c r="O33" s="29">
        <v>295168433</v>
      </c>
      <c r="P33" s="299"/>
      <c r="Q33" s="299"/>
      <c r="R33" s="28">
        <v>0</v>
      </c>
      <c r="S33" s="77">
        <v>224768663.99</v>
      </c>
      <c r="T33" s="77">
        <v>12817804.33</v>
      </c>
      <c r="U33" s="77">
        <v>0</v>
      </c>
      <c r="V33" s="77">
        <v>0</v>
      </c>
      <c r="W33" s="3"/>
      <c r="X33" s="1"/>
      <c r="Y33" s="1"/>
      <c r="Z33" s="1"/>
    </row>
    <row r="34" spans="1:26" ht="12.75" customHeight="1">
      <c r="A34" s="17"/>
      <c r="B34" s="321" t="s">
        <v>1075</v>
      </c>
      <c r="C34" s="321"/>
      <c r="D34" s="321"/>
      <c r="E34" s="321"/>
      <c r="F34" s="321"/>
      <c r="G34" s="322"/>
      <c r="H34" s="35" t="s">
        <v>462</v>
      </c>
      <c r="I34" s="201" t="s">
        <v>459</v>
      </c>
      <c r="J34" s="202" t="s">
        <v>461</v>
      </c>
      <c r="K34" s="32"/>
      <c r="L34" s="31">
        <v>19203.66</v>
      </c>
      <c r="M34" s="30">
        <v>15080.2</v>
      </c>
      <c r="N34" s="28">
        <v>19203667</v>
      </c>
      <c r="O34" s="29">
        <v>19203667</v>
      </c>
      <c r="P34" s="299"/>
      <c r="Q34" s="299"/>
      <c r="R34" s="28">
        <v>0</v>
      </c>
      <c r="S34" s="77">
        <v>14360212.04</v>
      </c>
      <c r="T34" s="77">
        <v>719993.09</v>
      </c>
      <c r="U34" s="77">
        <v>0</v>
      </c>
      <c r="V34" s="77">
        <v>0</v>
      </c>
      <c r="W34" s="3"/>
      <c r="X34" s="1"/>
      <c r="Y34" s="1"/>
      <c r="Z34" s="1"/>
    </row>
    <row r="35" spans="1:26" ht="32.25" customHeight="1">
      <c r="A35" s="17"/>
      <c r="B35" s="321" t="s">
        <v>489</v>
      </c>
      <c r="C35" s="321"/>
      <c r="D35" s="321"/>
      <c r="E35" s="321"/>
      <c r="F35" s="321"/>
      <c r="G35" s="322"/>
      <c r="H35" s="35" t="s">
        <v>490</v>
      </c>
      <c r="I35" s="201" t="s">
        <v>489</v>
      </c>
      <c r="J35" s="202" t="s">
        <v>1</v>
      </c>
      <c r="K35" s="32"/>
      <c r="L35" s="31">
        <v>47965.7</v>
      </c>
      <c r="M35" s="30">
        <v>34283.04</v>
      </c>
      <c r="N35" s="28">
        <v>47965700</v>
      </c>
      <c r="O35" s="29">
        <v>47965700</v>
      </c>
      <c r="P35" s="299"/>
      <c r="Q35" s="299"/>
      <c r="R35" s="28">
        <v>0</v>
      </c>
      <c r="S35" s="77">
        <v>29478964.7</v>
      </c>
      <c r="T35" s="77">
        <v>4804072.98</v>
      </c>
      <c r="U35" s="77">
        <v>0</v>
      </c>
      <c r="V35" s="77">
        <v>0</v>
      </c>
      <c r="W35" s="3"/>
      <c r="X35" s="1"/>
      <c r="Y35" s="1"/>
      <c r="Z35" s="1"/>
    </row>
    <row r="36" spans="1:26" ht="21.75" customHeight="1">
      <c r="A36" s="17"/>
      <c r="B36" s="321" t="s">
        <v>1073</v>
      </c>
      <c r="C36" s="321"/>
      <c r="D36" s="321"/>
      <c r="E36" s="321"/>
      <c r="F36" s="321"/>
      <c r="G36" s="322"/>
      <c r="H36" s="35" t="s">
        <v>444</v>
      </c>
      <c r="I36" s="201" t="s">
        <v>489</v>
      </c>
      <c r="J36" s="202" t="s">
        <v>443</v>
      </c>
      <c r="K36" s="32"/>
      <c r="L36" s="31">
        <v>47965.7</v>
      </c>
      <c r="M36" s="30">
        <v>34283.04</v>
      </c>
      <c r="N36" s="28">
        <v>47965700</v>
      </c>
      <c r="O36" s="29">
        <v>47965700</v>
      </c>
      <c r="P36" s="299"/>
      <c r="Q36" s="299"/>
      <c r="R36" s="28">
        <v>0</v>
      </c>
      <c r="S36" s="77">
        <v>29478964.7</v>
      </c>
      <c r="T36" s="77">
        <v>4804072.98</v>
      </c>
      <c r="U36" s="77">
        <v>0</v>
      </c>
      <c r="V36" s="77">
        <v>0</v>
      </c>
      <c r="W36" s="3"/>
      <c r="X36" s="1"/>
      <c r="Y36" s="1"/>
      <c r="Z36" s="1"/>
    </row>
    <row r="37" spans="1:26" ht="12.75" customHeight="1">
      <c r="A37" s="17"/>
      <c r="B37" s="321" t="s">
        <v>1074</v>
      </c>
      <c r="C37" s="321"/>
      <c r="D37" s="321"/>
      <c r="E37" s="321"/>
      <c r="F37" s="321"/>
      <c r="G37" s="322"/>
      <c r="H37" s="35" t="s">
        <v>446</v>
      </c>
      <c r="I37" s="201" t="s">
        <v>489</v>
      </c>
      <c r="J37" s="202" t="s">
        <v>445</v>
      </c>
      <c r="K37" s="32"/>
      <c r="L37" s="31">
        <v>47965.7</v>
      </c>
      <c r="M37" s="30">
        <v>34283.04</v>
      </c>
      <c r="N37" s="28">
        <v>47965700</v>
      </c>
      <c r="O37" s="29">
        <v>47965700</v>
      </c>
      <c r="P37" s="299"/>
      <c r="Q37" s="299"/>
      <c r="R37" s="28">
        <v>0</v>
      </c>
      <c r="S37" s="77">
        <v>29478964.7</v>
      </c>
      <c r="T37" s="77">
        <v>4804072.98</v>
      </c>
      <c r="U37" s="77">
        <v>0</v>
      </c>
      <c r="V37" s="77">
        <v>0</v>
      </c>
      <c r="W37" s="3"/>
      <c r="X37" s="1"/>
      <c r="Y37" s="1"/>
      <c r="Z37" s="1"/>
    </row>
    <row r="38" spans="1:26" ht="21.75" customHeight="1">
      <c r="A38" s="17"/>
      <c r="B38" s="321" t="s">
        <v>463</v>
      </c>
      <c r="C38" s="321"/>
      <c r="D38" s="321"/>
      <c r="E38" s="321"/>
      <c r="F38" s="321"/>
      <c r="G38" s="322"/>
      <c r="H38" s="35" t="s">
        <v>464</v>
      </c>
      <c r="I38" s="201" t="s">
        <v>463</v>
      </c>
      <c r="J38" s="202" t="s">
        <v>1</v>
      </c>
      <c r="K38" s="32"/>
      <c r="L38" s="31">
        <v>1782.84</v>
      </c>
      <c r="M38" s="30">
        <v>1337.13</v>
      </c>
      <c r="N38" s="28">
        <v>1782840</v>
      </c>
      <c r="O38" s="29">
        <v>1782840</v>
      </c>
      <c r="P38" s="299"/>
      <c r="Q38" s="299"/>
      <c r="R38" s="28">
        <v>0</v>
      </c>
      <c r="S38" s="77">
        <v>1188560</v>
      </c>
      <c r="T38" s="77">
        <v>148570</v>
      </c>
      <c r="U38" s="77">
        <v>0</v>
      </c>
      <c r="V38" s="77">
        <v>0</v>
      </c>
      <c r="W38" s="3"/>
      <c r="X38" s="1"/>
      <c r="Y38" s="1"/>
      <c r="Z38" s="1"/>
    </row>
    <row r="39" spans="1:26" ht="21.75" customHeight="1">
      <c r="A39" s="17"/>
      <c r="B39" s="321" t="s">
        <v>1073</v>
      </c>
      <c r="C39" s="321"/>
      <c r="D39" s="321"/>
      <c r="E39" s="321"/>
      <c r="F39" s="321"/>
      <c r="G39" s="322"/>
      <c r="H39" s="35" t="s">
        <v>444</v>
      </c>
      <c r="I39" s="201" t="s">
        <v>463</v>
      </c>
      <c r="J39" s="202" t="s">
        <v>443</v>
      </c>
      <c r="K39" s="32"/>
      <c r="L39" s="31">
        <v>1782.84</v>
      </c>
      <c r="M39" s="30">
        <v>1337.13</v>
      </c>
      <c r="N39" s="28">
        <v>1782840</v>
      </c>
      <c r="O39" s="29">
        <v>1782840</v>
      </c>
      <c r="P39" s="299"/>
      <c r="Q39" s="299"/>
      <c r="R39" s="28">
        <v>0</v>
      </c>
      <c r="S39" s="77">
        <v>1188560</v>
      </c>
      <c r="T39" s="77">
        <v>148570</v>
      </c>
      <c r="U39" s="77">
        <v>0</v>
      </c>
      <c r="V39" s="77">
        <v>0</v>
      </c>
      <c r="W39" s="3"/>
      <c r="X39" s="1"/>
      <c r="Y39" s="1"/>
      <c r="Z39" s="1"/>
    </row>
    <row r="40" spans="1:26" ht="21.75" customHeight="1">
      <c r="A40" s="17"/>
      <c r="B40" s="321" t="s">
        <v>1078</v>
      </c>
      <c r="C40" s="321"/>
      <c r="D40" s="321"/>
      <c r="E40" s="321"/>
      <c r="F40" s="321"/>
      <c r="G40" s="322"/>
      <c r="H40" s="35" t="s">
        <v>466</v>
      </c>
      <c r="I40" s="201" t="s">
        <v>463</v>
      </c>
      <c r="J40" s="202" t="s">
        <v>465</v>
      </c>
      <c r="K40" s="32"/>
      <c r="L40" s="31">
        <v>1782.84</v>
      </c>
      <c r="M40" s="30">
        <v>1337.13</v>
      </c>
      <c r="N40" s="28">
        <v>1782840</v>
      </c>
      <c r="O40" s="29">
        <v>1782840</v>
      </c>
      <c r="P40" s="299"/>
      <c r="Q40" s="299"/>
      <c r="R40" s="28">
        <v>0</v>
      </c>
      <c r="S40" s="77">
        <v>1188560</v>
      </c>
      <c r="T40" s="77">
        <v>148570</v>
      </c>
      <c r="U40" s="77">
        <v>0</v>
      </c>
      <c r="V40" s="77">
        <v>0</v>
      </c>
      <c r="W40" s="3"/>
      <c r="X40" s="1"/>
      <c r="Y40" s="1"/>
      <c r="Z40" s="1"/>
    </row>
    <row r="41" spans="1:26" ht="21.75" customHeight="1">
      <c r="A41" s="17"/>
      <c r="B41" s="321" t="s">
        <v>501</v>
      </c>
      <c r="C41" s="321"/>
      <c r="D41" s="321"/>
      <c r="E41" s="321"/>
      <c r="F41" s="321"/>
      <c r="G41" s="322"/>
      <c r="H41" s="35" t="s">
        <v>502</v>
      </c>
      <c r="I41" s="201" t="s">
        <v>501</v>
      </c>
      <c r="J41" s="202" t="s">
        <v>1</v>
      </c>
      <c r="K41" s="32"/>
      <c r="L41" s="31">
        <v>11271.19</v>
      </c>
      <c r="M41" s="30">
        <v>11271.19</v>
      </c>
      <c r="N41" s="28">
        <v>15075560</v>
      </c>
      <c r="O41" s="29">
        <v>15075560</v>
      </c>
      <c r="P41" s="299"/>
      <c r="Q41" s="299"/>
      <c r="R41" s="28">
        <v>0</v>
      </c>
      <c r="S41" s="77">
        <v>11271187.87</v>
      </c>
      <c r="T41" s="77">
        <v>0</v>
      </c>
      <c r="U41" s="77">
        <v>0</v>
      </c>
      <c r="V41" s="77">
        <v>0</v>
      </c>
      <c r="W41" s="3"/>
      <c r="X41" s="1"/>
      <c r="Y41" s="1"/>
      <c r="Z41" s="1"/>
    </row>
    <row r="42" spans="1:26" ht="21.75" customHeight="1">
      <c r="A42" s="17"/>
      <c r="B42" s="321" t="s">
        <v>1073</v>
      </c>
      <c r="C42" s="321"/>
      <c r="D42" s="321"/>
      <c r="E42" s="321"/>
      <c r="F42" s="321"/>
      <c r="G42" s="322"/>
      <c r="H42" s="35" t="s">
        <v>444</v>
      </c>
      <c r="I42" s="201" t="s">
        <v>501</v>
      </c>
      <c r="J42" s="202" t="s">
        <v>443</v>
      </c>
      <c r="K42" s="32"/>
      <c r="L42" s="31">
        <v>11271.19</v>
      </c>
      <c r="M42" s="30">
        <v>11271.19</v>
      </c>
      <c r="N42" s="28">
        <v>15075560</v>
      </c>
      <c r="O42" s="29">
        <v>15075560</v>
      </c>
      <c r="P42" s="299"/>
      <c r="Q42" s="299"/>
      <c r="R42" s="28">
        <v>0</v>
      </c>
      <c r="S42" s="77">
        <v>11271187.87</v>
      </c>
      <c r="T42" s="77">
        <v>0</v>
      </c>
      <c r="U42" s="77">
        <v>0</v>
      </c>
      <c r="V42" s="77">
        <v>0</v>
      </c>
      <c r="W42" s="3"/>
      <c r="X42" s="1"/>
      <c r="Y42" s="1"/>
      <c r="Z42" s="1"/>
    </row>
    <row r="43" spans="1:26" ht="12.75" customHeight="1">
      <c r="A43" s="17"/>
      <c r="B43" s="321" t="s">
        <v>1075</v>
      </c>
      <c r="C43" s="321"/>
      <c r="D43" s="321"/>
      <c r="E43" s="321"/>
      <c r="F43" s="321"/>
      <c r="G43" s="322"/>
      <c r="H43" s="35" t="s">
        <v>462</v>
      </c>
      <c r="I43" s="201" t="s">
        <v>501</v>
      </c>
      <c r="J43" s="202" t="s">
        <v>461</v>
      </c>
      <c r="K43" s="32"/>
      <c r="L43" s="31">
        <v>11271.19</v>
      </c>
      <c r="M43" s="30">
        <v>11271.19</v>
      </c>
      <c r="N43" s="28">
        <v>15075560</v>
      </c>
      <c r="O43" s="29">
        <v>15075560</v>
      </c>
      <c r="P43" s="299"/>
      <c r="Q43" s="299"/>
      <c r="R43" s="28">
        <v>0</v>
      </c>
      <c r="S43" s="77">
        <v>11271187.87</v>
      </c>
      <c r="T43" s="77">
        <v>0</v>
      </c>
      <c r="U43" s="77">
        <v>0</v>
      </c>
      <c r="V43" s="77">
        <v>0</v>
      </c>
      <c r="W43" s="3"/>
      <c r="X43" s="1"/>
      <c r="Y43" s="1"/>
      <c r="Z43" s="1"/>
    </row>
    <row r="44" spans="1:26" ht="32.25" customHeight="1">
      <c r="A44" s="17"/>
      <c r="B44" s="321" t="s">
        <v>503</v>
      </c>
      <c r="C44" s="321"/>
      <c r="D44" s="321"/>
      <c r="E44" s="321"/>
      <c r="F44" s="321"/>
      <c r="G44" s="322"/>
      <c r="H44" s="35" t="s">
        <v>504</v>
      </c>
      <c r="I44" s="201" t="s">
        <v>503</v>
      </c>
      <c r="J44" s="202" t="s">
        <v>1</v>
      </c>
      <c r="K44" s="32"/>
      <c r="L44" s="31">
        <v>200.08</v>
      </c>
      <c r="M44" s="30">
        <v>200.08</v>
      </c>
      <c r="N44" s="28">
        <v>400000</v>
      </c>
      <c r="O44" s="29">
        <v>400000</v>
      </c>
      <c r="P44" s="299"/>
      <c r="Q44" s="299"/>
      <c r="R44" s="28">
        <v>0</v>
      </c>
      <c r="S44" s="77">
        <v>200080.84</v>
      </c>
      <c r="T44" s="77">
        <v>0</v>
      </c>
      <c r="U44" s="77">
        <v>0</v>
      </c>
      <c r="V44" s="77">
        <v>0</v>
      </c>
      <c r="W44" s="3"/>
      <c r="X44" s="1"/>
      <c r="Y44" s="1"/>
      <c r="Z44" s="1"/>
    </row>
    <row r="45" spans="1:26" ht="21.75" customHeight="1">
      <c r="A45" s="17"/>
      <c r="B45" s="321" t="s">
        <v>1073</v>
      </c>
      <c r="C45" s="321"/>
      <c r="D45" s="321"/>
      <c r="E45" s="321"/>
      <c r="F45" s="321"/>
      <c r="G45" s="322"/>
      <c r="H45" s="35" t="s">
        <v>444</v>
      </c>
      <c r="I45" s="201" t="s">
        <v>503</v>
      </c>
      <c r="J45" s="202" t="s">
        <v>443</v>
      </c>
      <c r="K45" s="32"/>
      <c r="L45" s="31">
        <v>200.08</v>
      </c>
      <c r="M45" s="30">
        <v>200.08</v>
      </c>
      <c r="N45" s="28">
        <v>400000</v>
      </c>
      <c r="O45" s="29">
        <v>400000</v>
      </c>
      <c r="P45" s="299"/>
      <c r="Q45" s="299"/>
      <c r="R45" s="28">
        <v>0</v>
      </c>
      <c r="S45" s="77">
        <v>200080.84</v>
      </c>
      <c r="T45" s="77">
        <v>0</v>
      </c>
      <c r="U45" s="77">
        <v>0</v>
      </c>
      <c r="V45" s="77">
        <v>0</v>
      </c>
      <c r="W45" s="3"/>
      <c r="X45" s="1"/>
      <c r="Y45" s="1"/>
      <c r="Z45" s="1"/>
    </row>
    <row r="46" spans="1:26" ht="12.75" customHeight="1">
      <c r="A46" s="17"/>
      <c r="B46" s="321" t="s">
        <v>1075</v>
      </c>
      <c r="C46" s="321"/>
      <c r="D46" s="321"/>
      <c r="E46" s="321"/>
      <c r="F46" s="321"/>
      <c r="G46" s="322"/>
      <c r="H46" s="35" t="s">
        <v>462</v>
      </c>
      <c r="I46" s="201" t="s">
        <v>503</v>
      </c>
      <c r="J46" s="202" t="s">
        <v>461</v>
      </c>
      <c r="K46" s="32"/>
      <c r="L46" s="31">
        <v>200.08</v>
      </c>
      <c r="M46" s="30">
        <v>200.08</v>
      </c>
      <c r="N46" s="28">
        <v>400000</v>
      </c>
      <c r="O46" s="29">
        <v>400000</v>
      </c>
      <c r="P46" s="299"/>
      <c r="Q46" s="299"/>
      <c r="R46" s="28">
        <v>0</v>
      </c>
      <c r="S46" s="77">
        <v>200080.84</v>
      </c>
      <c r="T46" s="77">
        <v>0</v>
      </c>
      <c r="U46" s="77">
        <v>0</v>
      </c>
      <c r="V46" s="77">
        <v>0</v>
      </c>
      <c r="W46" s="3"/>
      <c r="X46" s="1"/>
      <c r="Y46" s="1"/>
      <c r="Z46" s="1"/>
    </row>
    <row r="47" spans="1:26" ht="63.75" customHeight="1">
      <c r="A47" s="17"/>
      <c r="B47" s="321" t="s">
        <v>467</v>
      </c>
      <c r="C47" s="321"/>
      <c r="D47" s="321"/>
      <c r="E47" s="321"/>
      <c r="F47" s="321"/>
      <c r="G47" s="322"/>
      <c r="H47" s="35" t="s">
        <v>468</v>
      </c>
      <c r="I47" s="201" t="s">
        <v>467</v>
      </c>
      <c r="J47" s="202" t="s">
        <v>1</v>
      </c>
      <c r="K47" s="32"/>
      <c r="L47" s="31">
        <v>624</v>
      </c>
      <c r="M47" s="30">
        <v>416</v>
      </c>
      <c r="N47" s="28">
        <v>624000</v>
      </c>
      <c r="O47" s="29">
        <v>624000</v>
      </c>
      <c r="P47" s="299"/>
      <c r="Q47" s="299"/>
      <c r="R47" s="28">
        <v>0</v>
      </c>
      <c r="S47" s="77">
        <v>376000</v>
      </c>
      <c r="T47" s="77">
        <v>40000</v>
      </c>
      <c r="U47" s="77">
        <v>0</v>
      </c>
      <c r="V47" s="77">
        <v>0</v>
      </c>
      <c r="W47" s="3"/>
      <c r="X47" s="1"/>
      <c r="Y47" s="1"/>
      <c r="Z47" s="1"/>
    </row>
    <row r="48" spans="1:26" ht="21.75" customHeight="1">
      <c r="A48" s="17"/>
      <c r="B48" s="321" t="s">
        <v>1073</v>
      </c>
      <c r="C48" s="321"/>
      <c r="D48" s="321"/>
      <c r="E48" s="321"/>
      <c r="F48" s="321"/>
      <c r="G48" s="322"/>
      <c r="H48" s="35" t="s">
        <v>444</v>
      </c>
      <c r="I48" s="201" t="s">
        <v>467</v>
      </c>
      <c r="J48" s="202" t="s">
        <v>443</v>
      </c>
      <c r="K48" s="32"/>
      <c r="L48" s="31">
        <v>624</v>
      </c>
      <c r="M48" s="30">
        <v>416</v>
      </c>
      <c r="N48" s="28">
        <v>624000</v>
      </c>
      <c r="O48" s="29">
        <v>624000</v>
      </c>
      <c r="P48" s="299"/>
      <c r="Q48" s="299"/>
      <c r="R48" s="28">
        <v>0</v>
      </c>
      <c r="S48" s="77">
        <v>376000</v>
      </c>
      <c r="T48" s="77">
        <v>40000</v>
      </c>
      <c r="U48" s="77">
        <v>0</v>
      </c>
      <c r="V48" s="77">
        <v>0</v>
      </c>
      <c r="W48" s="3"/>
      <c r="X48" s="1"/>
      <c r="Y48" s="1"/>
      <c r="Z48" s="1"/>
    </row>
    <row r="49" spans="1:26" ht="21.75" customHeight="1">
      <c r="A49" s="17"/>
      <c r="B49" s="321" t="s">
        <v>1078</v>
      </c>
      <c r="C49" s="321"/>
      <c r="D49" s="321"/>
      <c r="E49" s="321"/>
      <c r="F49" s="321"/>
      <c r="G49" s="322"/>
      <c r="H49" s="35" t="s">
        <v>466</v>
      </c>
      <c r="I49" s="201" t="s">
        <v>467</v>
      </c>
      <c r="J49" s="202" t="s">
        <v>465</v>
      </c>
      <c r="K49" s="32"/>
      <c r="L49" s="31">
        <v>624</v>
      </c>
      <c r="M49" s="30">
        <v>416</v>
      </c>
      <c r="N49" s="28">
        <v>624000</v>
      </c>
      <c r="O49" s="29">
        <v>624000</v>
      </c>
      <c r="P49" s="299"/>
      <c r="Q49" s="299"/>
      <c r="R49" s="28">
        <v>0</v>
      </c>
      <c r="S49" s="77">
        <v>376000</v>
      </c>
      <c r="T49" s="77">
        <v>40000</v>
      </c>
      <c r="U49" s="77">
        <v>0</v>
      </c>
      <c r="V49" s="77">
        <v>0</v>
      </c>
      <c r="W49" s="3"/>
      <c r="X49" s="1"/>
      <c r="Y49" s="1"/>
      <c r="Z49" s="1"/>
    </row>
    <row r="50" spans="1:26" ht="21.75" customHeight="1">
      <c r="A50" s="17"/>
      <c r="B50" s="321" t="s">
        <v>469</v>
      </c>
      <c r="C50" s="321"/>
      <c r="D50" s="321"/>
      <c r="E50" s="321"/>
      <c r="F50" s="321"/>
      <c r="G50" s="322"/>
      <c r="H50" s="35" t="s">
        <v>470</v>
      </c>
      <c r="I50" s="201" t="s">
        <v>469</v>
      </c>
      <c r="J50" s="202" t="s">
        <v>1</v>
      </c>
      <c r="K50" s="32"/>
      <c r="L50" s="31">
        <v>355786.5</v>
      </c>
      <c r="M50" s="30">
        <v>233469.63</v>
      </c>
      <c r="N50" s="28">
        <v>355225600</v>
      </c>
      <c r="O50" s="29">
        <v>355976795.68</v>
      </c>
      <c r="P50" s="299"/>
      <c r="Q50" s="299"/>
      <c r="R50" s="28">
        <v>0</v>
      </c>
      <c r="S50" s="77">
        <v>213811186.7</v>
      </c>
      <c r="T50" s="77">
        <v>19658446.14</v>
      </c>
      <c r="U50" s="77">
        <v>0</v>
      </c>
      <c r="V50" s="77">
        <v>0</v>
      </c>
      <c r="W50" s="3"/>
      <c r="X50" s="1"/>
      <c r="Y50" s="1"/>
      <c r="Z50" s="1"/>
    </row>
    <row r="51" spans="1:26" ht="21.75" customHeight="1">
      <c r="A51" s="17"/>
      <c r="B51" s="321" t="s">
        <v>1073</v>
      </c>
      <c r="C51" s="321"/>
      <c r="D51" s="321"/>
      <c r="E51" s="321"/>
      <c r="F51" s="321"/>
      <c r="G51" s="322"/>
      <c r="H51" s="35" t="s">
        <v>444</v>
      </c>
      <c r="I51" s="201" t="s">
        <v>469</v>
      </c>
      <c r="J51" s="202" t="s">
        <v>443</v>
      </c>
      <c r="K51" s="32"/>
      <c r="L51" s="31">
        <v>355786.5</v>
      </c>
      <c r="M51" s="30">
        <v>233469.63</v>
      </c>
      <c r="N51" s="28">
        <v>355225600</v>
      </c>
      <c r="O51" s="29">
        <v>355976795.68</v>
      </c>
      <c r="P51" s="299"/>
      <c r="Q51" s="299"/>
      <c r="R51" s="28">
        <v>0</v>
      </c>
      <c r="S51" s="77">
        <v>213811186.7</v>
      </c>
      <c r="T51" s="77">
        <v>19658446.14</v>
      </c>
      <c r="U51" s="77">
        <v>0</v>
      </c>
      <c r="V51" s="77">
        <v>0</v>
      </c>
      <c r="W51" s="3"/>
      <c r="X51" s="1"/>
      <c r="Y51" s="1"/>
      <c r="Z51" s="1"/>
    </row>
    <row r="52" spans="1:26" ht="12.75" customHeight="1">
      <c r="A52" s="17"/>
      <c r="B52" s="321" t="s">
        <v>1074</v>
      </c>
      <c r="C52" s="321"/>
      <c r="D52" s="321"/>
      <c r="E52" s="321"/>
      <c r="F52" s="321"/>
      <c r="G52" s="322"/>
      <c r="H52" s="35" t="s">
        <v>446</v>
      </c>
      <c r="I52" s="201" t="s">
        <v>469</v>
      </c>
      <c r="J52" s="202" t="s">
        <v>445</v>
      </c>
      <c r="K52" s="32"/>
      <c r="L52" s="31">
        <v>281463.5</v>
      </c>
      <c r="M52" s="30">
        <v>178415.62</v>
      </c>
      <c r="N52" s="28">
        <v>280902600</v>
      </c>
      <c r="O52" s="29">
        <v>281653795.68</v>
      </c>
      <c r="P52" s="299"/>
      <c r="Q52" s="299"/>
      <c r="R52" s="28">
        <v>0</v>
      </c>
      <c r="S52" s="77">
        <v>164171785.76</v>
      </c>
      <c r="T52" s="77">
        <v>14243831.35</v>
      </c>
      <c r="U52" s="77">
        <v>0</v>
      </c>
      <c r="V52" s="77">
        <v>0</v>
      </c>
      <c r="W52" s="3"/>
      <c r="X52" s="1"/>
      <c r="Y52" s="1"/>
      <c r="Z52" s="1"/>
    </row>
    <row r="53" spans="1:26" ht="12.75" customHeight="1">
      <c r="A53" s="17"/>
      <c r="B53" s="321" t="s">
        <v>1075</v>
      </c>
      <c r="C53" s="321"/>
      <c r="D53" s="321"/>
      <c r="E53" s="321"/>
      <c r="F53" s="321"/>
      <c r="G53" s="322"/>
      <c r="H53" s="35" t="s">
        <v>462</v>
      </c>
      <c r="I53" s="201" t="s">
        <v>469</v>
      </c>
      <c r="J53" s="202" t="s">
        <v>461</v>
      </c>
      <c r="K53" s="32"/>
      <c r="L53" s="31">
        <v>74323</v>
      </c>
      <c r="M53" s="30">
        <v>55054.01</v>
      </c>
      <c r="N53" s="28">
        <v>74323000</v>
      </c>
      <c r="O53" s="29">
        <v>74323000</v>
      </c>
      <c r="P53" s="299"/>
      <c r="Q53" s="299"/>
      <c r="R53" s="28">
        <v>0</v>
      </c>
      <c r="S53" s="77">
        <v>49639400.94</v>
      </c>
      <c r="T53" s="77">
        <v>5414614.79</v>
      </c>
      <c r="U53" s="77">
        <v>0</v>
      </c>
      <c r="V53" s="77">
        <v>0</v>
      </c>
      <c r="W53" s="3"/>
      <c r="X53" s="1"/>
      <c r="Y53" s="1"/>
      <c r="Z53" s="1"/>
    </row>
    <row r="54" spans="1:26" ht="21.75" customHeight="1">
      <c r="A54" s="17"/>
      <c r="B54" s="321" t="s">
        <v>471</v>
      </c>
      <c r="C54" s="321"/>
      <c r="D54" s="321"/>
      <c r="E54" s="321"/>
      <c r="F54" s="321"/>
      <c r="G54" s="322"/>
      <c r="H54" s="35" t="s">
        <v>472</v>
      </c>
      <c r="I54" s="201" t="s">
        <v>471</v>
      </c>
      <c r="J54" s="202" t="s">
        <v>1</v>
      </c>
      <c r="K54" s="32"/>
      <c r="L54" s="31">
        <v>2709.7</v>
      </c>
      <c r="M54" s="30">
        <v>1458.51</v>
      </c>
      <c r="N54" s="28">
        <v>2705500</v>
      </c>
      <c r="O54" s="29">
        <v>2711200</v>
      </c>
      <c r="P54" s="299"/>
      <c r="Q54" s="299"/>
      <c r="R54" s="28">
        <v>0</v>
      </c>
      <c r="S54" s="77">
        <v>1318264</v>
      </c>
      <c r="T54" s="77">
        <v>140241</v>
      </c>
      <c r="U54" s="77">
        <v>0</v>
      </c>
      <c r="V54" s="77">
        <v>0</v>
      </c>
      <c r="W54" s="3"/>
      <c r="X54" s="1"/>
      <c r="Y54" s="1"/>
      <c r="Z54" s="1"/>
    </row>
    <row r="55" spans="1:26" ht="21.75" customHeight="1">
      <c r="A55" s="17"/>
      <c r="B55" s="321" t="s">
        <v>1073</v>
      </c>
      <c r="C55" s="321"/>
      <c r="D55" s="321"/>
      <c r="E55" s="321"/>
      <c r="F55" s="321"/>
      <c r="G55" s="322"/>
      <c r="H55" s="35" t="s">
        <v>444</v>
      </c>
      <c r="I55" s="201" t="s">
        <v>471</v>
      </c>
      <c r="J55" s="202" t="s">
        <v>443</v>
      </c>
      <c r="K55" s="32"/>
      <c r="L55" s="31">
        <v>2709.7</v>
      </c>
      <c r="M55" s="30">
        <v>1458.51</v>
      </c>
      <c r="N55" s="28">
        <v>2705500</v>
      </c>
      <c r="O55" s="29">
        <v>2711200</v>
      </c>
      <c r="P55" s="299"/>
      <c r="Q55" s="299"/>
      <c r="R55" s="28">
        <v>0</v>
      </c>
      <c r="S55" s="77">
        <v>1318264</v>
      </c>
      <c r="T55" s="77">
        <v>140241</v>
      </c>
      <c r="U55" s="77">
        <v>0</v>
      </c>
      <c r="V55" s="77">
        <v>0</v>
      </c>
      <c r="W55" s="3"/>
      <c r="X55" s="1"/>
      <c r="Y55" s="1"/>
      <c r="Z55" s="1"/>
    </row>
    <row r="56" spans="1:26" ht="21.75" customHeight="1">
      <c r="A56" s="17"/>
      <c r="B56" s="321" t="s">
        <v>1078</v>
      </c>
      <c r="C56" s="321"/>
      <c r="D56" s="321"/>
      <c r="E56" s="321"/>
      <c r="F56" s="321"/>
      <c r="G56" s="322"/>
      <c r="H56" s="35" t="s">
        <v>466</v>
      </c>
      <c r="I56" s="201" t="s">
        <v>471</v>
      </c>
      <c r="J56" s="202" t="s">
        <v>465</v>
      </c>
      <c r="K56" s="32"/>
      <c r="L56" s="31">
        <v>2709.7</v>
      </c>
      <c r="M56" s="30">
        <v>1458.51</v>
      </c>
      <c r="N56" s="28">
        <v>2705500</v>
      </c>
      <c r="O56" s="29">
        <v>2711200</v>
      </c>
      <c r="P56" s="299"/>
      <c r="Q56" s="299"/>
      <c r="R56" s="28">
        <v>0</v>
      </c>
      <c r="S56" s="77">
        <v>1318264</v>
      </c>
      <c r="T56" s="77">
        <v>140241</v>
      </c>
      <c r="U56" s="77">
        <v>0</v>
      </c>
      <c r="V56" s="77">
        <v>0</v>
      </c>
      <c r="W56" s="3"/>
      <c r="X56" s="1"/>
      <c r="Y56" s="1"/>
      <c r="Z56" s="1"/>
    </row>
    <row r="57" spans="1:26" ht="21.75" customHeight="1">
      <c r="A57" s="17"/>
      <c r="B57" s="321" t="s">
        <v>491</v>
      </c>
      <c r="C57" s="321"/>
      <c r="D57" s="321"/>
      <c r="E57" s="321"/>
      <c r="F57" s="321"/>
      <c r="G57" s="322"/>
      <c r="H57" s="35" t="s">
        <v>492</v>
      </c>
      <c r="I57" s="201" t="s">
        <v>491</v>
      </c>
      <c r="J57" s="202" t="s">
        <v>1</v>
      </c>
      <c r="K57" s="32"/>
      <c r="L57" s="31">
        <v>1256326.3</v>
      </c>
      <c r="M57" s="30">
        <v>892258.22</v>
      </c>
      <c r="N57" s="28">
        <v>1194817900</v>
      </c>
      <c r="O57" s="29">
        <v>1197335104.32</v>
      </c>
      <c r="P57" s="299"/>
      <c r="Q57" s="299"/>
      <c r="R57" s="28">
        <v>0</v>
      </c>
      <c r="S57" s="77">
        <v>827156677.03</v>
      </c>
      <c r="T57" s="77">
        <v>65101547.77</v>
      </c>
      <c r="U57" s="77">
        <v>0</v>
      </c>
      <c r="V57" s="77">
        <v>0</v>
      </c>
      <c r="W57" s="3"/>
      <c r="X57" s="1"/>
      <c r="Y57" s="1"/>
      <c r="Z57" s="1"/>
    </row>
    <row r="58" spans="1:26" ht="21.75" customHeight="1">
      <c r="A58" s="17"/>
      <c r="B58" s="321" t="s">
        <v>1073</v>
      </c>
      <c r="C58" s="321"/>
      <c r="D58" s="321"/>
      <c r="E58" s="321"/>
      <c r="F58" s="321"/>
      <c r="G58" s="322"/>
      <c r="H58" s="35" t="s">
        <v>444</v>
      </c>
      <c r="I58" s="201" t="s">
        <v>491</v>
      </c>
      <c r="J58" s="202" t="s">
        <v>443</v>
      </c>
      <c r="K58" s="32"/>
      <c r="L58" s="31">
        <v>1256326.3</v>
      </c>
      <c r="M58" s="30">
        <v>892258.22</v>
      </c>
      <c r="N58" s="28">
        <v>1194817900</v>
      </c>
      <c r="O58" s="29">
        <v>1197335104.32</v>
      </c>
      <c r="P58" s="299"/>
      <c r="Q58" s="299"/>
      <c r="R58" s="28">
        <v>0</v>
      </c>
      <c r="S58" s="77">
        <v>827156677.03</v>
      </c>
      <c r="T58" s="77">
        <v>65101547.77</v>
      </c>
      <c r="U58" s="77">
        <v>0</v>
      </c>
      <c r="V58" s="77">
        <v>0</v>
      </c>
      <c r="W58" s="3"/>
      <c r="X58" s="1"/>
      <c r="Y58" s="1"/>
      <c r="Z58" s="1"/>
    </row>
    <row r="59" spans="1:26" ht="12.75" customHeight="1">
      <c r="A59" s="17"/>
      <c r="B59" s="321" t="s">
        <v>1074</v>
      </c>
      <c r="C59" s="321"/>
      <c r="D59" s="321"/>
      <c r="E59" s="321"/>
      <c r="F59" s="321"/>
      <c r="G59" s="322"/>
      <c r="H59" s="35" t="s">
        <v>446</v>
      </c>
      <c r="I59" s="201" t="s">
        <v>491</v>
      </c>
      <c r="J59" s="202" t="s">
        <v>445</v>
      </c>
      <c r="K59" s="32"/>
      <c r="L59" s="31">
        <v>1256326.3</v>
      </c>
      <c r="M59" s="30">
        <v>892258.22</v>
      </c>
      <c r="N59" s="28">
        <v>1194817900</v>
      </c>
      <c r="O59" s="29">
        <v>1197335104.32</v>
      </c>
      <c r="P59" s="299"/>
      <c r="Q59" s="299"/>
      <c r="R59" s="28">
        <v>0</v>
      </c>
      <c r="S59" s="77">
        <v>827156677.03</v>
      </c>
      <c r="T59" s="77">
        <v>65101547.77</v>
      </c>
      <c r="U59" s="77">
        <v>0</v>
      </c>
      <c r="V59" s="77">
        <v>0</v>
      </c>
      <c r="W59" s="3"/>
      <c r="X59" s="1"/>
      <c r="Y59" s="1"/>
      <c r="Z59" s="1"/>
    </row>
    <row r="60" spans="1:26" ht="21.75" customHeight="1">
      <c r="A60" s="17"/>
      <c r="B60" s="321" t="s">
        <v>521</v>
      </c>
      <c r="C60" s="321"/>
      <c r="D60" s="321"/>
      <c r="E60" s="321"/>
      <c r="F60" s="321"/>
      <c r="G60" s="322"/>
      <c r="H60" s="35" t="s">
        <v>1079</v>
      </c>
      <c r="I60" s="201" t="s">
        <v>521</v>
      </c>
      <c r="J60" s="202" t="s">
        <v>1</v>
      </c>
      <c r="K60" s="32"/>
      <c r="L60" s="31">
        <v>22887.39</v>
      </c>
      <c r="M60" s="30">
        <v>20090.95</v>
      </c>
      <c r="N60" s="28">
        <v>22545300</v>
      </c>
      <c r="O60" s="29">
        <v>22545300</v>
      </c>
      <c r="P60" s="299"/>
      <c r="Q60" s="299"/>
      <c r="R60" s="28">
        <v>0</v>
      </c>
      <c r="S60" s="77">
        <v>18486364.31</v>
      </c>
      <c r="T60" s="77">
        <v>1604587.67</v>
      </c>
      <c r="U60" s="77">
        <v>0</v>
      </c>
      <c r="V60" s="77">
        <v>0</v>
      </c>
      <c r="W60" s="3"/>
      <c r="X60" s="1"/>
      <c r="Y60" s="1"/>
      <c r="Z60" s="1"/>
    </row>
    <row r="61" spans="1:26" ht="12.75" customHeight="1">
      <c r="A61" s="17"/>
      <c r="B61" s="321" t="s">
        <v>523</v>
      </c>
      <c r="C61" s="321"/>
      <c r="D61" s="321"/>
      <c r="E61" s="321"/>
      <c r="F61" s="321"/>
      <c r="G61" s="322"/>
      <c r="H61" s="35" t="s">
        <v>524</v>
      </c>
      <c r="I61" s="201" t="s">
        <v>523</v>
      </c>
      <c r="J61" s="202" t="s">
        <v>1</v>
      </c>
      <c r="K61" s="32"/>
      <c r="L61" s="31">
        <v>2003.76</v>
      </c>
      <c r="M61" s="30">
        <v>1728.11</v>
      </c>
      <c r="N61" s="28">
        <v>5103000</v>
      </c>
      <c r="O61" s="29">
        <v>5103000</v>
      </c>
      <c r="P61" s="299"/>
      <c r="Q61" s="299"/>
      <c r="R61" s="28">
        <v>0</v>
      </c>
      <c r="S61" s="77">
        <v>1690334.99</v>
      </c>
      <c r="T61" s="77">
        <v>37777</v>
      </c>
      <c r="U61" s="77">
        <v>0</v>
      </c>
      <c r="V61" s="77">
        <v>0</v>
      </c>
      <c r="W61" s="3"/>
      <c r="X61" s="1"/>
      <c r="Y61" s="1"/>
      <c r="Z61" s="1"/>
    </row>
    <row r="62" spans="1:26" ht="21.75" customHeight="1">
      <c r="A62" s="17"/>
      <c r="B62" s="321" t="s">
        <v>1069</v>
      </c>
      <c r="C62" s="321"/>
      <c r="D62" s="321"/>
      <c r="E62" s="321"/>
      <c r="F62" s="321"/>
      <c r="G62" s="322"/>
      <c r="H62" s="35" t="s">
        <v>421</v>
      </c>
      <c r="I62" s="201" t="s">
        <v>523</v>
      </c>
      <c r="J62" s="202" t="s">
        <v>420</v>
      </c>
      <c r="K62" s="32"/>
      <c r="L62" s="31">
        <v>258.56</v>
      </c>
      <c r="M62" s="30">
        <v>0</v>
      </c>
      <c r="N62" s="28">
        <v>5103000</v>
      </c>
      <c r="O62" s="29">
        <v>5103000</v>
      </c>
      <c r="P62" s="299"/>
      <c r="Q62" s="299"/>
      <c r="R62" s="28">
        <v>0</v>
      </c>
      <c r="S62" s="77">
        <v>0</v>
      </c>
      <c r="T62" s="77">
        <v>0</v>
      </c>
      <c r="U62" s="77">
        <v>0</v>
      </c>
      <c r="V62" s="77">
        <v>0</v>
      </c>
      <c r="W62" s="3"/>
      <c r="X62" s="1"/>
      <c r="Y62" s="1"/>
      <c r="Z62" s="1"/>
    </row>
    <row r="63" spans="1:26" ht="21.75" customHeight="1">
      <c r="A63" s="17"/>
      <c r="B63" s="321" t="s">
        <v>1070</v>
      </c>
      <c r="C63" s="321"/>
      <c r="D63" s="321"/>
      <c r="E63" s="321"/>
      <c r="F63" s="321"/>
      <c r="G63" s="322"/>
      <c r="H63" s="35" t="s">
        <v>423</v>
      </c>
      <c r="I63" s="201" t="s">
        <v>523</v>
      </c>
      <c r="J63" s="202" t="s">
        <v>422</v>
      </c>
      <c r="K63" s="32"/>
      <c r="L63" s="31">
        <v>258.56</v>
      </c>
      <c r="M63" s="30">
        <v>0</v>
      </c>
      <c r="N63" s="28">
        <v>5103000</v>
      </c>
      <c r="O63" s="29">
        <v>5103000</v>
      </c>
      <c r="P63" s="299"/>
      <c r="Q63" s="299"/>
      <c r="R63" s="28">
        <v>0</v>
      </c>
      <c r="S63" s="77">
        <v>0</v>
      </c>
      <c r="T63" s="77">
        <v>0</v>
      </c>
      <c r="U63" s="77">
        <v>0</v>
      </c>
      <c r="V63" s="77">
        <v>0</v>
      </c>
      <c r="W63" s="3"/>
      <c r="X63" s="1"/>
      <c r="Y63" s="1"/>
      <c r="Z63" s="1"/>
    </row>
    <row r="64" spans="1:26" ht="21.75" customHeight="1">
      <c r="A64" s="17"/>
      <c r="B64" s="321" t="s">
        <v>1073</v>
      </c>
      <c r="C64" s="321"/>
      <c r="D64" s="321"/>
      <c r="E64" s="321"/>
      <c r="F64" s="321"/>
      <c r="G64" s="322"/>
      <c r="H64" s="35" t="s">
        <v>444</v>
      </c>
      <c r="I64" s="201" t="s">
        <v>523</v>
      </c>
      <c r="J64" s="202" t="s">
        <v>443</v>
      </c>
      <c r="K64" s="32"/>
      <c r="L64" s="31">
        <v>1745.2</v>
      </c>
      <c r="M64" s="30">
        <v>1728.11</v>
      </c>
      <c r="N64" s="28">
        <v>0</v>
      </c>
      <c r="O64" s="29">
        <v>0</v>
      </c>
      <c r="P64" s="299"/>
      <c r="Q64" s="299"/>
      <c r="R64" s="28">
        <v>0</v>
      </c>
      <c r="S64" s="77">
        <v>1690334.99</v>
      </c>
      <c r="T64" s="77">
        <v>37777</v>
      </c>
      <c r="U64" s="77">
        <v>0</v>
      </c>
      <c r="V64" s="77">
        <v>0</v>
      </c>
      <c r="W64" s="3"/>
      <c r="X64" s="1"/>
      <c r="Y64" s="1"/>
      <c r="Z64" s="1"/>
    </row>
    <row r="65" spans="1:26" ht="12.75" customHeight="1">
      <c r="A65" s="17"/>
      <c r="B65" s="321" t="s">
        <v>1074</v>
      </c>
      <c r="C65" s="321"/>
      <c r="D65" s="321"/>
      <c r="E65" s="321"/>
      <c r="F65" s="321"/>
      <c r="G65" s="322"/>
      <c r="H65" s="35" t="s">
        <v>446</v>
      </c>
      <c r="I65" s="201" t="s">
        <v>523</v>
      </c>
      <c r="J65" s="202" t="s">
        <v>445</v>
      </c>
      <c r="K65" s="32"/>
      <c r="L65" s="31">
        <v>1745.2</v>
      </c>
      <c r="M65" s="30">
        <v>1728.11</v>
      </c>
      <c r="N65" s="28">
        <v>0</v>
      </c>
      <c r="O65" s="29">
        <v>0</v>
      </c>
      <c r="P65" s="299"/>
      <c r="Q65" s="299"/>
      <c r="R65" s="28">
        <v>0</v>
      </c>
      <c r="S65" s="77">
        <v>1690334.99</v>
      </c>
      <c r="T65" s="77">
        <v>37777</v>
      </c>
      <c r="U65" s="77">
        <v>0</v>
      </c>
      <c r="V65" s="77">
        <v>0</v>
      </c>
      <c r="W65" s="3"/>
      <c r="X65" s="1"/>
      <c r="Y65" s="1"/>
      <c r="Z65" s="1"/>
    </row>
    <row r="66" spans="1:26" ht="53.25" customHeight="1">
      <c r="A66" s="17"/>
      <c r="B66" s="321" t="s">
        <v>525</v>
      </c>
      <c r="C66" s="321"/>
      <c r="D66" s="321"/>
      <c r="E66" s="321"/>
      <c r="F66" s="321"/>
      <c r="G66" s="322"/>
      <c r="H66" s="35" t="s">
        <v>526</v>
      </c>
      <c r="I66" s="201" t="s">
        <v>525</v>
      </c>
      <c r="J66" s="202" t="s">
        <v>1</v>
      </c>
      <c r="K66" s="32"/>
      <c r="L66" s="31">
        <v>9276.9</v>
      </c>
      <c r="M66" s="30">
        <v>6965</v>
      </c>
      <c r="N66" s="28">
        <v>6965000</v>
      </c>
      <c r="O66" s="29">
        <v>6965000</v>
      </c>
      <c r="P66" s="299"/>
      <c r="Q66" s="299"/>
      <c r="R66" s="28">
        <v>0</v>
      </c>
      <c r="S66" s="77">
        <v>6964999.7</v>
      </c>
      <c r="T66" s="77">
        <v>0</v>
      </c>
      <c r="U66" s="77">
        <v>0</v>
      </c>
      <c r="V66" s="77">
        <v>0</v>
      </c>
      <c r="W66" s="3"/>
      <c r="X66" s="1"/>
      <c r="Y66" s="1"/>
      <c r="Z66" s="1"/>
    </row>
    <row r="67" spans="1:26" ht="21.75" customHeight="1">
      <c r="A67" s="17"/>
      <c r="B67" s="321" t="s">
        <v>1069</v>
      </c>
      <c r="C67" s="321"/>
      <c r="D67" s="321"/>
      <c r="E67" s="321"/>
      <c r="F67" s="321"/>
      <c r="G67" s="322"/>
      <c r="H67" s="35" t="s">
        <v>421</v>
      </c>
      <c r="I67" s="201" t="s">
        <v>525</v>
      </c>
      <c r="J67" s="202" t="s">
        <v>420</v>
      </c>
      <c r="K67" s="32"/>
      <c r="L67" s="31">
        <v>2311.9</v>
      </c>
      <c r="M67" s="30">
        <v>0</v>
      </c>
      <c r="N67" s="28">
        <v>6965000</v>
      </c>
      <c r="O67" s="29">
        <v>6965000</v>
      </c>
      <c r="P67" s="299"/>
      <c r="Q67" s="299"/>
      <c r="R67" s="28">
        <v>0</v>
      </c>
      <c r="S67" s="77">
        <v>0</v>
      </c>
      <c r="T67" s="77">
        <v>0</v>
      </c>
      <c r="U67" s="77">
        <v>0</v>
      </c>
      <c r="V67" s="77">
        <v>0</v>
      </c>
      <c r="W67" s="3"/>
      <c r="X67" s="1"/>
      <c r="Y67" s="1"/>
      <c r="Z67" s="1"/>
    </row>
    <row r="68" spans="1:26" ht="21.75" customHeight="1">
      <c r="A68" s="17"/>
      <c r="B68" s="321" t="s">
        <v>1070</v>
      </c>
      <c r="C68" s="321"/>
      <c r="D68" s="321"/>
      <c r="E68" s="321"/>
      <c r="F68" s="321"/>
      <c r="G68" s="322"/>
      <c r="H68" s="35" t="s">
        <v>423</v>
      </c>
      <c r="I68" s="201" t="s">
        <v>525</v>
      </c>
      <c r="J68" s="202" t="s">
        <v>422</v>
      </c>
      <c r="K68" s="32"/>
      <c r="L68" s="31">
        <v>2311.9</v>
      </c>
      <c r="M68" s="30">
        <v>0</v>
      </c>
      <c r="N68" s="28">
        <v>6965000</v>
      </c>
      <c r="O68" s="29">
        <v>6965000</v>
      </c>
      <c r="P68" s="299"/>
      <c r="Q68" s="299"/>
      <c r="R68" s="28">
        <v>0</v>
      </c>
      <c r="S68" s="77">
        <v>0</v>
      </c>
      <c r="T68" s="77">
        <v>0</v>
      </c>
      <c r="U68" s="77">
        <v>0</v>
      </c>
      <c r="V68" s="77">
        <v>0</v>
      </c>
      <c r="W68" s="3"/>
      <c r="X68" s="1"/>
      <c r="Y68" s="1"/>
      <c r="Z68" s="1"/>
    </row>
    <row r="69" spans="1:26" ht="21.75" customHeight="1">
      <c r="A69" s="17"/>
      <c r="B69" s="321" t="s">
        <v>1073</v>
      </c>
      <c r="C69" s="321"/>
      <c r="D69" s="321"/>
      <c r="E69" s="321"/>
      <c r="F69" s="321"/>
      <c r="G69" s="322"/>
      <c r="H69" s="35" t="s">
        <v>444</v>
      </c>
      <c r="I69" s="201" t="s">
        <v>525</v>
      </c>
      <c r="J69" s="202" t="s">
        <v>443</v>
      </c>
      <c r="K69" s="32"/>
      <c r="L69" s="31">
        <v>6965</v>
      </c>
      <c r="M69" s="30">
        <v>6965</v>
      </c>
      <c r="N69" s="28">
        <v>0</v>
      </c>
      <c r="O69" s="29">
        <v>0</v>
      </c>
      <c r="P69" s="299"/>
      <c r="Q69" s="299"/>
      <c r="R69" s="28">
        <v>0</v>
      </c>
      <c r="S69" s="77">
        <v>6964999.7</v>
      </c>
      <c r="T69" s="77">
        <v>0</v>
      </c>
      <c r="U69" s="77">
        <v>0</v>
      </c>
      <c r="V69" s="77">
        <v>0</v>
      </c>
      <c r="W69" s="3"/>
      <c r="X69" s="1"/>
      <c r="Y69" s="1"/>
      <c r="Z69" s="1"/>
    </row>
    <row r="70" spans="1:26" ht="12.75" customHeight="1">
      <c r="A70" s="17"/>
      <c r="B70" s="321" t="s">
        <v>1074</v>
      </c>
      <c r="C70" s="321"/>
      <c r="D70" s="321"/>
      <c r="E70" s="321"/>
      <c r="F70" s="321"/>
      <c r="G70" s="322"/>
      <c r="H70" s="35" t="s">
        <v>446</v>
      </c>
      <c r="I70" s="201" t="s">
        <v>525</v>
      </c>
      <c r="J70" s="202" t="s">
        <v>445</v>
      </c>
      <c r="K70" s="32"/>
      <c r="L70" s="31">
        <v>6965</v>
      </c>
      <c r="M70" s="30">
        <v>6965</v>
      </c>
      <c r="N70" s="28">
        <v>0</v>
      </c>
      <c r="O70" s="29">
        <v>0</v>
      </c>
      <c r="P70" s="299"/>
      <c r="Q70" s="299"/>
      <c r="R70" s="28">
        <v>0</v>
      </c>
      <c r="S70" s="77">
        <v>6964999.7</v>
      </c>
      <c r="T70" s="77">
        <v>0</v>
      </c>
      <c r="U70" s="77">
        <v>0</v>
      </c>
      <c r="V70" s="77">
        <v>0</v>
      </c>
      <c r="W70" s="3"/>
      <c r="X70" s="1"/>
      <c r="Y70" s="1"/>
      <c r="Z70" s="1"/>
    </row>
    <row r="71" spans="1:26" ht="21.75" customHeight="1">
      <c r="A71" s="17"/>
      <c r="B71" s="321" t="s">
        <v>527</v>
      </c>
      <c r="C71" s="321"/>
      <c r="D71" s="321"/>
      <c r="E71" s="321"/>
      <c r="F71" s="321"/>
      <c r="G71" s="322"/>
      <c r="H71" s="35" t="s">
        <v>528</v>
      </c>
      <c r="I71" s="201" t="s">
        <v>527</v>
      </c>
      <c r="J71" s="202" t="s">
        <v>1</v>
      </c>
      <c r="K71" s="32"/>
      <c r="L71" s="31">
        <v>7302.5</v>
      </c>
      <c r="M71" s="30">
        <v>7198.3</v>
      </c>
      <c r="N71" s="28">
        <v>8736000</v>
      </c>
      <c r="O71" s="29">
        <v>8736000</v>
      </c>
      <c r="P71" s="299"/>
      <c r="Q71" s="299"/>
      <c r="R71" s="28">
        <v>0</v>
      </c>
      <c r="S71" s="77">
        <v>5805961.44</v>
      </c>
      <c r="T71" s="77">
        <v>1392337.62</v>
      </c>
      <c r="U71" s="77">
        <v>0</v>
      </c>
      <c r="V71" s="77">
        <v>0</v>
      </c>
      <c r="W71" s="3"/>
      <c r="X71" s="1"/>
      <c r="Y71" s="1"/>
      <c r="Z71" s="1"/>
    </row>
    <row r="72" spans="1:26" ht="32.25" customHeight="1">
      <c r="A72" s="17"/>
      <c r="B72" s="321" t="s">
        <v>1067</v>
      </c>
      <c r="C72" s="321"/>
      <c r="D72" s="321"/>
      <c r="E72" s="321"/>
      <c r="F72" s="321"/>
      <c r="G72" s="322"/>
      <c r="H72" s="35" t="s">
        <v>417</v>
      </c>
      <c r="I72" s="201" t="s">
        <v>527</v>
      </c>
      <c r="J72" s="202" t="s">
        <v>416</v>
      </c>
      <c r="K72" s="32"/>
      <c r="L72" s="31">
        <v>322.7</v>
      </c>
      <c r="M72" s="30">
        <v>322.7</v>
      </c>
      <c r="N72" s="28">
        <v>0</v>
      </c>
      <c r="O72" s="29">
        <v>0</v>
      </c>
      <c r="P72" s="299"/>
      <c r="Q72" s="299"/>
      <c r="R72" s="28">
        <v>0</v>
      </c>
      <c r="S72" s="77">
        <v>322700</v>
      </c>
      <c r="T72" s="77">
        <v>0</v>
      </c>
      <c r="U72" s="77">
        <v>0</v>
      </c>
      <c r="V72" s="77">
        <v>0</v>
      </c>
      <c r="W72" s="3"/>
      <c r="X72" s="1"/>
      <c r="Y72" s="1"/>
      <c r="Z72" s="1"/>
    </row>
    <row r="73" spans="1:26" ht="12.75" customHeight="1">
      <c r="A73" s="17"/>
      <c r="B73" s="321" t="s">
        <v>1080</v>
      </c>
      <c r="C73" s="321"/>
      <c r="D73" s="321"/>
      <c r="E73" s="321"/>
      <c r="F73" s="321"/>
      <c r="G73" s="322"/>
      <c r="H73" s="35" t="s">
        <v>419</v>
      </c>
      <c r="I73" s="201" t="s">
        <v>527</v>
      </c>
      <c r="J73" s="202" t="s">
        <v>418</v>
      </c>
      <c r="K73" s="32"/>
      <c r="L73" s="31">
        <v>322.7</v>
      </c>
      <c r="M73" s="30">
        <v>322.7</v>
      </c>
      <c r="N73" s="28">
        <v>0</v>
      </c>
      <c r="O73" s="29">
        <v>0</v>
      </c>
      <c r="P73" s="299"/>
      <c r="Q73" s="299"/>
      <c r="R73" s="28">
        <v>0</v>
      </c>
      <c r="S73" s="77">
        <v>322700</v>
      </c>
      <c r="T73" s="77">
        <v>0</v>
      </c>
      <c r="U73" s="77">
        <v>0</v>
      </c>
      <c r="V73" s="77">
        <v>0</v>
      </c>
      <c r="W73" s="3"/>
      <c r="X73" s="1"/>
      <c r="Y73" s="1"/>
      <c r="Z73" s="1"/>
    </row>
    <row r="74" spans="1:26" ht="21.75" customHeight="1">
      <c r="A74" s="17"/>
      <c r="B74" s="321" t="s">
        <v>1069</v>
      </c>
      <c r="C74" s="321"/>
      <c r="D74" s="321"/>
      <c r="E74" s="321"/>
      <c r="F74" s="321"/>
      <c r="G74" s="322"/>
      <c r="H74" s="35" t="s">
        <v>421</v>
      </c>
      <c r="I74" s="201" t="s">
        <v>527</v>
      </c>
      <c r="J74" s="202" t="s">
        <v>420</v>
      </c>
      <c r="K74" s="32"/>
      <c r="L74" s="31">
        <v>6565.16</v>
      </c>
      <c r="M74" s="30">
        <v>6460.96</v>
      </c>
      <c r="N74" s="28">
        <v>8736000</v>
      </c>
      <c r="O74" s="29">
        <v>8736000</v>
      </c>
      <c r="P74" s="299"/>
      <c r="Q74" s="299"/>
      <c r="R74" s="28">
        <v>0</v>
      </c>
      <c r="S74" s="77">
        <v>5068594.44</v>
      </c>
      <c r="T74" s="77">
        <v>1392366.36</v>
      </c>
      <c r="U74" s="77">
        <v>0</v>
      </c>
      <c r="V74" s="77">
        <v>0</v>
      </c>
      <c r="W74" s="3"/>
      <c r="X74" s="1"/>
      <c r="Y74" s="1"/>
      <c r="Z74" s="1"/>
    </row>
    <row r="75" spans="1:26" ht="21.75" customHeight="1">
      <c r="A75" s="17"/>
      <c r="B75" s="321" t="s">
        <v>1070</v>
      </c>
      <c r="C75" s="321"/>
      <c r="D75" s="321"/>
      <c r="E75" s="321"/>
      <c r="F75" s="321"/>
      <c r="G75" s="322"/>
      <c r="H75" s="35" t="s">
        <v>423</v>
      </c>
      <c r="I75" s="201" t="s">
        <v>527</v>
      </c>
      <c r="J75" s="202" t="s">
        <v>422</v>
      </c>
      <c r="K75" s="32"/>
      <c r="L75" s="31">
        <v>6565.16</v>
      </c>
      <c r="M75" s="30">
        <v>6460.96</v>
      </c>
      <c r="N75" s="28">
        <v>8736000</v>
      </c>
      <c r="O75" s="29">
        <v>8736000</v>
      </c>
      <c r="P75" s="299"/>
      <c r="Q75" s="299"/>
      <c r="R75" s="28">
        <v>0</v>
      </c>
      <c r="S75" s="77">
        <v>5068594.44</v>
      </c>
      <c r="T75" s="77">
        <v>1392366.36</v>
      </c>
      <c r="U75" s="77">
        <v>0</v>
      </c>
      <c r="V75" s="77">
        <v>0</v>
      </c>
      <c r="W75" s="3"/>
      <c r="X75" s="1"/>
      <c r="Y75" s="1"/>
      <c r="Z75" s="1"/>
    </row>
    <row r="76" spans="1:26" ht="21.75" customHeight="1">
      <c r="A76" s="17"/>
      <c r="B76" s="321" t="s">
        <v>1073</v>
      </c>
      <c r="C76" s="321"/>
      <c r="D76" s="321"/>
      <c r="E76" s="321"/>
      <c r="F76" s="321"/>
      <c r="G76" s="322"/>
      <c r="H76" s="35" t="s">
        <v>444</v>
      </c>
      <c r="I76" s="201" t="s">
        <v>527</v>
      </c>
      <c r="J76" s="202" t="s">
        <v>443</v>
      </c>
      <c r="K76" s="32"/>
      <c r="L76" s="31">
        <v>414.64</v>
      </c>
      <c r="M76" s="30">
        <v>414.64</v>
      </c>
      <c r="N76" s="28">
        <v>0</v>
      </c>
      <c r="O76" s="29">
        <v>0</v>
      </c>
      <c r="P76" s="299"/>
      <c r="Q76" s="299"/>
      <c r="R76" s="28">
        <v>0</v>
      </c>
      <c r="S76" s="77">
        <v>414667</v>
      </c>
      <c r="T76" s="77">
        <v>-28.74</v>
      </c>
      <c r="U76" s="77">
        <v>0</v>
      </c>
      <c r="V76" s="77">
        <v>0</v>
      </c>
      <c r="W76" s="3"/>
      <c r="X76" s="1"/>
      <c r="Y76" s="1"/>
      <c r="Z76" s="1"/>
    </row>
    <row r="77" spans="1:26" ht="12.75" customHeight="1">
      <c r="A77" s="17"/>
      <c r="B77" s="321" t="s">
        <v>1074</v>
      </c>
      <c r="C77" s="321"/>
      <c r="D77" s="321"/>
      <c r="E77" s="321"/>
      <c r="F77" s="321"/>
      <c r="G77" s="322"/>
      <c r="H77" s="35" t="s">
        <v>446</v>
      </c>
      <c r="I77" s="201" t="s">
        <v>527</v>
      </c>
      <c r="J77" s="202" t="s">
        <v>445</v>
      </c>
      <c r="K77" s="32"/>
      <c r="L77" s="31">
        <v>414.64</v>
      </c>
      <c r="M77" s="30">
        <v>414.64</v>
      </c>
      <c r="N77" s="28">
        <v>0</v>
      </c>
      <c r="O77" s="29">
        <v>0</v>
      </c>
      <c r="P77" s="299"/>
      <c r="Q77" s="299"/>
      <c r="R77" s="28">
        <v>0</v>
      </c>
      <c r="S77" s="77">
        <v>414667</v>
      </c>
      <c r="T77" s="77">
        <v>-28.74</v>
      </c>
      <c r="U77" s="77">
        <v>0</v>
      </c>
      <c r="V77" s="77">
        <v>0</v>
      </c>
      <c r="W77" s="3"/>
      <c r="X77" s="1"/>
      <c r="Y77" s="1"/>
      <c r="Z77" s="1"/>
    </row>
    <row r="78" spans="1:26" ht="53.25" customHeight="1">
      <c r="A78" s="17"/>
      <c r="B78" s="321" t="s">
        <v>529</v>
      </c>
      <c r="C78" s="321"/>
      <c r="D78" s="321"/>
      <c r="E78" s="321"/>
      <c r="F78" s="321"/>
      <c r="G78" s="322"/>
      <c r="H78" s="35" t="s">
        <v>526</v>
      </c>
      <c r="I78" s="201" t="s">
        <v>529</v>
      </c>
      <c r="J78" s="202" t="s">
        <v>1</v>
      </c>
      <c r="K78" s="32"/>
      <c r="L78" s="31">
        <v>4304.23</v>
      </c>
      <c r="M78" s="30">
        <v>4199.54</v>
      </c>
      <c r="N78" s="28">
        <v>1741300</v>
      </c>
      <c r="O78" s="29">
        <v>1741300</v>
      </c>
      <c r="P78" s="299"/>
      <c r="Q78" s="299"/>
      <c r="R78" s="28">
        <v>0</v>
      </c>
      <c r="S78" s="77">
        <v>4025068.18</v>
      </c>
      <c r="T78" s="77">
        <v>174473.05</v>
      </c>
      <c r="U78" s="77">
        <v>0</v>
      </c>
      <c r="V78" s="77">
        <v>0</v>
      </c>
      <c r="W78" s="3"/>
      <c r="X78" s="1"/>
      <c r="Y78" s="1"/>
      <c r="Z78" s="1"/>
    </row>
    <row r="79" spans="1:26" ht="21.75" customHeight="1">
      <c r="A79" s="17"/>
      <c r="B79" s="321" t="s">
        <v>1069</v>
      </c>
      <c r="C79" s="321"/>
      <c r="D79" s="321"/>
      <c r="E79" s="321"/>
      <c r="F79" s="321"/>
      <c r="G79" s="322"/>
      <c r="H79" s="35" t="s">
        <v>421</v>
      </c>
      <c r="I79" s="201" t="s">
        <v>529</v>
      </c>
      <c r="J79" s="202" t="s">
        <v>420</v>
      </c>
      <c r="K79" s="32"/>
      <c r="L79" s="31">
        <v>104.69</v>
      </c>
      <c r="M79" s="30">
        <v>0</v>
      </c>
      <c r="N79" s="28">
        <v>1741300</v>
      </c>
      <c r="O79" s="29">
        <v>1741300</v>
      </c>
      <c r="P79" s="299"/>
      <c r="Q79" s="299"/>
      <c r="R79" s="28">
        <v>0</v>
      </c>
      <c r="S79" s="77">
        <v>0</v>
      </c>
      <c r="T79" s="77">
        <v>0</v>
      </c>
      <c r="U79" s="77">
        <v>0</v>
      </c>
      <c r="V79" s="77">
        <v>0</v>
      </c>
      <c r="W79" s="3"/>
      <c r="X79" s="1"/>
      <c r="Y79" s="1"/>
      <c r="Z79" s="1"/>
    </row>
    <row r="80" spans="1:26" ht="21.75" customHeight="1">
      <c r="A80" s="17"/>
      <c r="B80" s="321" t="s">
        <v>1070</v>
      </c>
      <c r="C80" s="321"/>
      <c r="D80" s="321"/>
      <c r="E80" s="321"/>
      <c r="F80" s="321"/>
      <c r="G80" s="322"/>
      <c r="H80" s="35" t="s">
        <v>423</v>
      </c>
      <c r="I80" s="201" t="s">
        <v>529</v>
      </c>
      <c r="J80" s="202" t="s">
        <v>422</v>
      </c>
      <c r="K80" s="32"/>
      <c r="L80" s="31">
        <v>104.69</v>
      </c>
      <c r="M80" s="30">
        <v>0</v>
      </c>
      <c r="N80" s="28">
        <v>1741300</v>
      </c>
      <c r="O80" s="29">
        <v>1741300</v>
      </c>
      <c r="P80" s="299"/>
      <c r="Q80" s="299"/>
      <c r="R80" s="28">
        <v>0</v>
      </c>
      <c r="S80" s="77">
        <v>0</v>
      </c>
      <c r="T80" s="77">
        <v>0</v>
      </c>
      <c r="U80" s="77">
        <v>0</v>
      </c>
      <c r="V80" s="77">
        <v>0</v>
      </c>
      <c r="W80" s="3"/>
      <c r="X80" s="1"/>
      <c r="Y80" s="1"/>
      <c r="Z80" s="1"/>
    </row>
    <row r="81" spans="1:26" ht="21.75" customHeight="1">
      <c r="A81" s="17"/>
      <c r="B81" s="321" t="s">
        <v>1073</v>
      </c>
      <c r="C81" s="321"/>
      <c r="D81" s="321"/>
      <c r="E81" s="321"/>
      <c r="F81" s="321"/>
      <c r="G81" s="322"/>
      <c r="H81" s="35" t="s">
        <v>444</v>
      </c>
      <c r="I81" s="201" t="s">
        <v>529</v>
      </c>
      <c r="J81" s="202" t="s">
        <v>443</v>
      </c>
      <c r="K81" s="32"/>
      <c r="L81" s="31">
        <v>4199.54</v>
      </c>
      <c r="M81" s="30">
        <v>4199.54</v>
      </c>
      <c r="N81" s="28">
        <v>0</v>
      </c>
      <c r="O81" s="29">
        <v>0</v>
      </c>
      <c r="P81" s="299"/>
      <c r="Q81" s="299"/>
      <c r="R81" s="28">
        <v>0</v>
      </c>
      <c r="S81" s="77">
        <v>4025068.18</v>
      </c>
      <c r="T81" s="77">
        <v>174473.05</v>
      </c>
      <c r="U81" s="77">
        <v>0</v>
      </c>
      <c r="V81" s="77">
        <v>0</v>
      </c>
      <c r="W81" s="3"/>
      <c r="X81" s="1"/>
      <c r="Y81" s="1"/>
      <c r="Z81" s="1"/>
    </row>
    <row r="82" spans="1:26" ht="12.75" customHeight="1">
      <c r="A82" s="17"/>
      <c r="B82" s="321" t="s">
        <v>1074</v>
      </c>
      <c r="C82" s="321"/>
      <c r="D82" s="321"/>
      <c r="E82" s="321"/>
      <c r="F82" s="321"/>
      <c r="G82" s="322"/>
      <c r="H82" s="35" t="s">
        <v>446</v>
      </c>
      <c r="I82" s="201" t="s">
        <v>529</v>
      </c>
      <c r="J82" s="202" t="s">
        <v>445</v>
      </c>
      <c r="K82" s="32"/>
      <c r="L82" s="31">
        <v>4199.54</v>
      </c>
      <c r="M82" s="30">
        <v>4199.54</v>
      </c>
      <c r="N82" s="28">
        <v>0</v>
      </c>
      <c r="O82" s="29">
        <v>0</v>
      </c>
      <c r="P82" s="299"/>
      <c r="Q82" s="299"/>
      <c r="R82" s="28">
        <v>0</v>
      </c>
      <c r="S82" s="77">
        <v>4025068.18</v>
      </c>
      <c r="T82" s="77">
        <v>174473.05</v>
      </c>
      <c r="U82" s="77">
        <v>0</v>
      </c>
      <c r="V82" s="77">
        <v>0</v>
      </c>
      <c r="W82" s="3"/>
      <c r="X82" s="1"/>
      <c r="Y82" s="1"/>
      <c r="Z82" s="1"/>
    </row>
    <row r="83" spans="1:26" ht="21.75" customHeight="1">
      <c r="A83" s="17"/>
      <c r="B83" s="321" t="s">
        <v>493</v>
      </c>
      <c r="C83" s="321"/>
      <c r="D83" s="321"/>
      <c r="E83" s="321"/>
      <c r="F83" s="321"/>
      <c r="G83" s="322"/>
      <c r="H83" s="35" t="s">
        <v>494</v>
      </c>
      <c r="I83" s="201" t="s">
        <v>493</v>
      </c>
      <c r="J83" s="202" t="s">
        <v>1</v>
      </c>
      <c r="K83" s="32"/>
      <c r="L83" s="31">
        <v>4184</v>
      </c>
      <c r="M83" s="30">
        <v>3016.68</v>
      </c>
      <c r="N83" s="28">
        <v>4124500</v>
      </c>
      <c r="O83" s="29">
        <v>4124500</v>
      </c>
      <c r="P83" s="299"/>
      <c r="Q83" s="299"/>
      <c r="R83" s="28">
        <v>0</v>
      </c>
      <c r="S83" s="77">
        <v>2318943.82</v>
      </c>
      <c r="T83" s="77">
        <v>697730.45</v>
      </c>
      <c r="U83" s="77">
        <v>0</v>
      </c>
      <c r="V83" s="77">
        <v>0</v>
      </c>
      <c r="W83" s="3"/>
      <c r="X83" s="1"/>
      <c r="Y83" s="1"/>
      <c r="Z83" s="1"/>
    </row>
    <row r="84" spans="1:26" ht="32.25" customHeight="1">
      <c r="A84" s="17"/>
      <c r="B84" s="321" t="s">
        <v>495</v>
      </c>
      <c r="C84" s="321"/>
      <c r="D84" s="321"/>
      <c r="E84" s="321"/>
      <c r="F84" s="321"/>
      <c r="G84" s="322"/>
      <c r="H84" s="35" t="s">
        <v>496</v>
      </c>
      <c r="I84" s="201" t="s">
        <v>495</v>
      </c>
      <c r="J84" s="202" t="s">
        <v>1</v>
      </c>
      <c r="K84" s="32"/>
      <c r="L84" s="31">
        <v>4184</v>
      </c>
      <c r="M84" s="30">
        <v>3016.68</v>
      </c>
      <c r="N84" s="28">
        <v>4124500</v>
      </c>
      <c r="O84" s="29">
        <v>4124500</v>
      </c>
      <c r="P84" s="299"/>
      <c r="Q84" s="299"/>
      <c r="R84" s="28">
        <v>0</v>
      </c>
      <c r="S84" s="77">
        <v>2318943.82</v>
      </c>
      <c r="T84" s="77">
        <v>697730.45</v>
      </c>
      <c r="U84" s="77">
        <v>0</v>
      </c>
      <c r="V84" s="77">
        <v>0</v>
      </c>
      <c r="W84" s="3"/>
      <c r="X84" s="1"/>
      <c r="Y84" s="1"/>
      <c r="Z84" s="1"/>
    </row>
    <row r="85" spans="1:26" ht="21.75" customHeight="1">
      <c r="A85" s="17"/>
      <c r="B85" s="321" t="s">
        <v>1073</v>
      </c>
      <c r="C85" s="321"/>
      <c r="D85" s="321"/>
      <c r="E85" s="321"/>
      <c r="F85" s="321"/>
      <c r="G85" s="322"/>
      <c r="H85" s="35" t="s">
        <v>444</v>
      </c>
      <c r="I85" s="201" t="s">
        <v>495</v>
      </c>
      <c r="J85" s="202" t="s">
        <v>443</v>
      </c>
      <c r="K85" s="32"/>
      <c r="L85" s="31">
        <v>4184</v>
      </c>
      <c r="M85" s="30">
        <v>3016.68</v>
      </c>
      <c r="N85" s="28">
        <v>4124500</v>
      </c>
      <c r="O85" s="29">
        <v>4124500</v>
      </c>
      <c r="P85" s="299"/>
      <c r="Q85" s="299"/>
      <c r="R85" s="28">
        <v>0</v>
      </c>
      <c r="S85" s="77">
        <v>2318943.82</v>
      </c>
      <c r="T85" s="77">
        <v>697730.45</v>
      </c>
      <c r="U85" s="77">
        <v>0</v>
      </c>
      <c r="V85" s="77">
        <v>0</v>
      </c>
      <c r="W85" s="3"/>
      <c r="X85" s="1"/>
      <c r="Y85" s="1"/>
      <c r="Z85" s="1"/>
    </row>
    <row r="86" spans="1:26" ht="12.75" customHeight="1">
      <c r="A86" s="17"/>
      <c r="B86" s="321" t="s">
        <v>1074</v>
      </c>
      <c r="C86" s="321"/>
      <c r="D86" s="321"/>
      <c r="E86" s="321"/>
      <c r="F86" s="321"/>
      <c r="G86" s="322"/>
      <c r="H86" s="35" t="s">
        <v>446</v>
      </c>
      <c r="I86" s="201" t="s">
        <v>495</v>
      </c>
      <c r="J86" s="202" t="s">
        <v>445</v>
      </c>
      <c r="K86" s="32"/>
      <c r="L86" s="31">
        <v>4184</v>
      </c>
      <c r="M86" s="30">
        <v>3016.68</v>
      </c>
      <c r="N86" s="28">
        <v>4124500</v>
      </c>
      <c r="O86" s="29">
        <v>4124500</v>
      </c>
      <c r="P86" s="299"/>
      <c r="Q86" s="299"/>
      <c r="R86" s="28">
        <v>0</v>
      </c>
      <c r="S86" s="77">
        <v>2318943.82</v>
      </c>
      <c r="T86" s="77">
        <v>697730.45</v>
      </c>
      <c r="U86" s="77">
        <v>0</v>
      </c>
      <c r="V86" s="77">
        <v>0</v>
      </c>
      <c r="W86" s="3"/>
      <c r="X86" s="1"/>
      <c r="Y86" s="1"/>
      <c r="Z86" s="1"/>
    </row>
    <row r="87" spans="1:26" ht="21.75" customHeight="1">
      <c r="A87" s="17"/>
      <c r="B87" s="321" t="s">
        <v>530</v>
      </c>
      <c r="C87" s="321"/>
      <c r="D87" s="321"/>
      <c r="E87" s="321"/>
      <c r="F87" s="321"/>
      <c r="G87" s="322"/>
      <c r="H87" s="35" t="s">
        <v>1081</v>
      </c>
      <c r="I87" s="201" t="s">
        <v>530</v>
      </c>
      <c r="J87" s="202" t="s">
        <v>1</v>
      </c>
      <c r="K87" s="32"/>
      <c r="L87" s="31">
        <v>672.84</v>
      </c>
      <c r="M87" s="30">
        <v>624.85</v>
      </c>
      <c r="N87" s="28">
        <v>100000</v>
      </c>
      <c r="O87" s="29">
        <v>100000</v>
      </c>
      <c r="P87" s="299"/>
      <c r="Q87" s="299"/>
      <c r="R87" s="28">
        <v>0</v>
      </c>
      <c r="S87" s="77">
        <v>624853.22</v>
      </c>
      <c r="T87" s="77">
        <v>0</v>
      </c>
      <c r="U87" s="77">
        <v>0</v>
      </c>
      <c r="V87" s="77">
        <v>0</v>
      </c>
      <c r="W87" s="3"/>
      <c r="X87" s="1"/>
      <c r="Y87" s="1"/>
      <c r="Z87" s="1"/>
    </row>
    <row r="88" spans="1:26" ht="32.25" customHeight="1">
      <c r="A88" s="17"/>
      <c r="B88" s="321" t="s">
        <v>532</v>
      </c>
      <c r="C88" s="321"/>
      <c r="D88" s="321"/>
      <c r="E88" s="321"/>
      <c r="F88" s="321"/>
      <c r="G88" s="322"/>
      <c r="H88" s="35" t="s">
        <v>1082</v>
      </c>
      <c r="I88" s="201" t="s">
        <v>532</v>
      </c>
      <c r="J88" s="202" t="s">
        <v>1</v>
      </c>
      <c r="K88" s="32"/>
      <c r="L88" s="31">
        <v>652.84</v>
      </c>
      <c r="M88" s="30">
        <v>624.85</v>
      </c>
      <c r="N88" s="28">
        <v>80000</v>
      </c>
      <c r="O88" s="29">
        <v>80000</v>
      </c>
      <c r="P88" s="299"/>
      <c r="Q88" s="299"/>
      <c r="R88" s="28">
        <v>0</v>
      </c>
      <c r="S88" s="77">
        <v>624853.22</v>
      </c>
      <c r="T88" s="77">
        <v>0</v>
      </c>
      <c r="U88" s="77">
        <v>0</v>
      </c>
      <c r="V88" s="77">
        <v>0</v>
      </c>
      <c r="W88" s="3"/>
      <c r="X88" s="1"/>
      <c r="Y88" s="1"/>
      <c r="Z88" s="1"/>
    </row>
    <row r="89" spans="1:26" ht="12.75" customHeight="1">
      <c r="A89" s="17"/>
      <c r="B89" s="321" t="s">
        <v>534</v>
      </c>
      <c r="C89" s="321"/>
      <c r="D89" s="321"/>
      <c r="E89" s="321"/>
      <c r="F89" s="321"/>
      <c r="G89" s="322"/>
      <c r="H89" s="35" t="s">
        <v>510</v>
      </c>
      <c r="I89" s="201" t="s">
        <v>534</v>
      </c>
      <c r="J89" s="202" t="s">
        <v>1</v>
      </c>
      <c r="K89" s="32"/>
      <c r="L89" s="31">
        <v>652.84</v>
      </c>
      <c r="M89" s="30">
        <v>624.85</v>
      </c>
      <c r="N89" s="28">
        <v>80000</v>
      </c>
      <c r="O89" s="29">
        <v>80000</v>
      </c>
      <c r="P89" s="299"/>
      <c r="Q89" s="299"/>
      <c r="R89" s="28">
        <v>0</v>
      </c>
      <c r="S89" s="77">
        <v>624853.22</v>
      </c>
      <c r="T89" s="77">
        <v>0</v>
      </c>
      <c r="U89" s="77">
        <v>0</v>
      </c>
      <c r="V89" s="77">
        <v>0</v>
      </c>
      <c r="W89" s="3"/>
      <c r="X89" s="1"/>
      <c r="Y89" s="1"/>
      <c r="Z89" s="1"/>
    </row>
    <row r="90" spans="1:26" ht="21.75" customHeight="1">
      <c r="A90" s="17"/>
      <c r="B90" s="321" t="s">
        <v>1069</v>
      </c>
      <c r="C90" s="321"/>
      <c r="D90" s="321"/>
      <c r="E90" s="321"/>
      <c r="F90" s="321"/>
      <c r="G90" s="322"/>
      <c r="H90" s="35" t="s">
        <v>421</v>
      </c>
      <c r="I90" s="201" t="s">
        <v>534</v>
      </c>
      <c r="J90" s="202" t="s">
        <v>420</v>
      </c>
      <c r="K90" s="32"/>
      <c r="L90" s="31">
        <v>462.04</v>
      </c>
      <c r="M90" s="30">
        <v>434.05</v>
      </c>
      <c r="N90" s="28">
        <v>80000</v>
      </c>
      <c r="O90" s="29">
        <v>80000</v>
      </c>
      <c r="P90" s="299"/>
      <c r="Q90" s="299"/>
      <c r="R90" s="28">
        <v>0</v>
      </c>
      <c r="S90" s="77">
        <v>434050</v>
      </c>
      <c r="T90" s="77">
        <v>0</v>
      </c>
      <c r="U90" s="77">
        <v>0</v>
      </c>
      <c r="V90" s="77">
        <v>0</v>
      </c>
      <c r="W90" s="3"/>
      <c r="X90" s="1"/>
      <c r="Y90" s="1"/>
      <c r="Z90" s="1"/>
    </row>
    <row r="91" spans="1:26" ht="21.75" customHeight="1">
      <c r="A91" s="17"/>
      <c r="B91" s="321" t="s">
        <v>1070</v>
      </c>
      <c r="C91" s="321"/>
      <c r="D91" s="321"/>
      <c r="E91" s="321"/>
      <c r="F91" s="321"/>
      <c r="G91" s="322"/>
      <c r="H91" s="35" t="s">
        <v>423</v>
      </c>
      <c r="I91" s="201" t="s">
        <v>534</v>
      </c>
      <c r="J91" s="202" t="s">
        <v>422</v>
      </c>
      <c r="K91" s="32"/>
      <c r="L91" s="31">
        <v>462.04</v>
      </c>
      <c r="M91" s="30">
        <v>434.05</v>
      </c>
      <c r="N91" s="28">
        <v>80000</v>
      </c>
      <c r="O91" s="29">
        <v>80000</v>
      </c>
      <c r="P91" s="299"/>
      <c r="Q91" s="299"/>
      <c r="R91" s="28">
        <v>0</v>
      </c>
      <c r="S91" s="77">
        <v>434050</v>
      </c>
      <c r="T91" s="77">
        <v>0</v>
      </c>
      <c r="U91" s="77">
        <v>0</v>
      </c>
      <c r="V91" s="77">
        <v>0</v>
      </c>
      <c r="W91" s="3"/>
      <c r="X91" s="1"/>
      <c r="Y91" s="1"/>
      <c r="Z91" s="1"/>
    </row>
    <row r="92" spans="1:26" ht="21.75" customHeight="1">
      <c r="A92" s="17"/>
      <c r="B92" s="321" t="s">
        <v>1073</v>
      </c>
      <c r="C92" s="321"/>
      <c r="D92" s="321"/>
      <c r="E92" s="321"/>
      <c r="F92" s="321"/>
      <c r="G92" s="322"/>
      <c r="H92" s="35" t="s">
        <v>444</v>
      </c>
      <c r="I92" s="201" t="s">
        <v>534</v>
      </c>
      <c r="J92" s="202" t="s">
        <v>443</v>
      </c>
      <c r="K92" s="32"/>
      <c r="L92" s="31">
        <v>190.8</v>
      </c>
      <c r="M92" s="30">
        <v>190.8</v>
      </c>
      <c r="N92" s="28">
        <v>0</v>
      </c>
      <c r="O92" s="29">
        <v>0</v>
      </c>
      <c r="P92" s="299"/>
      <c r="Q92" s="299"/>
      <c r="R92" s="28">
        <v>0</v>
      </c>
      <c r="S92" s="77">
        <v>190803.22</v>
      </c>
      <c r="T92" s="77">
        <v>0</v>
      </c>
      <c r="U92" s="77">
        <v>0</v>
      </c>
      <c r="V92" s="77">
        <v>0</v>
      </c>
      <c r="W92" s="3"/>
      <c r="X92" s="1"/>
      <c r="Y92" s="1"/>
      <c r="Z92" s="1"/>
    </row>
    <row r="93" spans="1:26" ht="12.75" customHeight="1">
      <c r="A93" s="17"/>
      <c r="B93" s="321" t="s">
        <v>1074</v>
      </c>
      <c r="C93" s="321"/>
      <c r="D93" s="321"/>
      <c r="E93" s="321"/>
      <c r="F93" s="321"/>
      <c r="G93" s="322"/>
      <c r="H93" s="35" t="s">
        <v>446</v>
      </c>
      <c r="I93" s="201" t="s">
        <v>534</v>
      </c>
      <c r="J93" s="202" t="s">
        <v>445</v>
      </c>
      <c r="K93" s="32"/>
      <c r="L93" s="31">
        <v>190.8</v>
      </c>
      <c r="M93" s="30">
        <v>190.8</v>
      </c>
      <c r="N93" s="28">
        <v>0</v>
      </c>
      <c r="O93" s="29">
        <v>0</v>
      </c>
      <c r="P93" s="299"/>
      <c r="Q93" s="299"/>
      <c r="R93" s="28">
        <v>0</v>
      </c>
      <c r="S93" s="77">
        <v>190803.22</v>
      </c>
      <c r="T93" s="77">
        <v>0</v>
      </c>
      <c r="U93" s="77">
        <v>0</v>
      </c>
      <c r="V93" s="77">
        <v>0</v>
      </c>
      <c r="W93" s="3"/>
      <c r="X93" s="1"/>
      <c r="Y93" s="1"/>
      <c r="Z93" s="1"/>
    </row>
    <row r="94" spans="1:26" ht="21.75" customHeight="1">
      <c r="A94" s="17"/>
      <c r="B94" s="321" t="s">
        <v>1083</v>
      </c>
      <c r="C94" s="321"/>
      <c r="D94" s="321"/>
      <c r="E94" s="321"/>
      <c r="F94" s="321"/>
      <c r="G94" s="322"/>
      <c r="H94" s="35" t="s">
        <v>1084</v>
      </c>
      <c r="I94" s="201" t="s">
        <v>1083</v>
      </c>
      <c r="J94" s="202" t="s">
        <v>1</v>
      </c>
      <c r="K94" s="32"/>
      <c r="L94" s="31">
        <v>20</v>
      </c>
      <c r="M94" s="30">
        <v>0</v>
      </c>
      <c r="N94" s="28">
        <v>20000</v>
      </c>
      <c r="O94" s="29">
        <v>20000</v>
      </c>
      <c r="P94" s="299"/>
      <c r="Q94" s="299"/>
      <c r="R94" s="28">
        <v>0</v>
      </c>
      <c r="S94" s="77">
        <v>0</v>
      </c>
      <c r="T94" s="77">
        <v>0</v>
      </c>
      <c r="U94" s="77">
        <v>0</v>
      </c>
      <c r="V94" s="77">
        <v>0</v>
      </c>
      <c r="W94" s="3"/>
      <c r="X94" s="1"/>
      <c r="Y94" s="1"/>
      <c r="Z94" s="1"/>
    </row>
    <row r="95" spans="1:26" ht="12.75" customHeight="1">
      <c r="A95" s="17"/>
      <c r="B95" s="321" t="s">
        <v>1085</v>
      </c>
      <c r="C95" s="321"/>
      <c r="D95" s="321"/>
      <c r="E95" s="321"/>
      <c r="F95" s="321"/>
      <c r="G95" s="322"/>
      <c r="H95" s="35" t="s">
        <v>510</v>
      </c>
      <c r="I95" s="201" t="s">
        <v>1085</v>
      </c>
      <c r="J95" s="202" t="s">
        <v>1</v>
      </c>
      <c r="K95" s="32"/>
      <c r="L95" s="31">
        <v>20</v>
      </c>
      <c r="M95" s="30">
        <v>0</v>
      </c>
      <c r="N95" s="28">
        <v>20000</v>
      </c>
      <c r="O95" s="29">
        <v>20000</v>
      </c>
      <c r="P95" s="299"/>
      <c r="Q95" s="299"/>
      <c r="R95" s="28">
        <v>0</v>
      </c>
      <c r="S95" s="77">
        <v>0</v>
      </c>
      <c r="T95" s="77">
        <v>0</v>
      </c>
      <c r="U95" s="77">
        <v>0</v>
      </c>
      <c r="V95" s="77">
        <v>0</v>
      </c>
      <c r="W95" s="3"/>
      <c r="X95" s="1"/>
      <c r="Y95" s="1"/>
      <c r="Z95" s="1"/>
    </row>
    <row r="96" spans="1:26" ht="21.75" customHeight="1">
      <c r="A96" s="17"/>
      <c r="B96" s="321" t="s">
        <v>1069</v>
      </c>
      <c r="C96" s="321"/>
      <c r="D96" s="321"/>
      <c r="E96" s="321"/>
      <c r="F96" s="321"/>
      <c r="G96" s="322"/>
      <c r="H96" s="35" t="s">
        <v>421</v>
      </c>
      <c r="I96" s="201" t="s">
        <v>1085</v>
      </c>
      <c r="J96" s="202" t="s">
        <v>420</v>
      </c>
      <c r="K96" s="32"/>
      <c r="L96" s="31">
        <v>20</v>
      </c>
      <c r="M96" s="30">
        <v>0</v>
      </c>
      <c r="N96" s="28">
        <v>20000</v>
      </c>
      <c r="O96" s="29">
        <v>20000</v>
      </c>
      <c r="P96" s="299"/>
      <c r="Q96" s="299"/>
      <c r="R96" s="28">
        <v>0</v>
      </c>
      <c r="S96" s="77">
        <v>0</v>
      </c>
      <c r="T96" s="77">
        <v>0</v>
      </c>
      <c r="U96" s="77">
        <v>0</v>
      </c>
      <c r="V96" s="77">
        <v>0</v>
      </c>
      <c r="W96" s="3"/>
      <c r="X96" s="1"/>
      <c r="Y96" s="1"/>
      <c r="Z96" s="1"/>
    </row>
    <row r="97" spans="1:26" ht="21.75" customHeight="1">
      <c r="A97" s="17"/>
      <c r="B97" s="321" t="s">
        <v>1070</v>
      </c>
      <c r="C97" s="321"/>
      <c r="D97" s="321"/>
      <c r="E97" s="321"/>
      <c r="F97" s="321"/>
      <c r="G97" s="322"/>
      <c r="H97" s="35" t="s">
        <v>423</v>
      </c>
      <c r="I97" s="201" t="s">
        <v>1085</v>
      </c>
      <c r="J97" s="202" t="s">
        <v>422</v>
      </c>
      <c r="K97" s="32"/>
      <c r="L97" s="31">
        <v>20</v>
      </c>
      <c r="M97" s="30">
        <v>0</v>
      </c>
      <c r="N97" s="28">
        <v>20000</v>
      </c>
      <c r="O97" s="29">
        <v>20000</v>
      </c>
      <c r="P97" s="299"/>
      <c r="Q97" s="299"/>
      <c r="R97" s="28">
        <v>0</v>
      </c>
      <c r="S97" s="77">
        <v>0</v>
      </c>
      <c r="T97" s="77">
        <v>0</v>
      </c>
      <c r="U97" s="77">
        <v>0</v>
      </c>
      <c r="V97" s="77">
        <v>0</v>
      </c>
      <c r="W97" s="3"/>
      <c r="X97" s="1"/>
      <c r="Y97" s="1"/>
      <c r="Z97" s="1"/>
    </row>
    <row r="98" spans="1:26" ht="14.25" customHeight="1">
      <c r="A98" s="17"/>
      <c r="B98" s="321" t="s">
        <v>505</v>
      </c>
      <c r="C98" s="321"/>
      <c r="D98" s="321"/>
      <c r="E98" s="321"/>
      <c r="F98" s="321"/>
      <c r="G98" s="322"/>
      <c r="H98" s="35" t="s">
        <v>1086</v>
      </c>
      <c r="I98" s="201" t="s">
        <v>505</v>
      </c>
      <c r="J98" s="202" t="s">
        <v>1</v>
      </c>
      <c r="K98" s="32"/>
      <c r="L98" s="31">
        <v>2042.45</v>
      </c>
      <c r="M98" s="30">
        <v>2021.35</v>
      </c>
      <c r="N98" s="28">
        <v>2000000</v>
      </c>
      <c r="O98" s="29">
        <v>2000000</v>
      </c>
      <c r="P98" s="299"/>
      <c r="Q98" s="299"/>
      <c r="R98" s="28">
        <v>0</v>
      </c>
      <c r="S98" s="77">
        <v>1699708.5</v>
      </c>
      <c r="T98" s="77">
        <v>321637.09</v>
      </c>
      <c r="U98" s="77">
        <v>0</v>
      </c>
      <c r="V98" s="77">
        <v>0</v>
      </c>
      <c r="W98" s="3"/>
      <c r="X98" s="1"/>
      <c r="Y98" s="1"/>
      <c r="Z98" s="1"/>
    </row>
    <row r="99" spans="1:26" ht="32.25" customHeight="1">
      <c r="A99" s="17"/>
      <c r="B99" s="321" t="s">
        <v>507</v>
      </c>
      <c r="C99" s="321"/>
      <c r="D99" s="321"/>
      <c r="E99" s="321"/>
      <c r="F99" s="321"/>
      <c r="G99" s="322"/>
      <c r="H99" s="35" t="s">
        <v>1087</v>
      </c>
      <c r="I99" s="201" t="s">
        <v>507</v>
      </c>
      <c r="J99" s="202" t="s">
        <v>1</v>
      </c>
      <c r="K99" s="32"/>
      <c r="L99" s="31">
        <v>2042.45</v>
      </c>
      <c r="M99" s="30">
        <v>2021.35</v>
      </c>
      <c r="N99" s="28">
        <v>2000000</v>
      </c>
      <c r="O99" s="29">
        <v>2000000</v>
      </c>
      <c r="P99" s="299"/>
      <c r="Q99" s="299"/>
      <c r="R99" s="28">
        <v>0</v>
      </c>
      <c r="S99" s="77">
        <v>1699708.5</v>
      </c>
      <c r="T99" s="77">
        <v>321637.09</v>
      </c>
      <c r="U99" s="77">
        <v>0</v>
      </c>
      <c r="V99" s="77">
        <v>0</v>
      </c>
      <c r="W99" s="3"/>
      <c r="X99" s="1"/>
      <c r="Y99" s="1"/>
      <c r="Z99" s="1"/>
    </row>
    <row r="100" spans="1:26" ht="12.75" customHeight="1">
      <c r="A100" s="17"/>
      <c r="B100" s="321" t="s">
        <v>509</v>
      </c>
      <c r="C100" s="321"/>
      <c r="D100" s="321"/>
      <c r="E100" s="321"/>
      <c r="F100" s="321"/>
      <c r="G100" s="322"/>
      <c r="H100" s="35" t="s">
        <v>510</v>
      </c>
      <c r="I100" s="201" t="s">
        <v>509</v>
      </c>
      <c r="J100" s="202" t="s">
        <v>1</v>
      </c>
      <c r="K100" s="32"/>
      <c r="L100" s="31">
        <v>2042.45</v>
      </c>
      <c r="M100" s="30">
        <v>2021.35</v>
      </c>
      <c r="N100" s="28">
        <v>2000000</v>
      </c>
      <c r="O100" s="29">
        <v>2000000</v>
      </c>
      <c r="P100" s="299"/>
      <c r="Q100" s="299"/>
      <c r="R100" s="28">
        <v>0</v>
      </c>
      <c r="S100" s="77">
        <v>1699708.5</v>
      </c>
      <c r="T100" s="77">
        <v>321637.09</v>
      </c>
      <c r="U100" s="77">
        <v>0</v>
      </c>
      <c r="V100" s="77">
        <v>0</v>
      </c>
      <c r="W100" s="3"/>
      <c r="X100" s="1"/>
      <c r="Y100" s="1"/>
      <c r="Z100" s="1"/>
    </row>
    <row r="101" spans="1:26" ht="21.75" customHeight="1">
      <c r="A101" s="17"/>
      <c r="B101" s="321" t="s">
        <v>1069</v>
      </c>
      <c r="C101" s="321"/>
      <c r="D101" s="321"/>
      <c r="E101" s="321"/>
      <c r="F101" s="321"/>
      <c r="G101" s="322"/>
      <c r="H101" s="35" t="s">
        <v>421</v>
      </c>
      <c r="I101" s="201" t="s">
        <v>509</v>
      </c>
      <c r="J101" s="202" t="s">
        <v>420</v>
      </c>
      <c r="K101" s="32"/>
      <c r="L101" s="31">
        <v>69.18</v>
      </c>
      <c r="M101" s="30">
        <v>48.08</v>
      </c>
      <c r="N101" s="28">
        <v>2000000</v>
      </c>
      <c r="O101" s="29">
        <v>2000000</v>
      </c>
      <c r="P101" s="299"/>
      <c r="Q101" s="299"/>
      <c r="R101" s="28">
        <v>0</v>
      </c>
      <c r="S101" s="77">
        <v>48080</v>
      </c>
      <c r="T101" s="77">
        <v>0</v>
      </c>
      <c r="U101" s="77">
        <v>0</v>
      </c>
      <c r="V101" s="77">
        <v>0</v>
      </c>
      <c r="W101" s="3"/>
      <c r="X101" s="1"/>
      <c r="Y101" s="1"/>
      <c r="Z101" s="1"/>
    </row>
    <row r="102" spans="1:26" ht="21.75" customHeight="1">
      <c r="A102" s="17"/>
      <c r="B102" s="321" t="s">
        <v>1070</v>
      </c>
      <c r="C102" s="321"/>
      <c r="D102" s="321"/>
      <c r="E102" s="321"/>
      <c r="F102" s="321"/>
      <c r="G102" s="322"/>
      <c r="H102" s="35" t="s">
        <v>423</v>
      </c>
      <c r="I102" s="201" t="s">
        <v>509</v>
      </c>
      <c r="J102" s="202" t="s">
        <v>422</v>
      </c>
      <c r="K102" s="32"/>
      <c r="L102" s="31">
        <v>69.18</v>
      </c>
      <c r="M102" s="30">
        <v>48.08</v>
      </c>
      <c r="N102" s="28">
        <v>2000000</v>
      </c>
      <c r="O102" s="29">
        <v>2000000</v>
      </c>
      <c r="P102" s="299"/>
      <c r="Q102" s="299"/>
      <c r="R102" s="28">
        <v>0</v>
      </c>
      <c r="S102" s="77">
        <v>48080</v>
      </c>
      <c r="T102" s="77">
        <v>0</v>
      </c>
      <c r="U102" s="77">
        <v>0</v>
      </c>
      <c r="V102" s="77">
        <v>0</v>
      </c>
      <c r="W102" s="3"/>
      <c r="X102" s="1"/>
      <c r="Y102" s="1"/>
      <c r="Z102" s="1"/>
    </row>
    <row r="103" spans="1:26" ht="12.75" customHeight="1">
      <c r="A103" s="17"/>
      <c r="B103" s="321" t="s">
        <v>1071</v>
      </c>
      <c r="C103" s="321"/>
      <c r="D103" s="321"/>
      <c r="E103" s="321"/>
      <c r="F103" s="321"/>
      <c r="G103" s="322"/>
      <c r="H103" s="35" t="s">
        <v>429</v>
      </c>
      <c r="I103" s="201" t="s">
        <v>509</v>
      </c>
      <c r="J103" s="202" t="s">
        <v>428</v>
      </c>
      <c r="K103" s="32"/>
      <c r="L103" s="31">
        <v>20</v>
      </c>
      <c r="M103" s="30">
        <v>20</v>
      </c>
      <c r="N103" s="28">
        <v>0</v>
      </c>
      <c r="O103" s="29">
        <v>0</v>
      </c>
      <c r="P103" s="299"/>
      <c r="Q103" s="299"/>
      <c r="R103" s="28">
        <v>0</v>
      </c>
      <c r="S103" s="77">
        <v>20000</v>
      </c>
      <c r="T103" s="77">
        <v>0</v>
      </c>
      <c r="U103" s="77">
        <v>0</v>
      </c>
      <c r="V103" s="77">
        <v>0</v>
      </c>
      <c r="W103" s="3"/>
      <c r="X103" s="1"/>
      <c r="Y103" s="1"/>
      <c r="Z103" s="1"/>
    </row>
    <row r="104" spans="1:26" ht="12.75" customHeight="1">
      <c r="A104" s="17"/>
      <c r="B104" s="321" t="s">
        <v>1072</v>
      </c>
      <c r="C104" s="321"/>
      <c r="D104" s="321"/>
      <c r="E104" s="321"/>
      <c r="F104" s="321"/>
      <c r="G104" s="322"/>
      <c r="H104" s="35" t="s">
        <v>512</v>
      </c>
      <c r="I104" s="201" t="s">
        <v>509</v>
      </c>
      <c r="J104" s="202" t="s">
        <v>511</v>
      </c>
      <c r="K104" s="32"/>
      <c r="L104" s="31">
        <v>20</v>
      </c>
      <c r="M104" s="30">
        <v>20</v>
      </c>
      <c r="N104" s="28">
        <v>0</v>
      </c>
      <c r="O104" s="29">
        <v>0</v>
      </c>
      <c r="P104" s="299"/>
      <c r="Q104" s="299"/>
      <c r="R104" s="28">
        <v>0</v>
      </c>
      <c r="S104" s="77">
        <v>20000</v>
      </c>
      <c r="T104" s="77">
        <v>0</v>
      </c>
      <c r="U104" s="77">
        <v>0</v>
      </c>
      <c r="V104" s="77">
        <v>0</v>
      </c>
      <c r="W104" s="3"/>
      <c r="X104" s="1"/>
      <c r="Y104" s="1"/>
      <c r="Z104" s="1"/>
    </row>
    <row r="105" spans="1:26" ht="21.75" customHeight="1">
      <c r="A105" s="17"/>
      <c r="B105" s="321" t="s">
        <v>1073</v>
      </c>
      <c r="C105" s="321"/>
      <c r="D105" s="321"/>
      <c r="E105" s="321"/>
      <c r="F105" s="321"/>
      <c r="G105" s="322"/>
      <c r="H105" s="35" t="s">
        <v>444</v>
      </c>
      <c r="I105" s="201" t="s">
        <v>509</v>
      </c>
      <c r="J105" s="202" t="s">
        <v>443</v>
      </c>
      <c r="K105" s="32"/>
      <c r="L105" s="31">
        <v>1953.27</v>
      </c>
      <c r="M105" s="30">
        <v>1953.27</v>
      </c>
      <c r="N105" s="28">
        <v>0</v>
      </c>
      <c r="O105" s="29">
        <v>0</v>
      </c>
      <c r="P105" s="299"/>
      <c r="Q105" s="299"/>
      <c r="R105" s="28">
        <v>0</v>
      </c>
      <c r="S105" s="77">
        <v>1631628.5</v>
      </c>
      <c r="T105" s="77">
        <v>321637.09</v>
      </c>
      <c r="U105" s="77">
        <v>0</v>
      </c>
      <c r="V105" s="77">
        <v>0</v>
      </c>
      <c r="W105" s="3"/>
      <c r="X105" s="1"/>
      <c r="Y105" s="1"/>
      <c r="Z105" s="1"/>
    </row>
    <row r="106" spans="1:26" ht="12.75" customHeight="1">
      <c r="A106" s="17"/>
      <c r="B106" s="321" t="s">
        <v>1074</v>
      </c>
      <c r="C106" s="321"/>
      <c r="D106" s="321"/>
      <c r="E106" s="321"/>
      <c r="F106" s="321"/>
      <c r="G106" s="322"/>
      <c r="H106" s="35" t="s">
        <v>446</v>
      </c>
      <c r="I106" s="201" t="s">
        <v>509</v>
      </c>
      <c r="J106" s="202" t="s">
        <v>445</v>
      </c>
      <c r="K106" s="32"/>
      <c r="L106" s="31">
        <v>1439.57</v>
      </c>
      <c r="M106" s="30">
        <v>1439.57</v>
      </c>
      <c r="N106" s="28">
        <v>0</v>
      </c>
      <c r="O106" s="29">
        <v>0</v>
      </c>
      <c r="P106" s="299"/>
      <c r="Q106" s="299"/>
      <c r="R106" s="28">
        <v>0</v>
      </c>
      <c r="S106" s="77">
        <v>1117933.5</v>
      </c>
      <c r="T106" s="77">
        <v>321637.09</v>
      </c>
      <c r="U106" s="77">
        <v>0</v>
      </c>
      <c r="V106" s="77">
        <v>0</v>
      </c>
      <c r="W106" s="3"/>
      <c r="X106" s="1"/>
      <c r="Y106" s="1"/>
      <c r="Z106" s="1"/>
    </row>
    <row r="107" spans="1:26" ht="21.75" customHeight="1">
      <c r="A107" s="17"/>
      <c r="B107" s="321" t="s">
        <v>1078</v>
      </c>
      <c r="C107" s="321"/>
      <c r="D107" s="321"/>
      <c r="E107" s="321"/>
      <c r="F107" s="321"/>
      <c r="G107" s="322"/>
      <c r="H107" s="35" t="s">
        <v>466</v>
      </c>
      <c r="I107" s="201" t="s">
        <v>509</v>
      </c>
      <c r="J107" s="202" t="s">
        <v>465</v>
      </c>
      <c r="K107" s="32"/>
      <c r="L107" s="31">
        <v>513.7</v>
      </c>
      <c r="M107" s="30">
        <v>513.7</v>
      </c>
      <c r="N107" s="28">
        <v>0</v>
      </c>
      <c r="O107" s="29">
        <v>0</v>
      </c>
      <c r="P107" s="299"/>
      <c r="Q107" s="299"/>
      <c r="R107" s="28">
        <v>0</v>
      </c>
      <c r="S107" s="77">
        <v>513695</v>
      </c>
      <c r="T107" s="77">
        <v>0</v>
      </c>
      <c r="U107" s="77">
        <v>0</v>
      </c>
      <c r="V107" s="77">
        <v>0</v>
      </c>
      <c r="W107" s="3"/>
      <c r="X107" s="1"/>
      <c r="Y107" s="1"/>
      <c r="Z107" s="1"/>
    </row>
    <row r="108" spans="1:26" ht="21.75" customHeight="1">
      <c r="A108" s="17"/>
      <c r="B108" s="321" t="s">
        <v>473</v>
      </c>
      <c r="C108" s="321"/>
      <c r="D108" s="321"/>
      <c r="E108" s="321"/>
      <c r="F108" s="321"/>
      <c r="G108" s="322"/>
      <c r="H108" s="35" t="s">
        <v>1088</v>
      </c>
      <c r="I108" s="201" t="s">
        <v>473</v>
      </c>
      <c r="J108" s="202" t="s">
        <v>1</v>
      </c>
      <c r="K108" s="32"/>
      <c r="L108" s="31">
        <v>1054694.46</v>
      </c>
      <c r="M108" s="30">
        <v>263439.63</v>
      </c>
      <c r="N108" s="28">
        <v>827583144.44</v>
      </c>
      <c r="O108" s="29">
        <v>372882300</v>
      </c>
      <c r="P108" s="299"/>
      <c r="Q108" s="299"/>
      <c r="R108" s="28">
        <v>0</v>
      </c>
      <c r="S108" s="77">
        <v>234197147.77</v>
      </c>
      <c r="T108" s="77">
        <v>29242486.84</v>
      </c>
      <c r="U108" s="77">
        <v>0</v>
      </c>
      <c r="V108" s="77">
        <v>0</v>
      </c>
      <c r="W108" s="3"/>
      <c r="X108" s="1"/>
      <c r="Y108" s="1"/>
      <c r="Z108" s="1"/>
    </row>
    <row r="109" spans="1:26" ht="21.75" customHeight="1">
      <c r="A109" s="17"/>
      <c r="B109" s="321" t="s">
        <v>535</v>
      </c>
      <c r="C109" s="321"/>
      <c r="D109" s="321"/>
      <c r="E109" s="321"/>
      <c r="F109" s="321"/>
      <c r="G109" s="322"/>
      <c r="H109" s="35" t="s">
        <v>1089</v>
      </c>
      <c r="I109" s="201" t="s">
        <v>535</v>
      </c>
      <c r="J109" s="202" t="s">
        <v>1</v>
      </c>
      <c r="K109" s="32"/>
      <c r="L109" s="31">
        <v>41830.48</v>
      </c>
      <c r="M109" s="30">
        <v>32229.23</v>
      </c>
      <c r="N109" s="28">
        <v>40806400</v>
      </c>
      <c r="O109" s="29">
        <v>40806400</v>
      </c>
      <c r="P109" s="299"/>
      <c r="Q109" s="299"/>
      <c r="R109" s="28">
        <v>0</v>
      </c>
      <c r="S109" s="77">
        <v>27084079.62</v>
      </c>
      <c r="T109" s="77">
        <v>5145146.49</v>
      </c>
      <c r="U109" s="77">
        <v>0</v>
      </c>
      <c r="V109" s="77">
        <v>0</v>
      </c>
      <c r="W109" s="3"/>
      <c r="X109" s="1"/>
      <c r="Y109" s="1"/>
      <c r="Z109" s="1"/>
    </row>
    <row r="110" spans="1:26" ht="21.75" customHeight="1">
      <c r="A110" s="17"/>
      <c r="B110" s="321" t="s">
        <v>537</v>
      </c>
      <c r="C110" s="321"/>
      <c r="D110" s="321"/>
      <c r="E110" s="321"/>
      <c r="F110" s="321"/>
      <c r="G110" s="322"/>
      <c r="H110" s="35" t="s">
        <v>538</v>
      </c>
      <c r="I110" s="201" t="s">
        <v>537</v>
      </c>
      <c r="J110" s="202" t="s">
        <v>1</v>
      </c>
      <c r="K110" s="32"/>
      <c r="L110" s="31">
        <v>15112.83</v>
      </c>
      <c r="M110" s="30">
        <v>11638.84</v>
      </c>
      <c r="N110" s="28">
        <v>14423400</v>
      </c>
      <c r="O110" s="29">
        <v>14423400</v>
      </c>
      <c r="P110" s="299"/>
      <c r="Q110" s="299"/>
      <c r="R110" s="28">
        <v>0</v>
      </c>
      <c r="S110" s="77">
        <v>9844657.06</v>
      </c>
      <c r="T110" s="77">
        <v>1794179.26</v>
      </c>
      <c r="U110" s="77">
        <v>0</v>
      </c>
      <c r="V110" s="77">
        <v>0</v>
      </c>
      <c r="W110" s="3"/>
      <c r="X110" s="1"/>
      <c r="Y110" s="1"/>
      <c r="Z110" s="1"/>
    </row>
    <row r="111" spans="1:26" ht="32.25" customHeight="1">
      <c r="A111" s="17"/>
      <c r="B111" s="321" t="s">
        <v>1067</v>
      </c>
      <c r="C111" s="321"/>
      <c r="D111" s="321"/>
      <c r="E111" s="321"/>
      <c r="F111" s="321"/>
      <c r="G111" s="322"/>
      <c r="H111" s="35" t="s">
        <v>417</v>
      </c>
      <c r="I111" s="201" t="s">
        <v>537</v>
      </c>
      <c r="J111" s="202" t="s">
        <v>416</v>
      </c>
      <c r="K111" s="32"/>
      <c r="L111" s="31">
        <v>13999.79</v>
      </c>
      <c r="M111" s="30">
        <v>10697.5</v>
      </c>
      <c r="N111" s="28">
        <v>13971000</v>
      </c>
      <c r="O111" s="29">
        <v>13971000</v>
      </c>
      <c r="P111" s="299"/>
      <c r="Q111" s="299"/>
      <c r="R111" s="28">
        <v>0</v>
      </c>
      <c r="S111" s="77">
        <v>8916208.68</v>
      </c>
      <c r="T111" s="77">
        <v>1781292</v>
      </c>
      <c r="U111" s="77">
        <v>0</v>
      </c>
      <c r="V111" s="77">
        <v>0</v>
      </c>
      <c r="W111" s="3"/>
      <c r="X111" s="1"/>
      <c r="Y111" s="1"/>
      <c r="Z111" s="1"/>
    </row>
    <row r="112" spans="1:26" ht="12.75" customHeight="1">
      <c r="A112" s="17"/>
      <c r="B112" s="321" t="s">
        <v>1068</v>
      </c>
      <c r="C112" s="321"/>
      <c r="D112" s="321"/>
      <c r="E112" s="321"/>
      <c r="F112" s="321"/>
      <c r="G112" s="322"/>
      <c r="H112" s="35" t="s">
        <v>517</v>
      </c>
      <c r="I112" s="201" t="s">
        <v>537</v>
      </c>
      <c r="J112" s="202" t="s">
        <v>516</v>
      </c>
      <c r="K112" s="32"/>
      <c r="L112" s="31">
        <v>13999.79</v>
      </c>
      <c r="M112" s="30">
        <v>10697.5</v>
      </c>
      <c r="N112" s="28">
        <v>13971000</v>
      </c>
      <c r="O112" s="29">
        <v>13971000</v>
      </c>
      <c r="P112" s="299"/>
      <c r="Q112" s="299"/>
      <c r="R112" s="28">
        <v>0</v>
      </c>
      <c r="S112" s="77">
        <v>8916208.68</v>
      </c>
      <c r="T112" s="77">
        <v>1781292</v>
      </c>
      <c r="U112" s="77">
        <v>0</v>
      </c>
      <c r="V112" s="77">
        <v>0</v>
      </c>
      <c r="W112" s="3"/>
      <c r="X112" s="1"/>
      <c r="Y112" s="1"/>
      <c r="Z112" s="1"/>
    </row>
    <row r="113" spans="1:26" ht="21.75" customHeight="1">
      <c r="A113" s="17"/>
      <c r="B113" s="321" t="s">
        <v>1069</v>
      </c>
      <c r="C113" s="321"/>
      <c r="D113" s="321"/>
      <c r="E113" s="321"/>
      <c r="F113" s="321"/>
      <c r="G113" s="322"/>
      <c r="H113" s="35" t="s">
        <v>421</v>
      </c>
      <c r="I113" s="201" t="s">
        <v>537</v>
      </c>
      <c r="J113" s="202" t="s">
        <v>420</v>
      </c>
      <c r="K113" s="32"/>
      <c r="L113" s="31">
        <v>1110.5</v>
      </c>
      <c r="M113" s="30">
        <v>938.8</v>
      </c>
      <c r="N113" s="28">
        <v>452400</v>
      </c>
      <c r="O113" s="29">
        <v>452400</v>
      </c>
      <c r="P113" s="299"/>
      <c r="Q113" s="299"/>
      <c r="R113" s="28">
        <v>0</v>
      </c>
      <c r="S113" s="77">
        <v>925908.38</v>
      </c>
      <c r="T113" s="77">
        <v>12887.26</v>
      </c>
      <c r="U113" s="77">
        <v>0</v>
      </c>
      <c r="V113" s="77">
        <v>0</v>
      </c>
      <c r="W113" s="3"/>
      <c r="X113" s="1"/>
      <c r="Y113" s="1"/>
      <c r="Z113" s="1"/>
    </row>
    <row r="114" spans="1:26" ht="21.75" customHeight="1">
      <c r="A114" s="17"/>
      <c r="B114" s="321" t="s">
        <v>1070</v>
      </c>
      <c r="C114" s="321"/>
      <c r="D114" s="321"/>
      <c r="E114" s="321"/>
      <c r="F114" s="321"/>
      <c r="G114" s="322"/>
      <c r="H114" s="35" t="s">
        <v>423</v>
      </c>
      <c r="I114" s="201" t="s">
        <v>537</v>
      </c>
      <c r="J114" s="202" t="s">
        <v>422</v>
      </c>
      <c r="K114" s="32"/>
      <c r="L114" s="31">
        <v>1110.5</v>
      </c>
      <c r="M114" s="30">
        <v>938.8</v>
      </c>
      <c r="N114" s="28">
        <v>452400</v>
      </c>
      <c r="O114" s="29">
        <v>452400</v>
      </c>
      <c r="P114" s="299"/>
      <c r="Q114" s="299"/>
      <c r="R114" s="28">
        <v>0</v>
      </c>
      <c r="S114" s="77">
        <v>925908.38</v>
      </c>
      <c r="T114" s="77">
        <v>12887.26</v>
      </c>
      <c r="U114" s="77">
        <v>0</v>
      </c>
      <c r="V114" s="77">
        <v>0</v>
      </c>
      <c r="W114" s="3"/>
      <c r="X114" s="1"/>
      <c r="Y114" s="1"/>
      <c r="Z114" s="1"/>
    </row>
    <row r="115" spans="1:26" ht="12.75" customHeight="1">
      <c r="A115" s="17"/>
      <c r="B115" s="321" t="s">
        <v>1090</v>
      </c>
      <c r="C115" s="321"/>
      <c r="D115" s="321"/>
      <c r="E115" s="321"/>
      <c r="F115" s="321"/>
      <c r="G115" s="322"/>
      <c r="H115" s="35" t="s">
        <v>540</v>
      </c>
      <c r="I115" s="201" t="s">
        <v>537</v>
      </c>
      <c r="J115" s="202" t="s">
        <v>539</v>
      </c>
      <c r="K115" s="32"/>
      <c r="L115" s="31">
        <v>2.54</v>
      </c>
      <c r="M115" s="30">
        <v>2.54</v>
      </c>
      <c r="N115" s="28">
        <v>0</v>
      </c>
      <c r="O115" s="29">
        <v>0</v>
      </c>
      <c r="P115" s="299"/>
      <c r="Q115" s="299"/>
      <c r="R115" s="28">
        <v>0</v>
      </c>
      <c r="S115" s="77">
        <v>2540</v>
      </c>
      <c r="T115" s="77">
        <v>0</v>
      </c>
      <c r="U115" s="77">
        <v>0</v>
      </c>
      <c r="V115" s="77">
        <v>0</v>
      </c>
      <c r="W115" s="3"/>
      <c r="X115" s="1"/>
      <c r="Y115" s="1"/>
      <c r="Z115" s="1"/>
    </row>
    <row r="116" spans="1:26" ht="12.75" customHeight="1">
      <c r="A116" s="17"/>
      <c r="B116" s="321" t="s">
        <v>1091</v>
      </c>
      <c r="C116" s="321"/>
      <c r="D116" s="321"/>
      <c r="E116" s="321"/>
      <c r="F116" s="321"/>
      <c r="G116" s="322"/>
      <c r="H116" s="35" t="s">
        <v>542</v>
      </c>
      <c r="I116" s="201" t="s">
        <v>537</v>
      </c>
      <c r="J116" s="202" t="s">
        <v>541</v>
      </c>
      <c r="K116" s="32"/>
      <c r="L116" s="31">
        <v>2.54</v>
      </c>
      <c r="M116" s="30">
        <v>2.54</v>
      </c>
      <c r="N116" s="28">
        <v>0</v>
      </c>
      <c r="O116" s="29">
        <v>0</v>
      </c>
      <c r="P116" s="299"/>
      <c r="Q116" s="299"/>
      <c r="R116" s="28">
        <v>0</v>
      </c>
      <c r="S116" s="77">
        <v>2540</v>
      </c>
      <c r="T116" s="77">
        <v>0</v>
      </c>
      <c r="U116" s="77">
        <v>0</v>
      </c>
      <c r="V116" s="77">
        <v>0</v>
      </c>
      <c r="W116" s="3"/>
      <c r="X116" s="1"/>
      <c r="Y116" s="1"/>
      <c r="Z116" s="1"/>
    </row>
    <row r="117" spans="1:26" ht="12.75" customHeight="1">
      <c r="A117" s="17"/>
      <c r="B117" s="321" t="s">
        <v>543</v>
      </c>
      <c r="C117" s="321"/>
      <c r="D117" s="321"/>
      <c r="E117" s="321"/>
      <c r="F117" s="321"/>
      <c r="G117" s="322"/>
      <c r="H117" s="35" t="s">
        <v>544</v>
      </c>
      <c r="I117" s="201" t="s">
        <v>543</v>
      </c>
      <c r="J117" s="202" t="s">
        <v>1</v>
      </c>
      <c r="K117" s="32"/>
      <c r="L117" s="31">
        <v>26717.65</v>
      </c>
      <c r="M117" s="30">
        <v>20590.39</v>
      </c>
      <c r="N117" s="28">
        <v>26383000</v>
      </c>
      <c r="O117" s="29">
        <v>26383000</v>
      </c>
      <c r="P117" s="299"/>
      <c r="Q117" s="299"/>
      <c r="R117" s="28">
        <v>0</v>
      </c>
      <c r="S117" s="77">
        <v>17239422.56</v>
      </c>
      <c r="T117" s="77">
        <v>3350967.23</v>
      </c>
      <c r="U117" s="77">
        <v>0</v>
      </c>
      <c r="V117" s="77">
        <v>0</v>
      </c>
      <c r="W117" s="3"/>
      <c r="X117" s="1"/>
      <c r="Y117" s="1"/>
      <c r="Z117" s="1"/>
    </row>
    <row r="118" spans="1:26" ht="32.25" customHeight="1">
      <c r="A118" s="17"/>
      <c r="B118" s="321" t="s">
        <v>1067</v>
      </c>
      <c r="C118" s="321"/>
      <c r="D118" s="321"/>
      <c r="E118" s="321"/>
      <c r="F118" s="321"/>
      <c r="G118" s="322"/>
      <c r="H118" s="35" t="s">
        <v>417</v>
      </c>
      <c r="I118" s="201" t="s">
        <v>543</v>
      </c>
      <c r="J118" s="202" t="s">
        <v>416</v>
      </c>
      <c r="K118" s="32"/>
      <c r="L118" s="31">
        <v>25614.87</v>
      </c>
      <c r="M118" s="30">
        <v>19697.78</v>
      </c>
      <c r="N118" s="28">
        <v>25696000</v>
      </c>
      <c r="O118" s="29">
        <v>25696000</v>
      </c>
      <c r="P118" s="299"/>
      <c r="Q118" s="299"/>
      <c r="R118" s="28">
        <v>0</v>
      </c>
      <c r="S118" s="77">
        <v>16847159</v>
      </c>
      <c r="T118" s="77">
        <v>2850619.05</v>
      </c>
      <c r="U118" s="77">
        <v>0</v>
      </c>
      <c r="V118" s="77">
        <v>0</v>
      </c>
      <c r="W118" s="3"/>
      <c r="X118" s="1"/>
      <c r="Y118" s="1"/>
      <c r="Z118" s="1"/>
    </row>
    <row r="119" spans="1:26" ht="12.75" customHeight="1">
      <c r="A119" s="17"/>
      <c r="B119" s="321" t="s">
        <v>1080</v>
      </c>
      <c r="C119" s="321"/>
      <c r="D119" s="321"/>
      <c r="E119" s="321"/>
      <c r="F119" s="321"/>
      <c r="G119" s="322"/>
      <c r="H119" s="35" t="s">
        <v>419</v>
      </c>
      <c r="I119" s="201" t="s">
        <v>543</v>
      </c>
      <c r="J119" s="202" t="s">
        <v>418</v>
      </c>
      <c r="K119" s="32"/>
      <c r="L119" s="31">
        <v>25614.87</v>
      </c>
      <c r="M119" s="30">
        <v>19697.78</v>
      </c>
      <c r="N119" s="28">
        <v>25696000</v>
      </c>
      <c r="O119" s="29">
        <v>25696000</v>
      </c>
      <c r="P119" s="299"/>
      <c r="Q119" s="299"/>
      <c r="R119" s="28">
        <v>0</v>
      </c>
      <c r="S119" s="77">
        <v>16847159</v>
      </c>
      <c r="T119" s="77">
        <v>2850619.05</v>
      </c>
      <c r="U119" s="77">
        <v>0</v>
      </c>
      <c r="V119" s="77">
        <v>0</v>
      </c>
      <c r="W119" s="3"/>
      <c r="X119" s="1"/>
      <c r="Y119" s="1"/>
      <c r="Z119" s="1"/>
    </row>
    <row r="120" spans="1:26" ht="21.75" customHeight="1">
      <c r="A120" s="17"/>
      <c r="B120" s="321" t="s">
        <v>1069</v>
      </c>
      <c r="C120" s="321"/>
      <c r="D120" s="321"/>
      <c r="E120" s="321"/>
      <c r="F120" s="321"/>
      <c r="G120" s="322"/>
      <c r="H120" s="35" t="s">
        <v>421</v>
      </c>
      <c r="I120" s="201" t="s">
        <v>543</v>
      </c>
      <c r="J120" s="202" t="s">
        <v>420</v>
      </c>
      <c r="K120" s="32"/>
      <c r="L120" s="31">
        <v>822.45</v>
      </c>
      <c r="M120" s="30">
        <v>612.28</v>
      </c>
      <c r="N120" s="28">
        <v>687000</v>
      </c>
      <c r="O120" s="29">
        <v>687000</v>
      </c>
      <c r="P120" s="299"/>
      <c r="Q120" s="299"/>
      <c r="R120" s="28">
        <v>0</v>
      </c>
      <c r="S120" s="77">
        <v>392263.56</v>
      </c>
      <c r="T120" s="77">
        <v>220018.9</v>
      </c>
      <c r="U120" s="77">
        <v>0</v>
      </c>
      <c r="V120" s="77">
        <v>0</v>
      </c>
      <c r="W120" s="3"/>
      <c r="X120" s="1"/>
      <c r="Y120" s="1"/>
      <c r="Z120" s="1"/>
    </row>
    <row r="121" spans="1:26" ht="21.75" customHeight="1">
      <c r="A121" s="17"/>
      <c r="B121" s="321" t="s">
        <v>1070</v>
      </c>
      <c r="C121" s="321"/>
      <c r="D121" s="321"/>
      <c r="E121" s="321"/>
      <c r="F121" s="321"/>
      <c r="G121" s="322"/>
      <c r="H121" s="35" t="s">
        <v>423</v>
      </c>
      <c r="I121" s="201" t="s">
        <v>543</v>
      </c>
      <c r="J121" s="202" t="s">
        <v>422</v>
      </c>
      <c r="K121" s="32"/>
      <c r="L121" s="31">
        <v>822.45</v>
      </c>
      <c r="M121" s="30">
        <v>612.28</v>
      </c>
      <c r="N121" s="28">
        <v>687000</v>
      </c>
      <c r="O121" s="29">
        <v>687000</v>
      </c>
      <c r="P121" s="299"/>
      <c r="Q121" s="299"/>
      <c r="R121" s="28">
        <v>0</v>
      </c>
      <c r="S121" s="77">
        <v>392263.56</v>
      </c>
      <c r="T121" s="77">
        <v>220018.9</v>
      </c>
      <c r="U121" s="77">
        <v>0</v>
      </c>
      <c r="V121" s="77">
        <v>0</v>
      </c>
      <c r="W121" s="3"/>
      <c r="X121" s="1"/>
      <c r="Y121" s="1"/>
      <c r="Z121" s="1"/>
    </row>
    <row r="122" spans="1:26" ht="12.75" customHeight="1">
      <c r="A122" s="17"/>
      <c r="B122" s="321" t="s">
        <v>1071</v>
      </c>
      <c r="C122" s="321"/>
      <c r="D122" s="321"/>
      <c r="E122" s="321"/>
      <c r="F122" s="321"/>
      <c r="G122" s="322"/>
      <c r="H122" s="35" t="s">
        <v>429</v>
      </c>
      <c r="I122" s="201" t="s">
        <v>543</v>
      </c>
      <c r="J122" s="202" t="s">
        <v>428</v>
      </c>
      <c r="K122" s="32"/>
      <c r="L122" s="31">
        <v>280.33</v>
      </c>
      <c r="M122" s="30">
        <v>280.33</v>
      </c>
      <c r="N122" s="28">
        <v>0</v>
      </c>
      <c r="O122" s="29">
        <v>0</v>
      </c>
      <c r="P122" s="299"/>
      <c r="Q122" s="299"/>
      <c r="R122" s="28">
        <v>0</v>
      </c>
      <c r="S122" s="77">
        <v>0</v>
      </c>
      <c r="T122" s="77">
        <v>280329.28</v>
      </c>
      <c r="U122" s="77">
        <v>0</v>
      </c>
      <c r="V122" s="77">
        <v>0</v>
      </c>
      <c r="W122" s="3"/>
      <c r="X122" s="1"/>
      <c r="Y122" s="1"/>
      <c r="Z122" s="1"/>
    </row>
    <row r="123" spans="1:26" ht="21.75" customHeight="1">
      <c r="A123" s="17"/>
      <c r="B123" s="321" t="s">
        <v>1092</v>
      </c>
      <c r="C123" s="321"/>
      <c r="D123" s="321"/>
      <c r="E123" s="321"/>
      <c r="F123" s="321"/>
      <c r="G123" s="322"/>
      <c r="H123" s="35" t="s">
        <v>546</v>
      </c>
      <c r="I123" s="201" t="s">
        <v>543</v>
      </c>
      <c r="J123" s="202" t="s">
        <v>545</v>
      </c>
      <c r="K123" s="32"/>
      <c r="L123" s="31">
        <v>280.33</v>
      </c>
      <c r="M123" s="30">
        <v>280.33</v>
      </c>
      <c r="N123" s="28">
        <v>0</v>
      </c>
      <c r="O123" s="29">
        <v>0</v>
      </c>
      <c r="P123" s="299"/>
      <c r="Q123" s="299"/>
      <c r="R123" s="28">
        <v>0</v>
      </c>
      <c r="S123" s="77">
        <v>0</v>
      </c>
      <c r="T123" s="77">
        <v>280329.28</v>
      </c>
      <c r="U123" s="77">
        <v>0</v>
      </c>
      <c r="V123" s="77">
        <v>0</v>
      </c>
      <c r="W123" s="3"/>
      <c r="X123" s="1"/>
      <c r="Y123" s="1"/>
      <c r="Z123" s="1"/>
    </row>
    <row r="124" spans="1:26" ht="32.25" customHeight="1">
      <c r="A124" s="17"/>
      <c r="B124" s="321" t="s">
        <v>475</v>
      </c>
      <c r="C124" s="321"/>
      <c r="D124" s="321"/>
      <c r="E124" s="321"/>
      <c r="F124" s="321"/>
      <c r="G124" s="322"/>
      <c r="H124" s="35" t="s">
        <v>1093</v>
      </c>
      <c r="I124" s="201" t="s">
        <v>475</v>
      </c>
      <c r="J124" s="202" t="s">
        <v>1</v>
      </c>
      <c r="K124" s="32"/>
      <c r="L124" s="31">
        <v>140734</v>
      </c>
      <c r="M124" s="30">
        <v>85936.45</v>
      </c>
      <c r="N124" s="28">
        <v>146996700</v>
      </c>
      <c r="O124" s="29">
        <v>146996700</v>
      </c>
      <c r="P124" s="299"/>
      <c r="Q124" s="299"/>
      <c r="R124" s="28">
        <v>0</v>
      </c>
      <c r="S124" s="77">
        <v>75623307.71</v>
      </c>
      <c r="T124" s="77">
        <v>10313142.17</v>
      </c>
      <c r="U124" s="77">
        <v>0</v>
      </c>
      <c r="V124" s="77">
        <v>0</v>
      </c>
      <c r="W124" s="3"/>
      <c r="X124" s="1"/>
      <c r="Y124" s="1"/>
      <c r="Z124" s="1"/>
    </row>
    <row r="125" spans="1:26" ht="53.25" customHeight="1">
      <c r="A125" s="17"/>
      <c r="B125" s="321" t="s">
        <v>497</v>
      </c>
      <c r="C125" s="321"/>
      <c r="D125" s="321"/>
      <c r="E125" s="321"/>
      <c r="F125" s="321"/>
      <c r="G125" s="322"/>
      <c r="H125" s="35" t="s">
        <v>498</v>
      </c>
      <c r="I125" s="201" t="s">
        <v>497</v>
      </c>
      <c r="J125" s="202" t="s">
        <v>1</v>
      </c>
      <c r="K125" s="32"/>
      <c r="L125" s="31">
        <v>98687.1</v>
      </c>
      <c r="M125" s="30">
        <v>63257.65</v>
      </c>
      <c r="N125" s="28">
        <v>104307900</v>
      </c>
      <c r="O125" s="29">
        <v>104307900</v>
      </c>
      <c r="P125" s="299"/>
      <c r="Q125" s="299"/>
      <c r="R125" s="28">
        <v>0</v>
      </c>
      <c r="S125" s="77">
        <v>55597958.59</v>
      </c>
      <c r="T125" s="77">
        <v>7659690.75</v>
      </c>
      <c r="U125" s="77">
        <v>0</v>
      </c>
      <c r="V125" s="77">
        <v>0</v>
      </c>
      <c r="W125" s="3"/>
      <c r="X125" s="1"/>
      <c r="Y125" s="1"/>
      <c r="Z125" s="1"/>
    </row>
    <row r="126" spans="1:26" ht="21.75" customHeight="1">
      <c r="A126" s="17"/>
      <c r="B126" s="321" t="s">
        <v>1073</v>
      </c>
      <c r="C126" s="321"/>
      <c r="D126" s="321"/>
      <c r="E126" s="321"/>
      <c r="F126" s="321"/>
      <c r="G126" s="322"/>
      <c r="H126" s="35" t="s">
        <v>444</v>
      </c>
      <c r="I126" s="201" t="s">
        <v>497</v>
      </c>
      <c r="J126" s="202" t="s">
        <v>443</v>
      </c>
      <c r="K126" s="32"/>
      <c r="L126" s="31">
        <v>98687.1</v>
      </c>
      <c r="M126" s="30">
        <v>63257.65</v>
      </c>
      <c r="N126" s="28">
        <v>104307900</v>
      </c>
      <c r="O126" s="29">
        <v>104307900</v>
      </c>
      <c r="P126" s="299"/>
      <c r="Q126" s="299"/>
      <c r="R126" s="28">
        <v>0</v>
      </c>
      <c r="S126" s="77">
        <v>55597958.59</v>
      </c>
      <c r="T126" s="77">
        <v>7659690.75</v>
      </c>
      <c r="U126" s="77">
        <v>0</v>
      </c>
      <c r="V126" s="77">
        <v>0</v>
      </c>
      <c r="W126" s="3"/>
      <c r="X126" s="1"/>
      <c r="Y126" s="1"/>
      <c r="Z126" s="1"/>
    </row>
    <row r="127" spans="1:26" ht="12.75" customHeight="1">
      <c r="A127" s="17"/>
      <c r="B127" s="321" t="s">
        <v>1074</v>
      </c>
      <c r="C127" s="321"/>
      <c r="D127" s="321"/>
      <c r="E127" s="321"/>
      <c r="F127" s="321"/>
      <c r="G127" s="322"/>
      <c r="H127" s="35" t="s">
        <v>446</v>
      </c>
      <c r="I127" s="201" t="s">
        <v>497</v>
      </c>
      <c r="J127" s="202" t="s">
        <v>445</v>
      </c>
      <c r="K127" s="32"/>
      <c r="L127" s="31">
        <v>98687.1</v>
      </c>
      <c r="M127" s="30">
        <v>63257.65</v>
      </c>
      <c r="N127" s="28">
        <v>104307900</v>
      </c>
      <c r="O127" s="29">
        <v>104307900</v>
      </c>
      <c r="P127" s="299"/>
      <c r="Q127" s="299"/>
      <c r="R127" s="28">
        <v>0</v>
      </c>
      <c r="S127" s="77">
        <v>55597958.59</v>
      </c>
      <c r="T127" s="77">
        <v>7659690.75</v>
      </c>
      <c r="U127" s="77">
        <v>0</v>
      </c>
      <c r="V127" s="77">
        <v>0</v>
      </c>
      <c r="W127" s="3"/>
      <c r="X127" s="1"/>
      <c r="Y127" s="1"/>
      <c r="Z127" s="1"/>
    </row>
    <row r="128" spans="1:26" ht="32.25" customHeight="1">
      <c r="A128" s="17"/>
      <c r="B128" s="321" t="s">
        <v>477</v>
      </c>
      <c r="C128" s="321"/>
      <c r="D128" s="321"/>
      <c r="E128" s="321"/>
      <c r="F128" s="321"/>
      <c r="G128" s="322"/>
      <c r="H128" s="35" t="s">
        <v>478</v>
      </c>
      <c r="I128" s="201" t="s">
        <v>477</v>
      </c>
      <c r="J128" s="202" t="s">
        <v>1</v>
      </c>
      <c r="K128" s="32"/>
      <c r="L128" s="31">
        <v>17012</v>
      </c>
      <c r="M128" s="30">
        <v>12619.57</v>
      </c>
      <c r="N128" s="28">
        <v>17012000</v>
      </c>
      <c r="O128" s="29">
        <v>17012000</v>
      </c>
      <c r="P128" s="299"/>
      <c r="Q128" s="299"/>
      <c r="R128" s="28">
        <v>0</v>
      </c>
      <c r="S128" s="77">
        <v>11612594.89</v>
      </c>
      <c r="T128" s="77">
        <v>1006972.34</v>
      </c>
      <c r="U128" s="77">
        <v>0</v>
      </c>
      <c r="V128" s="77">
        <v>0</v>
      </c>
      <c r="W128" s="3"/>
      <c r="X128" s="1"/>
      <c r="Y128" s="1"/>
      <c r="Z128" s="1"/>
    </row>
    <row r="129" spans="1:26" ht="21.75" customHeight="1">
      <c r="A129" s="17"/>
      <c r="B129" s="321" t="s">
        <v>1069</v>
      </c>
      <c r="C129" s="321"/>
      <c r="D129" s="321"/>
      <c r="E129" s="321"/>
      <c r="F129" s="321"/>
      <c r="G129" s="322"/>
      <c r="H129" s="35" t="s">
        <v>421</v>
      </c>
      <c r="I129" s="201" t="s">
        <v>477</v>
      </c>
      <c r="J129" s="202" t="s">
        <v>420</v>
      </c>
      <c r="K129" s="32"/>
      <c r="L129" s="31">
        <v>546.46</v>
      </c>
      <c r="M129" s="30">
        <v>399.62</v>
      </c>
      <c r="N129" s="28">
        <v>1457000</v>
      </c>
      <c r="O129" s="29">
        <v>1457000</v>
      </c>
      <c r="P129" s="299"/>
      <c r="Q129" s="299"/>
      <c r="R129" s="28">
        <v>0</v>
      </c>
      <c r="S129" s="77">
        <v>356297.22</v>
      </c>
      <c r="T129" s="77">
        <v>43321.76</v>
      </c>
      <c r="U129" s="77">
        <v>0</v>
      </c>
      <c r="V129" s="77">
        <v>0</v>
      </c>
      <c r="W129" s="3"/>
      <c r="X129" s="1"/>
      <c r="Y129" s="1"/>
      <c r="Z129" s="1"/>
    </row>
    <row r="130" spans="1:26" ht="21.75" customHeight="1">
      <c r="A130" s="17"/>
      <c r="B130" s="321" t="s">
        <v>1070</v>
      </c>
      <c r="C130" s="321"/>
      <c r="D130" s="321"/>
      <c r="E130" s="321"/>
      <c r="F130" s="321"/>
      <c r="G130" s="322"/>
      <c r="H130" s="35" t="s">
        <v>423</v>
      </c>
      <c r="I130" s="201" t="s">
        <v>477</v>
      </c>
      <c r="J130" s="202" t="s">
        <v>422</v>
      </c>
      <c r="K130" s="32"/>
      <c r="L130" s="31">
        <v>546.46</v>
      </c>
      <c r="M130" s="30">
        <v>399.62</v>
      </c>
      <c r="N130" s="28">
        <v>1457000</v>
      </c>
      <c r="O130" s="29">
        <v>1457000</v>
      </c>
      <c r="P130" s="299"/>
      <c r="Q130" s="299"/>
      <c r="R130" s="28">
        <v>0</v>
      </c>
      <c r="S130" s="77">
        <v>356297.22</v>
      </c>
      <c r="T130" s="77">
        <v>43321.76</v>
      </c>
      <c r="U130" s="77">
        <v>0</v>
      </c>
      <c r="V130" s="77">
        <v>0</v>
      </c>
      <c r="W130" s="3"/>
      <c r="X130" s="1"/>
      <c r="Y130" s="1"/>
      <c r="Z130" s="1"/>
    </row>
    <row r="131" spans="1:26" ht="12.75" customHeight="1">
      <c r="A131" s="17"/>
      <c r="B131" s="321" t="s">
        <v>1071</v>
      </c>
      <c r="C131" s="321"/>
      <c r="D131" s="321"/>
      <c r="E131" s="321"/>
      <c r="F131" s="321"/>
      <c r="G131" s="322"/>
      <c r="H131" s="35" t="s">
        <v>429</v>
      </c>
      <c r="I131" s="201" t="s">
        <v>477</v>
      </c>
      <c r="J131" s="202" t="s">
        <v>428</v>
      </c>
      <c r="K131" s="32"/>
      <c r="L131" s="31">
        <v>15555</v>
      </c>
      <c r="M131" s="30">
        <v>11309.41</v>
      </c>
      <c r="N131" s="28">
        <v>15555000</v>
      </c>
      <c r="O131" s="29">
        <v>15555000</v>
      </c>
      <c r="P131" s="299"/>
      <c r="Q131" s="299"/>
      <c r="R131" s="28">
        <v>0</v>
      </c>
      <c r="S131" s="77">
        <v>10345761.67</v>
      </c>
      <c r="T131" s="77">
        <v>963650.58</v>
      </c>
      <c r="U131" s="77">
        <v>0</v>
      </c>
      <c r="V131" s="77">
        <v>0</v>
      </c>
      <c r="W131" s="3"/>
      <c r="X131" s="1"/>
      <c r="Y131" s="1"/>
      <c r="Z131" s="1"/>
    </row>
    <row r="132" spans="1:26" ht="21.75" customHeight="1">
      <c r="A132" s="17"/>
      <c r="B132" s="321" t="s">
        <v>1092</v>
      </c>
      <c r="C132" s="321"/>
      <c r="D132" s="321"/>
      <c r="E132" s="321"/>
      <c r="F132" s="321"/>
      <c r="G132" s="322"/>
      <c r="H132" s="35" t="s">
        <v>546</v>
      </c>
      <c r="I132" s="201" t="s">
        <v>477</v>
      </c>
      <c r="J132" s="202" t="s">
        <v>545</v>
      </c>
      <c r="K132" s="32"/>
      <c r="L132" s="31">
        <v>15555</v>
      </c>
      <c r="M132" s="30">
        <v>11309.41</v>
      </c>
      <c r="N132" s="28">
        <v>15555000</v>
      </c>
      <c r="O132" s="29">
        <v>15555000</v>
      </c>
      <c r="P132" s="299"/>
      <c r="Q132" s="299"/>
      <c r="R132" s="28">
        <v>0</v>
      </c>
      <c r="S132" s="77">
        <v>10345761.67</v>
      </c>
      <c r="T132" s="77">
        <v>963650.58</v>
      </c>
      <c r="U132" s="77">
        <v>0</v>
      </c>
      <c r="V132" s="77">
        <v>0</v>
      </c>
      <c r="W132" s="3"/>
      <c r="X132" s="1"/>
      <c r="Y132" s="1"/>
      <c r="Z132" s="1"/>
    </row>
    <row r="133" spans="1:26" ht="21.75" customHeight="1">
      <c r="A133" s="17"/>
      <c r="B133" s="321" t="s">
        <v>1073</v>
      </c>
      <c r="C133" s="321"/>
      <c r="D133" s="321"/>
      <c r="E133" s="321"/>
      <c r="F133" s="321"/>
      <c r="G133" s="322"/>
      <c r="H133" s="35" t="s">
        <v>444</v>
      </c>
      <c r="I133" s="201" t="s">
        <v>477</v>
      </c>
      <c r="J133" s="202" t="s">
        <v>443</v>
      </c>
      <c r="K133" s="32"/>
      <c r="L133" s="31">
        <v>910.54</v>
      </c>
      <c r="M133" s="30">
        <v>910.54</v>
      </c>
      <c r="N133" s="28">
        <v>0</v>
      </c>
      <c r="O133" s="29">
        <v>0</v>
      </c>
      <c r="P133" s="299"/>
      <c r="Q133" s="299"/>
      <c r="R133" s="28">
        <v>0</v>
      </c>
      <c r="S133" s="77">
        <v>910536</v>
      </c>
      <c r="T133" s="77">
        <v>0</v>
      </c>
      <c r="U133" s="77">
        <v>0</v>
      </c>
      <c r="V133" s="77">
        <v>0</v>
      </c>
      <c r="W133" s="3"/>
      <c r="X133" s="1"/>
      <c r="Y133" s="1"/>
      <c r="Z133" s="1"/>
    </row>
    <row r="134" spans="1:26" ht="12.75" customHeight="1">
      <c r="A134" s="17"/>
      <c r="B134" s="321" t="s">
        <v>1074</v>
      </c>
      <c r="C134" s="321"/>
      <c r="D134" s="321"/>
      <c r="E134" s="321"/>
      <c r="F134" s="321"/>
      <c r="G134" s="322"/>
      <c r="H134" s="35" t="s">
        <v>446</v>
      </c>
      <c r="I134" s="201" t="s">
        <v>477</v>
      </c>
      <c r="J134" s="202" t="s">
        <v>445</v>
      </c>
      <c r="K134" s="32"/>
      <c r="L134" s="31">
        <v>757.08</v>
      </c>
      <c r="M134" s="30">
        <v>757.08</v>
      </c>
      <c r="N134" s="28">
        <v>0</v>
      </c>
      <c r="O134" s="29">
        <v>0</v>
      </c>
      <c r="P134" s="299"/>
      <c r="Q134" s="299"/>
      <c r="R134" s="28">
        <v>0</v>
      </c>
      <c r="S134" s="77">
        <v>757080</v>
      </c>
      <c r="T134" s="77">
        <v>0</v>
      </c>
      <c r="U134" s="77">
        <v>0</v>
      </c>
      <c r="V134" s="77">
        <v>0</v>
      </c>
      <c r="W134" s="3"/>
      <c r="X134" s="1"/>
      <c r="Y134" s="1"/>
      <c r="Z134" s="1"/>
    </row>
    <row r="135" spans="1:26" ht="12.75" customHeight="1">
      <c r="A135" s="17"/>
      <c r="B135" s="321" t="s">
        <v>1075</v>
      </c>
      <c r="C135" s="321"/>
      <c r="D135" s="321"/>
      <c r="E135" s="321"/>
      <c r="F135" s="321"/>
      <c r="G135" s="322"/>
      <c r="H135" s="35" t="s">
        <v>462</v>
      </c>
      <c r="I135" s="201" t="s">
        <v>477</v>
      </c>
      <c r="J135" s="202" t="s">
        <v>461</v>
      </c>
      <c r="K135" s="32"/>
      <c r="L135" s="31">
        <v>153.46</v>
      </c>
      <c r="M135" s="30">
        <v>153.46</v>
      </c>
      <c r="N135" s="28">
        <v>0</v>
      </c>
      <c r="O135" s="29">
        <v>0</v>
      </c>
      <c r="P135" s="299"/>
      <c r="Q135" s="299"/>
      <c r="R135" s="28">
        <v>0</v>
      </c>
      <c r="S135" s="77">
        <v>153456</v>
      </c>
      <c r="T135" s="77">
        <v>0</v>
      </c>
      <c r="U135" s="77">
        <v>0</v>
      </c>
      <c r="V135" s="77">
        <v>0</v>
      </c>
      <c r="W135" s="3"/>
      <c r="X135" s="1"/>
      <c r="Y135" s="1"/>
      <c r="Z135" s="1"/>
    </row>
    <row r="136" spans="1:26" ht="32.25" customHeight="1">
      <c r="A136" s="17"/>
      <c r="B136" s="321" t="s">
        <v>499</v>
      </c>
      <c r="C136" s="321"/>
      <c r="D136" s="321"/>
      <c r="E136" s="321"/>
      <c r="F136" s="321"/>
      <c r="G136" s="322"/>
      <c r="H136" s="35" t="s">
        <v>500</v>
      </c>
      <c r="I136" s="201" t="s">
        <v>499</v>
      </c>
      <c r="J136" s="202" t="s">
        <v>1</v>
      </c>
      <c r="K136" s="32"/>
      <c r="L136" s="31">
        <v>25034.9</v>
      </c>
      <c r="M136" s="30">
        <v>10059.23</v>
      </c>
      <c r="N136" s="28">
        <v>25676800</v>
      </c>
      <c r="O136" s="29">
        <v>25676800</v>
      </c>
      <c r="P136" s="299"/>
      <c r="Q136" s="299"/>
      <c r="R136" s="28">
        <v>0</v>
      </c>
      <c r="S136" s="77">
        <v>8412754.23</v>
      </c>
      <c r="T136" s="77">
        <v>1646479.08</v>
      </c>
      <c r="U136" s="77">
        <v>0</v>
      </c>
      <c r="V136" s="77">
        <v>0</v>
      </c>
      <c r="W136" s="3"/>
      <c r="X136" s="1"/>
      <c r="Y136" s="1"/>
      <c r="Z136" s="1"/>
    </row>
    <row r="137" spans="1:26" ht="21.75" customHeight="1">
      <c r="A137" s="17"/>
      <c r="B137" s="321" t="s">
        <v>1073</v>
      </c>
      <c r="C137" s="321"/>
      <c r="D137" s="321"/>
      <c r="E137" s="321"/>
      <c r="F137" s="321"/>
      <c r="G137" s="322"/>
      <c r="H137" s="35" t="s">
        <v>444</v>
      </c>
      <c r="I137" s="201" t="s">
        <v>499</v>
      </c>
      <c r="J137" s="202" t="s">
        <v>443</v>
      </c>
      <c r="K137" s="32"/>
      <c r="L137" s="31">
        <v>25034.9</v>
      </c>
      <c r="M137" s="30">
        <v>10059.23</v>
      </c>
      <c r="N137" s="28">
        <v>25676800</v>
      </c>
      <c r="O137" s="29">
        <v>25676800</v>
      </c>
      <c r="P137" s="299"/>
      <c r="Q137" s="299"/>
      <c r="R137" s="28">
        <v>0</v>
      </c>
      <c r="S137" s="77">
        <v>8412754.23</v>
      </c>
      <c r="T137" s="77">
        <v>1646479.08</v>
      </c>
      <c r="U137" s="77">
        <v>0</v>
      </c>
      <c r="V137" s="77">
        <v>0</v>
      </c>
      <c r="W137" s="3"/>
      <c r="X137" s="1"/>
      <c r="Y137" s="1"/>
      <c r="Z137" s="1"/>
    </row>
    <row r="138" spans="1:26" ht="12.75" customHeight="1">
      <c r="A138" s="17"/>
      <c r="B138" s="321" t="s">
        <v>1074</v>
      </c>
      <c r="C138" s="321"/>
      <c r="D138" s="321"/>
      <c r="E138" s="321"/>
      <c r="F138" s="321"/>
      <c r="G138" s="322"/>
      <c r="H138" s="35" t="s">
        <v>446</v>
      </c>
      <c r="I138" s="201" t="s">
        <v>499</v>
      </c>
      <c r="J138" s="202" t="s">
        <v>445</v>
      </c>
      <c r="K138" s="32"/>
      <c r="L138" s="31">
        <v>25034.9</v>
      </c>
      <c r="M138" s="30">
        <v>10059.23</v>
      </c>
      <c r="N138" s="28">
        <v>25676800</v>
      </c>
      <c r="O138" s="29">
        <v>25676800</v>
      </c>
      <c r="P138" s="299"/>
      <c r="Q138" s="299"/>
      <c r="R138" s="28">
        <v>0</v>
      </c>
      <c r="S138" s="77">
        <v>8412754.23</v>
      </c>
      <c r="T138" s="77">
        <v>1646479.08</v>
      </c>
      <c r="U138" s="77">
        <v>0</v>
      </c>
      <c r="V138" s="77">
        <v>0</v>
      </c>
      <c r="W138" s="3"/>
      <c r="X138" s="1"/>
      <c r="Y138" s="1"/>
      <c r="Z138" s="1"/>
    </row>
    <row r="139" spans="1:26" ht="21.75" customHeight="1">
      <c r="A139" s="17"/>
      <c r="B139" s="321" t="s">
        <v>547</v>
      </c>
      <c r="C139" s="321"/>
      <c r="D139" s="321"/>
      <c r="E139" s="321"/>
      <c r="F139" s="321"/>
      <c r="G139" s="322"/>
      <c r="H139" s="35" t="s">
        <v>1094</v>
      </c>
      <c r="I139" s="201" t="s">
        <v>547</v>
      </c>
      <c r="J139" s="202" t="s">
        <v>1</v>
      </c>
      <c r="K139" s="32"/>
      <c r="L139" s="31">
        <v>37515.08</v>
      </c>
      <c r="M139" s="30">
        <v>35831.63</v>
      </c>
      <c r="N139" s="28">
        <v>5381600</v>
      </c>
      <c r="O139" s="29">
        <v>4637700</v>
      </c>
      <c r="P139" s="299"/>
      <c r="Q139" s="299"/>
      <c r="R139" s="28">
        <v>0</v>
      </c>
      <c r="S139" s="77">
        <v>35909146.24</v>
      </c>
      <c r="T139" s="77">
        <v>-77512.84</v>
      </c>
      <c r="U139" s="77">
        <v>0</v>
      </c>
      <c r="V139" s="77">
        <v>0</v>
      </c>
      <c r="W139" s="3"/>
      <c r="X139" s="1"/>
      <c r="Y139" s="1"/>
      <c r="Z139" s="1"/>
    </row>
    <row r="140" spans="1:26" ht="12.75" customHeight="1">
      <c r="A140" s="17"/>
      <c r="B140" s="321" t="s">
        <v>549</v>
      </c>
      <c r="C140" s="321"/>
      <c r="D140" s="321"/>
      <c r="E140" s="321"/>
      <c r="F140" s="321"/>
      <c r="G140" s="322"/>
      <c r="H140" s="35" t="s">
        <v>510</v>
      </c>
      <c r="I140" s="201" t="s">
        <v>549</v>
      </c>
      <c r="J140" s="202" t="s">
        <v>1</v>
      </c>
      <c r="K140" s="32"/>
      <c r="L140" s="31">
        <v>37515.08</v>
      </c>
      <c r="M140" s="30">
        <v>35831.63</v>
      </c>
      <c r="N140" s="28">
        <v>5381600</v>
      </c>
      <c r="O140" s="29">
        <v>4637700</v>
      </c>
      <c r="P140" s="299"/>
      <c r="Q140" s="299"/>
      <c r="R140" s="28">
        <v>0</v>
      </c>
      <c r="S140" s="77">
        <v>35909146.24</v>
      </c>
      <c r="T140" s="77">
        <v>-77512.84</v>
      </c>
      <c r="U140" s="77">
        <v>0</v>
      </c>
      <c r="V140" s="77">
        <v>0</v>
      </c>
      <c r="W140" s="3"/>
      <c r="X140" s="1"/>
      <c r="Y140" s="1"/>
      <c r="Z140" s="1"/>
    </row>
    <row r="141" spans="1:26" ht="21.75" customHeight="1">
      <c r="A141" s="17"/>
      <c r="B141" s="321" t="s">
        <v>1069</v>
      </c>
      <c r="C141" s="321"/>
      <c r="D141" s="321"/>
      <c r="E141" s="321"/>
      <c r="F141" s="321"/>
      <c r="G141" s="322"/>
      <c r="H141" s="35" t="s">
        <v>421</v>
      </c>
      <c r="I141" s="201" t="s">
        <v>549</v>
      </c>
      <c r="J141" s="202" t="s">
        <v>420</v>
      </c>
      <c r="K141" s="32"/>
      <c r="L141" s="31">
        <v>458.45</v>
      </c>
      <c r="M141" s="30">
        <v>0</v>
      </c>
      <c r="N141" s="28">
        <v>5381600</v>
      </c>
      <c r="O141" s="29">
        <v>4637700</v>
      </c>
      <c r="P141" s="299"/>
      <c r="Q141" s="299"/>
      <c r="R141" s="28">
        <v>0</v>
      </c>
      <c r="S141" s="77">
        <v>0</v>
      </c>
      <c r="T141" s="77">
        <v>0</v>
      </c>
      <c r="U141" s="77">
        <v>0</v>
      </c>
      <c r="V141" s="77">
        <v>0</v>
      </c>
      <c r="W141" s="3"/>
      <c r="X141" s="1"/>
      <c r="Y141" s="1"/>
      <c r="Z141" s="1"/>
    </row>
    <row r="142" spans="1:26" ht="21.75" customHeight="1">
      <c r="A142" s="17"/>
      <c r="B142" s="321" t="s">
        <v>1070</v>
      </c>
      <c r="C142" s="321"/>
      <c r="D142" s="321"/>
      <c r="E142" s="321"/>
      <c r="F142" s="321"/>
      <c r="G142" s="322"/>
      <c r="H142" s="35" t="s">
        <v>423</v>
      </c>
      <c r="I142" s="201" t="s">
        <v>549</v>
      </c>
      <c r="J142" s="202" t="s">
        <v>422</v>
      </c>
      <c r="K142" s="32"/>
      <c r="L142" s="31">
        <v>458.45</v>
      </c>
      <c r="M142" s="30">
        <v>0</v>
      </c>
      <c r="N142" s="28">
        <v>5381600</v>
      </c>
      <c r="O142" s="29">
        <v>4637700</v>
      </c>
      <c r="P142" s="299"/>
      <c r="Q142" s="299"/>
      <c r="R142" s="28">
        <v>0</v>
      </c>
      <c r="S142" s="77">
        <v>0</v>
      </c>
      <c r="T142" s="77">
        <v>0</v>
      </c>
      <c r="U142" s="77">
        <v>0</v>
      </c>
      <c r="V142" s="77">
        <v>0</v>
      </c>
      <c r="W142" s="3"/>
      <c r="X142" s="1"/>
      <c r="Y142" s="1"/>
      <c r="Z142" s="1"/>
    </row>
    <row r="143" spans="1:26" ht="21.75" customHeight="1">
      <c r="A143" s="17"/>
      <c r="B143" s="321" t="s">
        <v>1073</v>
      </c>
      <c r="C143" s="321"/>
      <c r="D143" s="321"/>
      <c r="E143" s="321"/>
      <c r="F143" s="321"/>
      <c r="G143" s="322"/>
      <c r="H143" s="35" t="s">
        <v>444</v>
      </c>
      <c r="I143" s="201" t="s">
        <v>549</v>
      </c>
      <c r="J143" s="202" t="s">
        <v>443</v>
      </c>
      <c r="K143" s="32"/>
      <c r="L143" s="31">
        <v>37056.63</v>
      </c>
      <c r="M143" s="30">
        <v>35831.63</v>
      </c>
      <c r="N143" s="28">
        <v>0</v>
      </c>
      <c r="O143" s="29">
        <v>0</v>
      </c>
      <c r="P143" s="299"/>
      <c r="Q143" s="299"/>
      <c r="R143" s="28">
        <v>0</v>
      </c>
      <c r="S143" s="77">
        <v>35909146.24</v>
      </c>
      <c r="T143" s="77">
        <v>-77512.84</v>
      </c>
      <c r="U143" s="77">
        <v>0</v>
      </c>
      <c r="V143" s="77">
        <v>0</v>
      </c>
      <c r="W143" s="3"/>
      <c r="X143" s="1"/>
      <c r="Y143" s="1"/>
      <c r="Z143" s="1"/>
    </row>
    <row r="144" spans="1:26" ht="12.75" customHeight="1">
      <c r="A144" s="17"/>
      <c r="B144" s="321" t="s">
        <v>1074</v>
      </c>
      <c r="C144" s="321"/>
      <c r="D144" s="321"/>
      <c r="E144" s="321"/>
      <c r="F144" s="321"/>
      <c r="G144" s="322"/>
      <c r="H144" s="35" t="s">
        <v>446</v>
      </c>
      <c r="I144" s="201" t="s">
        <v>549</v>
      </c>
      <c r="J144" s="202" t="s">
        <v>445</v>
      </c>
      <c r="K144" s="32"/>
      <c r="L144" s="31">
        <v>36051.57</v>
      </c>
      <c r="M144" s="30">
        <v>34826.57</v>
      </c>
      <c r="N144" s="28">
        <v>0</v>
      </c>
      <c r="O144" s="29">
        <v>0</v>
      </c>
      <c r="P144" s="299"/>
      <c r="Q144" s="299"/>
      <c r="R144" s="28">
        <v>0</v>
      </c>
      <c r="S144" s="77">
        <v>34875935.24</v>
      </c>
      <c r="T144" s="77">
        <v>-49362.19</v>
      </c>
      <c r="U144" s="77">
        <v>0</v>
      </c>
      <c r="V144" s="77">
        <v>0</v>
      </c>
      <c r="W144" s="3"/>
      <c r="X144" s="1"/>
      <c r="Y144" s="1"/>
      <c r="Z144" s="1"/>
    </row>
    <row r="145" spans="1:26" ht="12.75" customHeight="1">
      <c r="A145" s="17"/>
      <c r="B145" s="321" t="s">
        <v>1075</v>
      </c>
      <c r="C145" s="321"/>
      <c r="D145" s="321"/>
      <c r="E145" s="321"/>
      <c r="F145" s="321"/>
      <c r="G145" s="322"/>
      <c r="H145" s="35" t="s">
        <v>462</v>
      </c>
      <c r="I145" s="201" t="s">
        <v>549</v>
      </c>
      <c r="J145" s="202" t="s">
        <v>461</v>
      </c>
      <c r="K145" s="32"/>
      <c r="L145" s="31">
        <v>1005.06</v>
      </c>
      <c r="M145" s="30">
        <v>1005.06</v>
      </c>
      <c r="N145" s="28">
        <v>0</v>
      </c>
      <c r="O145" s="29">
        <v>0</v>
      </c>
      <c r="P145" s="299"/>
      <c r="Q145" s="299"/>
      <c r="R145" s="28">
        <v>0</v>
      </c>
      <c r="S145" s="77">
        <v>1033211</v>
      </c>
      <c r="T145" s="77">
        <v>-28150.65</v>
      </c>
      <c r="U145" s="77">
        <v>0</v>
      </c>
      <c r="V145" s="77">
        <v>0</v>
      </c>
      <c r="W145" s="3"/>
      <c r="X145" s="1"/>
      <c r="Y145" s="1"/>
      <c r="Z145" s="1"/>
    </row>
    <row r="146" spans="1:26" ht="21.75" customHeight="1">
      <c r="A146" s="17"/>
      <c r="B146" s="321" t="s">
        <v>909</v>
      </c>
      <c r="C146" s="321"/>
      <c r="D146" s="321"/>
      <c r="E146" s="321"/>
      <c r="F146" s="321"/>
      <c r="G146" s="322"/>
      <c r="H146" s="35" t="s">
        <v>1095</v>
      </c>
      <c r="I146" s="201" t="s">
        <v>909</v>
      </c>
      <c r="J146" s="202" t="s">
        <v>1</v>
      </c>
      <c r="K146" s="32"/>
      <c r="L146" s="31">
        <v>2228.45</v>
      </c>
      <c r="M146" s="30">
        <v>1629.45</v>
      </c>
      <c r="N146" s="28">
        <v>0</v>
      </c>
      <c r="O146" s="29">
        <v>0</v>
      </c>
      <c r="P146" s="299"/>
      <c r="Q146" s="299"/>
      <c r="R146" s="28">
        <v>0</v>
      </c>
      <c r="S146" s="77">
        <v>1448850.07</v>
      </c>
      <c r="T146" s="77">
        <v>180600.7</v>
      </c>
      <c r="U146" s="77">
        <v>0</v>
      </c>
      <c r="V146" s="77">
        <v>0</v>
      </c>
      <c r="W146" s="3"/>
      <c r="X146" s="1"/>
      <c r="Y146" s="1"/>
      <c r="Z146" s="1"/>
    </row>
    <row r="147" spans="1:26" ht="12.75" customHeight="1">
      <c r="A147" s="17"/>
      <c r="B147" s="321" t="s">
        <v>911</v>
      </c>
      <c r="C147" s="321"/>
      <c r="D147" s="321"/>
      <c r="E147" s="321"/>
      <c r="F147" s="321"/>
      <c r="G147" s="322"/>
      <c r="H147" s="35" t="s">
        <v>427</v>
      </c>
      <c r="I147" s="201" t="s">
        <v>911</v>
      </c>
      <c r="J147" s="202" t="s">
        <v>1</v>
      </c>
      <c r="K147" s="32"/>
      <c r="L147" s="31">
        <v>2228.45</v>
      </c>
      <c r="M147" s="30">
        <v>1629.45</v>
      </c>
      <c r="N147" s="28">
        <v>0</v>
      </c>
      <c r="O147" s="29">
        <v>0</v>
      </c>
      <c r="P147" s="299"/>
      <c r="Q147" s="299"/>
      <c r="R147" s="28">
        <v>0</v>
      </c>
      <c r="S147" s="77">
        <v>1448850.07</v>
      </c>
      <c r="T147" s="77">
        <v>180600.7</v>
      </c>
      <c r="U147" s="77">
        <v>0</v>
      </c>
      <c r="V147" s="77">
        <v>0</v>
      </c>
      <c r="W147" s="3"/>
      <c r="X147" s="1"/>
      <c r="Y147" s="1"/>
      <c r="Z147" s="1"/>
    </row>
    <row r="148" spans="1:26" ht="21.75" customHeight="1">
      <c r="A148" s="17"/>
      <c r="B148" s="321" t="s">
        <v>1069</v>
      </c>
      <c r="C148" s="321"/>
      <c r="D148" s="321"/>
      <c r="E148" s="321"/>
      <c r="F148" s="321"/>
      <c r="G148" s="322"/>
      <c r="H148" s="35" t="s">
        <v>421</v>
      </c>
      <c r="I148" s="201" t="s">
        <v>911</v>
      </c>
      <c r="J148" s="202" t="s">
        <v>420</v>
      </c>
      <c r="K148" s="32"/>
      <c r="L148" s="31">
        <v>1978.45</v>
      </c>
      <c r="M148" s="30">
        <v>1379.45</v>
      </c>
      <c r="N148" s="28">
        <v>0</v>
      </c>
      <c r="O148" s="29">
        <v>0</v>
      </c>
      <c r="P148" s="299"/>
      <c r="Q148" s="299"/>
      <c r="R148" s="28">
        <v>0</v>
      </c>
      <c r="S148" s="77">
        <v>1198850.07</v>
      </c>
      <c r="T148" s="77">
        <v>180600.7</v>
      </c>
      <c r="U148" s="77">
        <v>0</v>
      </c>
      <c r="V148" s="77">
        <v>0</v>
      </c>
      <c r="W148" s="3"/>
      <c r="X148" s="1"/>
      <c r="Y148" s="1"/>
      <c r="Z148" s="1"/>
    </row>
    <row r="149" spans="1:26" ht="21.75" customHeight="1">
      <c r="A149" s="17"/>
      <c r="B149" s="321" t="s">
        <v>1070</v>
      </c>
      <c r="C149" s="321"/>
      <c r="D149" s="321"/>
      <c r="E149" s="321"/>
      <c r="F149" s="321"/>
      <c r="G149" s="322"/>
      <c r="H149" s="35" t="s">
        <v>423</v>
      </c>
      <c r="I149" s="201" t="s">
        <v>911</v>
      </c>
      <c r="J149" s="202" t="s">
        <v>422</v>
      </c>
      <c r="K149" s="32"/>
      <c r="L149" s="31">
        <v>1978.45</v>
      </c>
      <c r="M149" s="30">
        <v>1379.45</v>
      </c>
      <c r="N149" s="28">
        <v>0</v>
      </c>
      <c r="O149" s="29">
        <v>0</v>
      </c>
      <c r="P149" s="299"/>
      <c r="Q149" s="299"/>
      <c r="R149" s="28">
        <v>0</v>
      </c>
      <c r="S149" s="77">
        <v>1198850.07</v>
      </c>
      <c r="T149" s="77">
        <v>180600.7</v>
      </c>
      <c r="U149" s="77">
        <v>0</v>
      </c>
      <c r="V149" s="77">
        <v>0</v>
      </c>
      <c r="W149" s="3"/>
      <c r="X149" s="1"/>
      <c r="Y149" s="1"/>
      <c r="Z149" s="1"/>
    </row>
    <row r="150" spans="1:26" ht="21.75" customHeight="1">
      <c r="A150" s="17"/>
      <c r="B150" s="321" t="s">
        <v>1096</v>
      </c>
      <c r="C150" s="321"/>
      <c r="D150" s="321"/>
      <c r="E150" s="321"/>
      <c r="F150" s="321"/>
      <c r="G150" s="322"/>
      <c r="H150" s="35" t="s">
        <v>885</v>
      </c>
      <c r="I150" s="201" t="s">
        <v>911</v>
      </c>
      <c r="J150" s="202" t="s">
        <v>884</v>
      </c>
      <c r="K150" s="32"/>
      <c r="L150" s="31">
        <v>250</v>
      </c>
      <c r="M150" s="30">
        <v>250</v>
      </c>
      <c r="N150" s="28">
        <v>0</v>
      </c>
      <c r="O150" s="29">
        <v>0</v>
      </c>
      <c r="P150" s="299"/>
      <c r="Q150" s="299"/>
      <c r="R150" s="28">
        <v>0</v>
      </c>
      <c r="S150" s="77">
        <v>250000</v>
      </c>
      <c r="T150" s="77">
        <v>0</v>
      </c>
      <c r="U150" s="77">
        <v>0</v>
      </c>
      <c r="V150" s="77">
        <v>0</v>
      </c>
      <c r="W150" s="3"/>
      <c r="X150" s="1"/>
      <c r="Y150" s="1"/>
      <c r="Z150" s="1"/>
    </row>
    <row r="151" spans="1:26" ht="12.75" customHeight="1">
      <c r="A151" s="17"/>
      <c r="B151" s="321" t="s">
        <v>1097</v>
      </c>
      <c r="C151" s="321"/>
      <c r="D151" s="321"/>
      <c r="E151" s="321"/>
      <c r="F151" s="321"/>
      <c r="G151" s="322"/>
      <c r="H151" s="35" t="s">
        <v>887</v>
      </c>
      <c r="I151" s="201" t="s">
        <v>911</v>
      </c>
      <c r="J151" s="202" t="s">
        <v>886</v>
      </c>
      <c r="K151" s="32"/>
      <c r="L151" s="31">
        <v>250</v>
      </c>
      <c r="M151" s="30">
        <v>250</v>
      </c>
      <c r="N151" s="28">
        <v>0</v>
      </c>
      <c r="O151" s="29">
        <v>0</v>
      </c>
      <c r="P151" s="299"/>
      <c r="Q151" s="299"/>
      <c r="R151" s="28">
        <v>0</v>
      </c>
      <c r="S151" s="77">
        <v>250000</v>
      </c>
      <c r="T151" s="77">
        <v>0</v>
      </c>
      <c r="U151" s="77">
        <v>0</v>
      </c>
      <c r="V151" s="77">
        <v>0</v>
      </c>
      <c r="W151" s="3"/>
      <c r="X151" s="1"/>
      <c r="Y151" s="1"/>
      <c r="Z151" s="1"/>
    </row>
    <row r="152" spans="1:26" ht="12.75" customHeight="1">
      <c r="A152" s="17"/>
      <c r="B152" s="321" t="s">
        <v>912</v>
      </c>
      <c r="C152" s="321"/>
      <c r="D152" s="321"/>
      <c r="E152" s="321"/>
      <c r="F152" s="321"/>
      <c r="G152" s="322"/>
      <c r="H152" s="35" t="s">
        <v>1098</v>
      </c>
      <c r="I152" s="201" t="s">
        <v>912</v>
      </c>
      <c r="J152" s="202" t="s">
        <v>1</v>
      </c>
      <c r="K152" s="32"/>
      <c r="L152" s="31">
        <v>832386.45</v>
      </c>
      <c r="M152" s="30">
        <v>107812.87</v>
      </c>
      <c r="N152" s="28">
        <v>485484244.44</v>
      </c>
      <c r="O152" s="29">
        <v>0</v>
      </c>
      <c r="P152" s="299"/>
      <c r="Q152" s="299"/>
      <c r="R152" s="28">
        <v>0</v>
      </c>
      <c r="S152" s="77">
        <v>94131764.13</v>
      </c>
      <c r="T152" s="77">
        <v>13681110.32</v>
      </c>
      <c r="U152" s="77">
        <v>0</v>
      </c>
      <c r="V152" s="77">
        <v>0</v>
      </c>
      <c r="W152" s="3"/>
      <c r="X152" s="1"/>
      <c r="Y152" s="1"/>
      <c r="Z152" s="1"/>
    </row>
    <row r="153" spans="1:26" ht="21.75" customHeight="1">
      <c r="A153" s="17"/>
      <c r="B153" s="321" t="s">
        <v>914</v>
      </c>
      <c r="C153" s="321"/>
      <c r="D153" s="321"/>
      <c r="E153" s="321"/>
      <c r="F153" s="321"/>
      <c r="G153" s="322"/>
      <c r="H153" s="35" t="s">
        <v>915</v>
      </c>
      <c r="I153" s="201" t="s">
        <v>914</v>
      </c>
      <c r="J153" s="202" t="s">
        <v>1</v>
      </c>
      <c r="K153" s="32"/>
      <c r="L153" s="31">
        <v>757123.2</v>
      </c>
      <c r="M153" s="30">
        <v>97031.58</v>
      </c>
      <c r="N153" s="28">
        <v>436935700</v>
      </c>
      <c r="O153" s="29">
        <v>0</v>
      </c>
      <c r="P153" s="299"/>
      <c r="Q153" s="299"/>
      <c r="R153" s="28">
        <v>0</v>
      </c>
      <c r="S153" s="77">
        <v>84718587.71</v>
      </c>
      <c r="T153" s="77">
        <v>12312999.29</v>
      </c>
      <c r="U153" s="77">
        <v>0</v>
      </c>
      <c r="V153" s="77">
        <v>0</v>
      </c>
      <c r="W153" s="3"/>
      <c r="X153" s="1"/>
      <c r="Y153" s="1"/>
      <c r="Z153" s="1"/>
    </row>
    <row r="154" spans="1:26" ht="21.75" customHeight="1">
      <c r="A154" s="17"/>
      <c r="B154" s="321" t="s">
        <v>1096</v>
      </c>
      <c r="C154" s="321"/>
      <c r="D154" s="321"/>
      <c r="E154" s="321"/>
      <c r="F154" s="321"/>
      <c r="G154" s="322"/>
      <c r="H154" s="35" t="s">
        <v>885</v>
      </c>
      <c r="I154" s="201" t="s">
        <v>914</v>
      </c>
      <c r="J154" s="202" t="s">
        <v>884</v>
      </c>
      <c r="K154" s="32"/>
      <c r="L154" s="31">
        <v>757123.2</v>
      </c>
      <c r="M154" s="30">
        <v>97031.58</v>
      </c>
      <c r="N154" s="28">
        <v>436935700</v>
      </c>
      <c r="O154" s="29">
        <v>0</v>
      </c>
      <c r="P154" s="299"/>
      <c r="Q154" s="299"/>
      <c r="R154" s="28">
        <v>0</v>
      </c>
      <c r="S154" s="77">
        <v>84718587.71</v>
      </c>
      <c r="T154" s="77">
        <v>12312999.29</v>
      </c>
      <c r="U154" s="77">
        <v>0</v>
      </c>
      <c r="V154" s="77">
        <v>0</v>
      </c>
      <c r="W154" s="3"/>
      <c r="X154" s="1"/>
      <c r="Y154" s="1"/>
      <c r="Z154" s="1"/>
    </row>
    <row r="155" spans="1:26" ht="12.75" customHeight="1">
      <c r="A155" s="17"/>
      <c r="B155" s="321" t="s">
        <v>1097</v>
      </c>
      <c r="C155" s="321"/>
      <c r="D155" s="321"/>
      <c r="E155" s="321"/>
      <c r="F155" s="321"/>
      <c r="G155" s="322"/>
      <c r="H155" s="35" t="s">
        <v>887</v>
      </c>
      <c r="I155" s="201" t="s">
        <v>914</v>
      </c>
      <c r="J155" s="202" t="s">
        <v>886</v>
      </c>
      <c r="K155" s="32"/>
      <c r="L155" s="31">
        <v>757123.2</v>
      </c>
      <c r="M155" s="30">
        <v>97031.58</v>
      </c>
      <c r="N155" s="28">
        <v>436935700</v>
      </c>
      <c r="O155" s="29">
        <v>0</v>
      </c>
      <c r="P155" s="299"/>
      <c r="Q155" s="299"/>
      <c r="R155" s="28">
        <v>0</v>
      </c>
      <c r="S155" s="77">
        <v>84718587.71</v>
      </c>
      <c r="T155" s="77">
        <v>12312999.29</v>
      </c>
      <c r="U155" s="77">
        <v>0</v>
      </c>
      <c r="V155" s="77">
        <v>0</v>
      </c>
      <c r="W155" s="3"/>
      <c r="X155" s="1"/>
      <c r="Y155" s="1"/>
      <c r="Z155" s="1"/>
    </row>
    <row r="156" spans="1:26" ht="21.75" customHeight="1">
      <c r="A156" s="17"/>
      <c r="B156" s="321" t="s">
        <v>916</v>
      </c>
      <c r="C156" s="321"/>
      <c r="D156" s="321"/>
      <c r="E156" s="321"/>
      <c r="F156" s="321"/>
      <c r="G156" s="322"/>
      <c r="H156" s="35" t="s">
        <v>915</v>
      </c>
      <c r="I156" s="201" t="s">
        <v>916</v>
      </c>
      <c r="J156" s="202" t="s">
        <v>1</v>
      </c>
      <c r="K156" s="32"/>
      <c r="L156" s="31">
        <v>75263.25</v>
      </c>
      <c r="M156" s="30">
        <v>10781.29</v>
      </c>
      <c r="N156" s="28">
        <v>48548544.44</v>
      </c>
      <c r="O156" s="29">
        <v>0</v>
      </c>
      <c r="P156" s="299"/>
      <c r="Q156" s="299"/>
      <c r="R156" s="28">
        <v>0</v>
      </c>
      <c r="S156" s="77">
        <v>9413176.42</v>
      </c>
      <c r="T156" s="77">
        <v>1368111.03</v>
      </c>
      <c r="U156" s="77">
        <v>0</v>
      </c>
      <c r="V156" s="77">
        <v>0</v>
      </c>
      <c r="W156" s="3"/>
      <c r="X156" s="1"/>
      <c r="Y156" s="1"/>
      <c r="Z156" s="1"/>
    </row>
    <row r="157" spans="1:26" ht="21.75" customHeight="1">
      <c r="A157" s="17"/>
      <c r="B157" s="321" t="s">
        <v>1096</v>
      </c>
      <c r="C157" s="321"/>
      <c r="D157" s="321"/>
      <c r="E157" s="321"/>
      <c r="F157" s="321"/>
      <c r="G157" s="322"/>
      <c r="H157" s="35" t="s">
        <v>885</v>
      </c>
      <c r="I157" s="201" t="s">
        <v>916</v>
      </c>
      <c r="J157" s="202" t="s">
        <v>884</v>
      </c>
      <c r="K157" s="32"/>
      <c r="L157" s="31">
        <v>75263.25</v>
      </c>
      <c r="M157" s="30">
        <v>10781.29</v>
      </c>
      <c r="N157" s="28">
        <v>48548544.44</v>
      </c>
      <c r="O157" s="29">
        <v>0</v>
      </c>
      <c r="P157" s="299"/>
      <c r="Q157" s="299"/>
      <c r="R157" s="28">
        <v>0</v>
      </c>
      <c r="S157" s="77">
        <v>9413176.42</v>
      </c>
      <c r="T157" s="77">
        <v>1368111.03</v>
      </c>
      <c r="U157" s="77">
        <v>0</v>
      </c>
      <c r="V157" s="77">
        <v>0</v>
      </c>
      <c r="W157" s="3"/>
      <c r="X157" s="1"/>
      <c r="Y157" s="1"/>
      <c r="Z157" s="1"/>
    </row>
    <row r="158" spans="1:26" ht="12.75" customHeight="1">
      <c r="A158" s="17"/>
      <c r="B158" s="321" t="s">
        <v>1097</v>
      </c>
      <c r="C158" s="321"/>
      <c r="D158" s="321"/>
      <c r="E158" s="321"/>
      <c r="F158" s="321"/>
      <c r="G158" s="322"/>
      <c r="H158" s="35" t="s">
        <v>887</v>
      </c>
      <c r="I158" s="201" t="s">
        <v>916</v>
      </c>
      <c r="J158" s="202" t="s">
        <v>886</v>
      </c>
      <c r="K158" s="32"/>
      <c r="L158" s="31">
        <v>75263.25</v>
      </c>
      <c r="M158" s="30">
        <v>10781.29</v>
      </c>
      <c r="N158" s="28">
        <v>48548544.44</v>
      </c>
      <c r="O158" s="29">
        <v>0</v>
      </c>
      <c r="P158" s="299"/>
      <c r="Q158" s="299"/>
      <c r="R158" s="28">
        <v>0</v>
      </c>
      <c r="S158" s="77">
        <v>9413176.42</v>
      </c>
      <c r="T158" s="77">
        <v>1368111.03</v>
      </c>
      <c r="U158" s="77">
        <v>0</v>
      </c>
      <c r="V158" s="77">
        <v>0</v>
      </c>
      <c r="W158" s="3"/>
      <c r="X158" s="1"/>
      <c r="Y158" s="1"/>
      <c r="Z158" s="1"/>
    </row>
    <row r="159" spans="1:26" ht="21.75" customHeight="1">
      <c r="A159" s="17"/>
      <c r="B159" s="321" t="s">
        <v>550</v>
      </c>
      <c r="C159" s="321"/>
      <c r="D159" s="321"/>
      <c r="E159" s="321"/>
      <c r="F159" s="321"/>
      <c r="G159" s="322"/>
      <c r="H159" s="35" t="s">
        <v>551</v>
      </c>
      <c r="I159" s="201" t="s">
        <v>550</v>
      </c>
      <c r="J159" s="202" t="s">
        <v>1</v>
      </c>
      <c r="K159" s="32"/>
      <c r="L159" s="31">
        <v>646.59</v>
      </c>
      <c r="M159" s="30">
        <v>646.6</v>
      </c>
      <c r="N159" s="28">
        <v>600000</v>
      </c>
      <c r="O159" s="29">
        <v>600000</v>
      </c>
      <c r="P159" s="299"/>
      <c r="Q159" s="299"/>
      <c r="R159" s="28">
        <v>0</v>
      </c>
      <c r="S159" s="77">
        <v>646595</v>
      </c>
      <c r="T159" s="77">
        <v>0</v>
      </c>
      <c r="U159" s="77">
        <v>0</v>
      </c>
      <c r="V159" s="77">
        <v>0</v>
      </c>
      <c r="W159" s="3"/>
      <c r="X159" s="1"/>
      <c r="Y159" s="1"/>
      <c r="Z159" s="1"/>
    </row>
    <row r="160" spans="1:26" ht="32.25" customHeight="1">
      <c r="A160" s="17"/>
      <c r="B160" s="321" t="s">
        <v>552</v>
      </c>
      <c r="C160" s="321"/>
      <c r="D160" s="321"/>
      <c r="E160" s="321"/>
      <c r="F160" s="321"/>
      <c r="G160" s="322"/>
      <c r="H160" s="35" t="s">
        <v>1099</v>
      </c>
      <c r="I160" s="201" t="s">
        <v>552</v>
      </c>
      <c r="J160" s="202" t="s">
        <v>1</v>
      </c>
      <c r="K160" s="32"/>
      <c r="L160" s="31">
        <v>646.59</v>
      </c>
      <c r="M160" s="30">
        <v>646.6</v>
      </c>
      <c r="N160" s="28">
        <v>600000</v>
      </c>
      <c r="O160" s="29">
        <v>600000</v>
      </c>
      <c r="P160" s="299"/>
      <c r="Q160" s="299"/>
      <c r="R160" s="28">
        <v>0</v>
      </c>
      <c r="S160" s="77">
        <v>646595</v>
      </c>
      <c r="T160" s="77">
        <v>0</v>
      </c>
      <c r="U160" s="77">
        <v>0</v>
      </c>
      <c r="V160" s="77">
        <v>0</v>
      </c>
      <c r="W160" s="3"/>
      <c r="X160" s="1"/>
      <c r="Y160" s="1"/>
      <c r="Z160" s="1"/>
    </row>
    <row r="161" spans="1:26" ht="12.75" customHeight="1">
      <c r="A161" s="17"/>
      <c r="B161" s="321" t="s">
        <v>554</v>
      </c>
      <c r="C161" s="321"/>
      <c r="D161" s="321"/>
      <c r="E161" s="321"/>
      <c r="F161" s="321"/>
      <c r="G161" s="322"/>
      <c r="H161" s="35" t="s">
        <v>555</v>
      </c>
      <c r="I161" s="201" t="s">
        <v>554</v>
      </c>
      <c r="J161" s="202" t="s">
        <v>1</v>
      </c>
      <c r="K161" s="32"/>
      <c r="L161" s="31">
        <v>646.59</v>
      </c>
      <c r="M161" s="30">
        <v>646.6</v>
      </c>
      <c r="N161" s="28">
        <v>600000</v>
      </c>
      <c r="O161" s="29">
        <v>600000</v>
      </c>
      <c r="P161" s="299"/>
      <c r="Q161" s="299"/>
      <c r="R161" s="28">
        <v>0</v>
      </c>
      <c r="S161" s="77">
        <v>646595</v>
      </c>
      <c r="T161" s="77">
        <v>0</v>
      </c>
      <c r="U161" s="77">
        <v>0</v>
      </c>
      <c r="V161" s="77">
        <v>0</v>
      </c>
      <c r="W161" s="3"/>
      <c r="X161" s="1"/>
      <c r="Y161" s="1"/>
      <c r="Z161" s="1"/>
    </row>
    <row r="162" spans="1:26" ht="21.75" customHeight="1">
      <c r="A162" s="17"/>
      <c r="B162" s="321" t="s">
        <v>1073</v>
      </c>
      <c r="C162" s="321"/>
      <c r="D162" s="321"/>
      <c r="E162" s="321"/>
      <c r="F162" s="321"/>
      <c r="G162" s="322"/>
      <c r="H162" s="35" t="s">
        <v>444</v>
      </c>
      <c r="I162" s="201" t="s">
        <v>554</v>
      </c>
      <c r="J162" s="202" t="s">
        <v>443</v>
      </c>
      <c r="K162" s="32"/>
      <c r="L162" s="31">
        <v>646.59</v>
      </c>
      <c r="M162" s="30">
        <v>646.6</v>
      </c>
      <c r="N162" s="28">
        <v>0</v>
      </c>
      <c r="O162" s="29">
        <v>0</v>
      </c>
      <c r="P162" s="299"/>
      <c r="Q162" s="299"/>
      <c r="R162" s="28">
        <v>0</v>
      </c>
      <c r="S162" s="77">
        <v>646595</v>
      </c>
      <c r="T162" s="77">
        <v>0</v>
      </c>
      <c r="U162" s="77">
        <v>0</v>
      </c>
      <c r="V162" s="77">
        <v>0</v>
      </c>
      <c r="W162" s="3"/>
      <c r="X162" s="1"/>
      <c r="Y162" s="1"/>
      <c r="Z162" s="1"/>
    </row>
    <row r="163" spans="1:26" ht="12.75" customHeight="1">
      <c r="A163" s="17"/>
      <c r="B163" s="321" t="s">
        <v>1074</v>
      </c>
      <c r="C163" s="321"/>
      <c r="D163" s="321"/>
      <c r="E163" s="321"/>
      <c r="F163" s="321"/>
      <c r="G163" s="322"/>
      <c r="H163" s="35" t="s">
        <v>446</v>
      </c>
      <c r="I163" s="201" t="s">
        <v>554</v>
      </c>
      <c r="J163" s="202" t="s">
        <v>445</v>
      </c>
      <c r="K163" s="32"/>
      <c r="L163" s="31">
        <v>646.59</v>
      </c>
      <c r="M163" s="30">
        <v>646.6</v>
      </c>
      <c r="N163" s="28">
        <v>0</v>
      </c>
      <c r="O163" s="29">
        <v>0</v>
      </c>
      <c r="P163" s="299"/>
      <c r="Q163" s="299"/>
      <c r="R163" s="28">
        <v>0</v>
      </c>
      <c r="S163" s="77">
        <v>646595</v>
      </c>
      <c r="T163" s="77">
        <v>0</v>
      </c>
      <c r="U163" s="77">
        <v>0</v>
      </c>
      <c r="V163" s="77">
        <v>0</v>
      </c>
      <c r="W163" s="3"/>
      <c r="X163" s="1"/>
      <c r="Y163" s="1"/>
      <c r="Z163" s="1"/>
    </row>
    <row r="164" spans="1:26" ht="32.25" customHeight="1">
      <c r="A164" s="17"/>
      <c r="B164" s="321" t="s">
        <v>556</v>
      </c>
      <c r="C164" s="321"/>
      <c r="D164" s="321"/>
      <c r="E164" s="321"/>
      <c r="F164" s="321"/>
      <c r="G164" s="322"/>
      <c r="H164" s="260" t="s">
        <v>1100</v>
      </c>
      <c r="I164" s="261" t="s">
        <v>556</v>
      </c>
      <c r="J164" s="262" t="s">
        <v>1</v>
      </c>
      <c r="K164" s="263"/>
      <c r="L164" s="264">
        <v>3506.82</v>
      </c>
      <c r="M164" s="265">
        <v>984.96</v>
      </c>
      <c r="N164" s="28">
        <v>3167300</v>
      </c>
      <c r="O164" s="29">
        <v>3163600</v>
      </c>
      <c r="P164" s="299"/>
      <c r="Q164" s="299"/>
      <c r="R164" s="28">
        <v>0</v>
      </c>
      <c r="S164" s="77">
        <v>984955</v>
      </c>
      <c r="T164" s="77">
        <v>0</v>
      </c>
      <c r="U164" s="77">
        <v>0</v>
      </c>
      <c r="V164" s="77">
        <v>0</v>
      </c>
      <c r="W164" s="3"/>
      <c r="X164" s="1"/>
      <c r="Y164" s="1"/>
      <c r="Z164" s="1"/>
    </row>
    <row r="165" spans="1:26" ht="53.25" customHeight="1">
      <c r="A165" s="17"/>
      <c r="B165" s="321" t="s">
        <v>695</v>
      </c>
      <c r="C165" s="321"/>
      <c r="D165" s="321"/>
      <c r="E165" s="321"/>
      <c r="F165" s="321"/>
      <c r="G165" s="322"/>
      <c r="H165" s="35" t="s">
        <v>1101</v>
      </c>
      <c r="I165" s="201" t="s">
        <v>695</v>
      </c>
      <c r="J165" s="202" t="s">
        <v>1</v>
      </c>
      <c r="K165" s="32"/>
      <c r="L165" s="31">
        <v>2432.7</v>
      </c>
      <c r="M165" s="30">
        <v>377.96</v>
      </c>
      <c r="N165" s="28">
        <v>2426300</v>
      </c>
      <c r="O165" s="29">
        <v>2422600</v>
      </c>
      <c r="P165" s="299"/>
      <c r="Q165" s="299"/>
      <c r="R165" s="28">
        <v>0</v>
      </c>
      <c r="S165" s="77">
        <v>377955</v>
      </c>
      <c r="T165" s="77">
        <v>0</v>
      </c>
      <c r="U165" s="77">
        <v>0</v>
      </c>
      <c r="V165" s="77">
        <v>0</v>
      </c>
      <c r="W165" s="3"/>
      <c r="X165" s="1"/>
      <c r="Y165" s="1"/>
      <c r="Z165" s="1"/>
    </row>
    <row r="166" spans="1:26" ht="32.25" customHeight="1">
      <c r="A166" s="17"/>
      <c r="B166" s="321" t="s">
        <v>697</v>
      </c>
      <c r="C166" s="321"/>
      <c r="D166" s="321"/>
      <c r="E166" s="321"/>
      <c r="F166" s="321"/>
      <c r="G166" s="322"/>
      <c r="H166" s="35" t="s">
        <v>1102</v>
      </c>
      <c r="I166" s="201" t="s">
        <v>697</v>
      </c>
      <c r="J166" s="202" t="s">
        <v>1</v>
      </c>
      <c r="K166" s="32"/>
      <c r="L166" s="31">
        <v>2432.7</v>
      </c>
      <c r="M166" s="30">
        <v>377.96</v>
      </c>
      <c r="N166" s="28">
        <v>2426300</v>
      </c>
      <c r="O166" s="29">
        <v>2422600</v>
      </c>
      <c r="P166" s="299"/>
      <c r="Q166" s="299"/>
      <c r="R166" s="28">
        <v>0</v>
      </c>
      <c r="S166" s="77">
        <v>377955</v>
      </c>
      <c r="T166" s="77">
        <v>0</v>
      </c>
      <c r="U166" s="77">
        <v>0</v>
      </c>
      <c r="V166" s="77">
        <v>0</v>
      </c>
      <c r="W166" s="3"/>
      <c r="X166" s="1"/>
      <c r="Y166" s="1"/>
      <c r="Z166" s="1"/>
    </row>
    <row r="167" spans="1:26" ht="74.25" customHeight="1">
      <c r="A167" s="17"/>
      <c r="B167" s="321" t="s">
        <v>699</v>
      </c>
      <c r="C167" s="321"/>
      <c r="D167" s="321"/>
      <c r="E167" s="321"/>
      <c r="F167" s="321"/>
      <c r="G167" s="322"/>
      <c r="H167" s="35" t="s">
        <v>1103</v>
      </c>
      <c r="I167" s="201" t="s">
        <v>699</v>
      </c>
      <c r="J167" s="202" t="s">
        <v>1</v>
      </c>
      <c r="K167" s="32"/>
      <c r="L167" s="31">
        <v>2432.7</v>
      </c>
      <c r="M167" s="30">
        <v>377.96</v>
      </c>
      <c r="N167" s="28">
        <v>2426300</v>
      </c>
      <c r="O167" s="29">
        <v>2422600</v>
      </c>
      <c r="P167" s="299"/>
      <c r="Q167" s="299"/>
      <c r="R167" s="28">
        <v>0</v>
      </c>
      <c r="S167" s="77">
        <v>377955</v>
      </c>
      <c r="T167" s="77">
        <v>0</v>
      </c>
      <c r="U167" s="77">
        <v>0</v>
      </c>
      <c r="V167" s="77">
        <v>0</v>
      </c>
      <c r="W167" s="3"/>
      <c r="X167" s="1"/>
      <c r="Y167" s="1"/>
      <c r="Z167" s="1"/>
    </row>
    <row r="168" spans="1:26" ht="32.25" customHeight="1">
      <c r="A168" s="17"/>
      <c r="B168" s="321" t="s">
        <v>1067</v>
      </c>
      <c r="C168" s="321"/>
      <c r="D168" s="321"/>
      <c r="E168" s="321"/>
      <c r="F168" s="321"/>
      <c r="G168" s="322"/>
      <c r="H168" s="35" t="s">
        <v>417</v>
      </c>
      <c r="I168" s="201" t="s">
        <v>699</v>
      </c>
      <c r="J168" s="202" t="s">
        <v>416</v>
      </c>
      <c r="K168" s="32"/>
      <c r="L168" s="31">
        <v>66.7</v>
      </c>
      <c r="M168" s="30">
        <v>66.7</v>
      </c>
      <c r="N168" s="28">
        <v>57400</v>
      </c>
      <c r="O168" s="29">
        <v>57400</v>
      </c>
      <c r="P168" s="299"/>
      <c r="Q168" s="299"/>
      <c r="R168" s="28">
        <v>0</v>
      </c>
      <c r="S168" s="77">
        <v>66700</v>
      </c>
      <c r="T168" s="77">
        <v>0</v>
      </c>
      <c r="U168" s="77">
        <v>0</v>
      </c>
      <c r="V168" s="77">
        <v>0</v>
      </c>
      <c r="W168" s="3"/>
      <c r="X168" s="1"/>
      <c r="Y168" s="1"/>
      <c r="Z168" s="1"/>
    </row>
    <row r="169" spans="1:26" ht="12.75" customHeight="1">
      <c r="A169" s="17"/>
      <c r="B169" s="321" t="s">
        <v>1080</v>
      </c>
      <c r="C169" s="321"/>
      <c r="D169" s="321"/>
      <c r="E169" s="321"/>
      <c r="F169" s="321"/>
      <c r="G169" s="322"/>
      <c r="H169" s="35" t="s">
        <v>419</v>
      </c>
      <c r="I169" s="201" t="s">
        <v>699</v>
      </c>
      <c r="J169" s="202" t="s">
        <v>418</v>
      </c>
      <c r="K169" s="32"/>
      <c r="L169" s="31">
        <v>66.7</v>
      </c>
      <c r="M169" s="30">
        <v>66.7</v>
      </c>
      <c r="N169" s="28">
        <v>57400</v>
      </c>
      <c r="O169" s="29">
        <v>57400</v>
      </c>
      <c r="P169" s="299"/>
      <c r="Q169" s="299"/>
      <c r="R169" s="28">
        <v>0</v>
      </c>
      <c r="S169" s="77">
        <v>66700</v>
      </c>
      <c r="T169" s="77">
        <v>0</v>
      </c>
      <c r="U169" s="77">
        <v>0</v>
      </c>
      <c r="V169" s="77">
        <v>0</v>
      </c>
      <c r="W169" s="3"/>
      <c r="X169" s="1"/>
      <c r="Y169" s="1"/>
      <c r="Z169" s="1"/>
    </row>
    <row r="170" spans="1:26" ht="12.75" customHeight="1">
      <c r="A170" s="17"/>
      <c r="B170" s="321" t="s">
        <v>1071</v>
      </c>
      <c r="C170" s="321"/>
      <c r="D170" s="321"/>
      <c r="E170" s="321"/>
      <c r="F170" s="321"/>
      <c r="G170" s="322"/>
      <c r="H170" s="35" t="s">
        <v>429</v>
      </c>
      <c r="I170" s="201" t="s">
        <v>699</v>
      </c>
      <c r="J170" s="202" t="s">
        <v>428</v>
      </c>
      <c r="K170" s="32"/>
      <c r="L170" s="31">
        <v>2366</v>
      </c>
      <c r="M170" s="30">
        <v>311.26</v>
      </c>
      <c r="N170" s="28">
        <v>2368900</v>
      </c>
      <c r="O170" s="29">
        <v>2365200</v>
      </c>
      <c r="P170" s="299"/>
      <c r="Q170" s="299"/>
      <c r="R170" s="28">
        <v>0</v>
      </c>
      <c r="S170" s="77">
        <v>311255</v>
      </c>
      <c r="T170" s="77">
        <v>0</v>
      </c>
      <c r="U170" s="77">
        <v>0</v>
      </c>
      <c r="V170" s="77">
        <v>0</v>
      </c>
      <c r="W170" s="3"/>
      <c r="X170" s="1"/>
      <c r="Y170" s="1"/>
      <c r="Z170" s="1"/>
    </row>
    <row r="171" spans="1:26" ht="21.75" customHeight="1">
      <c r="A171" s="17"/>
      <c r="B171" s="321" t="s">
        <v>1092</v>
      </c>
      <c r="C171" s="321"/>
      <c r="D171" s="321"/>
      <c r="E171" s="321"/>
      <c r="F171" s="321"/>
      <c r="G171" s="322"/>
      <c r="H171" s="35" t="s">
        <v>546</v>
      </c>
      <c r="I171" s="201" t="s">
        <v>699</v>
      </c>
      <c r="J171" s="202" t="s">
        <v>545</v>
      </c>
      <c r="K171" s="32"/>
      <c r="L171" s="31">
        <v>2366</v>
      </c>
      <c r="M171" s="30">
        <v>311.26</v>
      </c>
      <c r="N171" s="28">
        <v>2368900</v>
      </c>
      <c r="O171" s="29">
        <v>2365200</v>
      </c>
      <c r="P171" s="299"/>
      <c r="Q171" s="299"/>
      <c r="R171" s="28">
        <v>0</v>
      </c>
      <c r="S171" s="77">
        <v>311255</v>
      </c>
      <c r="T171" s="77">
        <v>0</v>
      </c>
      <c r="U171" s="77">
        <v>0</v>
      </c>
      <c r="V171" s="77">
        <v>0</v>
      </c>
      <c r="W171" s="3"/>
      <c r="X171" s="1"/>
      <c r="Y171" s="1"/>
      <c r="Z171" s="1"/>
    </row>
    <row r="172" spans="1:26" ht="32.25" customHeight="1">
      <c r="A172" s="17"/>
      <c r="B172" s="321" t="s">
        <v>558</v>
      </c>
      <c r="C172" s="321"/>
      <c r="D172" s="321"/>
      <c r="E172" s="321"/>
      <c r="F172" s="321"/>
      <c r="G172" s="322"/>
      <c r="H172" s="35" t="s">
        <v>1104</v>
      </c>
      <c r="I172" s="201" t="s">
        <v>558</v>
      </c>
      <c r="J172" s="202" t="s">
        <v>1</v>
      </c>
      <c r="K172" s="32"/>
      <c r="L172" s="31">
        <v>1074.12</v>
      </c>
      <c r="M172" s="30">
        <v>607</v>
      </c>
      <c r="N172" s="28">
        <v>741000</v>
      </c>
      <c r="O172" s="29">
        <v>741000</v>
      </c>
      <c r="P172" s="299"/>
      <c r="Q172" s="299"/>
      <c r="R172" s="28">
        <v>0</v>
      </c>
      <c r="S172" s="77">
        <v>607000</v>
      </c>
      <c r="T172" s="77">
        <v>0</v>
      </c>
      <c r="U172" s="77">
        <v>0</v>
      </c>
      <c r="V172" s="77">
        <v>0</v>
      </c>
      <c r="W172" s="3"/>
      <c r="X172" s="1"/>
      <c r="Y172" s="1"/>
      <c r="Z172" s="1"/>
    </row>
    <row r="173" spans="1:26" ht="42.75" customHeight="1">
      <c r="A173" s="17"/>
      <c r="B173" s="321" t="s">
        <v>612</v>
      </c>
      <c r="C173" s="321"/>
      <c r="D173" s="321"/>
      <c r="E173" s="321"/>
      <c r="F173" s="321"/>
      <c r="G173" s="322"/>
      <c r="H173" s="35" t="s">
        <v>1105</v>
      </c>
      <c r="I173" s="201" t="s">
        <v>612</v>
      </c>
      <c r="J173" s="202" t="s">
        <v>1</v>
      </c>
      <c r="K173" s="32"/>
      <c r="L173" s="31">
        <v>931.12</v>
      </c>
      <c r="M173" s="30">
        <v>518</v>
      </c>
      <c r="N173" s="28">
        <v>598000</v>
      </c>
      <c r="O173" s="29">
        <v>598000</v>
      </c>
      <c r="P173" s="299"/>
      <c r="Q173" s="299"/>
      <c r="R173" s="28">
        <v>0</v>
      </c>
      <c r="S173" s="77">
        <v>518000</v>
      </c>
      <c r="T173" s="77">
        <v>0</v>
      </c>
      <c r="U173" s="77">
        <v>0</v>
      </c>
      <c r="V173" s="77">
        <v>0</v>
      </c>
      <c r="W173" s="3"/>
      <c r="X173" s="1"/>
      <c r="Y173" s="1"/>
      <c r="Z173" s="1"/>
    </row>
    <row r="174" spans="1:26" ht="12.75" customHeight="1">
      <c r="A174" s="17"/>
      <c r="B174" s="321" t="s">
        <v>614</v>
      </c>
      <c r="C174" s="321"/>
      <c r="D174" s="321"/>
      <c r="E174" s="321"/>
      <c r="F174" s="321"/>
      <c r="G174" s="322"/>
      <c r="H174" s="35" t="s">
        <v>563</v>
      </c>
      <c r="I174" s="201" t="s">
        <v>614</v>
      </c>
      <c r="J174" s="202" t="s">
        <v>1</v>
      </c>
      <c r="K174" s="32"/>
      <c r="L174" s="31">
        <v>881.12</v>
      </c>
      <c r="M174" s="30">
        <v>468</v>
      </c>
      <c r="N174" s="28">
        <v>598000</v>
      </c>
      <c r="O174" s="29">
        <v>598000</v>
      </c>
      <c r="P174" s="299"/>
      <c r="Q174" s="299"/>
      <c r="R174" s="28">
        <v>0</v>
      </c>
      <c r="S174" s="77">
        <v>468000</v>
      </c>
      <c r="T174" s="77">
        <v>0</v>
      </c>
      <c r="U174" s="77">
        <v>0</v>
      </c>
      <c r="V174" s="77">
        <v>0</v>
      </c>
      <c r="W174" s="3"/>
      <c r="X174" s="1"/>
      <c r="Y174" s="1"/>
      <c r="Z174" s="1"/>
    </row>
    <row r="175" spans="1:26" ht="21.75" customHeight="1">
      <c r="A175" s="17"/>
      <c r="B175" s="321" t="s">
        <v>1069</v>
      </c>
      <c r="C175" s="321"/>
      <c r="D175" s="321"/>
      <c r="E175" s="321"/>
      <c r="F175" s="321"/>
      <c r="G175" s="322"/>
      <c r="H175" s="35" t="s">
        <v>421</v>
      </c>
      <c r="I175" s="201" t="s">
        <v>614</v>
      </c>
      <c r="J175" s="202" t="s">
        <v>420</v>
      </c>
      <c r="K175" s="32"/>
      <c r="L175" s="31">
        <v>80</v>
      </c>
      <c r="M175" s="30">
        <v>0</v>
      </c>
      <c r="N175" s="28">
        <v>598000</v>
      </c>
      <c r="O175" s="29">
        <v>598000</v>
      </c>
      <c r="P175" s="299"/>
      <c r="Q175" s="299"/>
      <c r="R175" s="28">
        <v>0</v>
      </c>
      <c r="S175" s="77">
        <v>0</v>
      </c>
      <c r="T175" s="77">
        <v>0</v>
      </c>
      <c r="U175" s="77">
        <v>0</v>
      </c>
      <c r="V175" s="77">
        <v>0</v>
      </c>
      <c r="W175" s="3"/>
      <c r="X175" s="1"/>
      <c r="Y175" s="1"/>
      <c r="Z175" s="1"/>
    </row>
    <row r="176" spans="1:26" ht="21.75" customHeight="1">
      <c r="A176" s="17"/>
      <c r="B176" s="321" t="s">
        <v>1070</v>
      </c>
      <c r="C176" s="321"/>
      <c r="D176" s="321"/>
      <c r="E176" s="321"/>
      <c r="F176" s="321"/>
      <c r="G176" s="322"/>
      <c r="H176" s="35" t="s">
        <v>423</v>
      </c>
      <c r="I176" s="201" t="s">
        <v>614</v>
      </c>
      <c r="J176" s="202" t="s">
        <v>422</v>
      </c>
      <c r="K176" s="32"/>
      <c r="L176" s="31">
        <v>80</v>
      </c>
      <c r="M176" s="30">
        <v>0</v>
      </c>
      <c r="N176" s="28">
        <v>598000</v>
      </c>
      <c r="O176" s="29">
        <v>598000</v>
      </c>
      <c r="P176" s="299"/>
      <c r="Q176" s="299"/>
      <c r="R176" s="28">
        <v>0</v>
      </c>
      <c r="S176" s="77">
        <v>0</v>
      </c>
      <c r="T176" s="77">
        <v>0</v>
      </c>
      <c r="U176" s="77">
        <v>0</v>
      </c>
      <c r="V176" s="77">
        <v>0</v>
      </c>
      <c r="W176" s="3"/>
      <c r="X176" s="1"/>
      <c r="Y176" s="1"/>
      <c r="Z176" s="1"/>
    </row>
    <row r="177" spans="1:26" ht="21.75" customHeight="1">
      <c r="A177" s="17"/>
      <c r="B177" s="321" t="s">
        <v>1073</v>
      </c>
      <c r="C177" s="321"/>
      <c r="D177" s="321"/>
      <c r="E177" s="321"/>
      <c r="F177" s="321"/>
      <c r="G177" s="322"/>
      <c r="H177" s="35" t="s">
        <v>444</v>
      </c>
      <c r="I177" s="201" t="s">
        <v>614</v>
      </c>
      <c r="J177" s="202" t="s">
        <v>443</v>
      </c>
      <c r="K177" s="32"/>
      <c r="L177" s="31">
        <v>801.12</v>
      </c>
      <c r="M177" s="30">
        <v>468</v>
      </c>
      <c r="N177" s="28">
        <v>0</v>
      </c>
      <c r="O177" s="29">
        <v>0</v>
      </c>
      <c r="P177" s="299"/>
      <c r="Q177" s="299"/>
      <c r="R177" s="28">
        <v>0</v>
      </c>
      <c r="S177" s="77">
        <v>468000</v>
      </c>
      <c r="T177" s="77">
        <v>0</v>
      </c>
      <c r="U177" s="77">
        <v>0</v>
      </c>
      <c r="V177" s="77">
        <v>0</v>
      </c>
      <c r="W177" s="3"/>
      <c r="X177" s="1"/>
      <c r="Y177" s="1"/>
      <c r="Z177" s="1"/>
    </row>
    <row r="178" spans="1:26" ht="12.75" customHeight="1">
      <c r="A178" s="17"/>
      <c r="B178" s="321" t="s">
        <v>1074</v>
      </c>
      <c r="C178" s="321"/>
      <c r="D178" s="321"/>
      <c r="E178" s="321"/>
      <c r="F178" s="321"/>
      <c r="G178" s="322"/>
      <c r="H178" s="35" t="s">
        <v>446</v>
      </c>
      <c r="I178" s="201" t="s">
        <v>614</v>
      </c>
      <c r="J178" s="202" t="s">
        <v>445</v>
      </c>
      <c r="K178" s="32"/>
      <c r="L178" s="31">
        <v>801.12</v>
      </c>
      <c r="M178" s="30">
        <v>468</v>
      </c>
      <c r="N178" s="28">
        <v>0</v>
      </c>
      <c r="O178" s="29">
        <v>0</v>
      </c>
      <c r="P178" s="299"/>
      <c r="Q178" s="299"/>
      <c r="R178" s="28">
        <v>0</v>
      </c>
      <c r="S178" s="77">
        <v>468000</v>
      </c>
      <c r="T178" s="77">
        <v>0</v>
      </c>
      <c r="U178" s="77">
        <v>0</v>
      </c>
      <c r="V178" s="77">
        <v>0</v>
      </c>
      <c r="W178" s="3"/>
      <c r="X178" s="1"/>
      <c r="Y178" s="1"/>
      <c r="Z178" s="1"/>
    </row>
    <row r="179" spans="1:26" ht="12.75" customHeight="1">
      <c r="A179" s="17"/>
      <c r="B179" s="321" t="s">
        <v>1003</v>
      </c>
      <c r="C179" s="321"/>
      <c r="D179" s="321"/>
      <c r="E179" s="321"/>
      <c r="F179" s="321"/>
      <c r="G179" s="322"/>
      <c r="H179" s="35" t="s">
        <v>1004</v>
      </c>
      <c r="I179" s="201" t="s">
        <v>1003</v>
      </c>
      <c r="J179" s="202" t="s">
        <v>1</v>
      </c>
      <c r="K179" s="32"/>
      <c r="L179" s="31">
        <v>50</v>
      </c>
      <c r="M179" s="30">
        <v>50</v>
      </c>
      <c r="N179" s="28">
        <v>0</v>
      </c>
      <c r="O179" s="29">
        <v>0</v>
      </c>
      <c r="P179" s="299"/>
      <c r="Q179" s="299"/>
      <c r="R179" s="28">
        <v>0</v>
      </c>
      <c r="S179" s="77">
        <v>50000</v>
      </c>
      <c r="T179" s="77">
        <v>0</v>
      </c>
      <c r="U179" s="77">
        <v>0</v>
      </c>
      <c r="V179" s="77">
        <v>0</v>
      </c>
      <c r="W179" s="3"/>
      <c r="X179" s="1"/>
      <c r="Y179" s="1"/>
      <c r="Z179" s="1"/>
    </row>
    <row r="180" spans="1:26" ht="12.75" customHeight="1">
      <c r="A180" s="17"/>
      <c r="B180" s="321" t="s">
        <v>1106</v>
      </c>
      <c r="C180" s="321"/>
      <c r="D180" s="321"/>
      <c r="E180" s="321"/>
      <c r="F180" s="321"/>
      <c r="G180" s="322"/>
      <c r="H180" s="35" t="s">
        <v>932</v>
      </c>
      <c r="I180" s="201" t="s">
        <v>1003</v>
      </c>
      <c r="J180" s="202" t="s">
        <v>931</v>
      </c>
      <c r="K180" s="32"/>
      <c r="L180" s="31">
        <v>50</v>
      </c>
      <c r="M180" s="30">
        <v>50</v>
      </c>
      <c r="N180" s="28">
        <v>0</v>
      </c>
      <c r="O180" s="29">
        <v>0</v>
      </c>
      <c r="P180" s="299"/>
      <c r="Q180" s="299"/>
      <c r="R180" s="28">
        <v>0</v>
      </c>
      <c r="S180" s="77">
        <v>50000</v>
      </c>
      <c r="T180" s="77">
        <v>0</v>
      </c>
      <c r="U180" s="77">
        <v>0</v>
      </c>
      <c r="V180" s="77">
        <v>0</v>
      </c>
      <c r="W180" s="3"/>
      <c r="X180" s="1"/>
      <c r="Y180" s="1"/>
      <c r="Z180" s="1"/>
    </row>
    <row r="181" spans="1:26" ht="12.75" customHeight="1">
      <c r="A181" s="17"/>
      <c r="B181" s="321" t="s">
        <v>1107</v>
      </c>
      <c r="C181" s="321"/>
      <c r="D181" s="321"/>
      <c r="E181" s="321"/>
      <c r="F181" s="321"/>
      <c r="G181" s="322"/>
      <c r="H181" s="35" t="s">
        <v>934</v>
      </c>
      <c r="I181" s="201" t="s">
        <v>1003</v>
      </c>
      <c r="J181" s="202" t="s">
        <v>933</v>
      </c>
      <c r="K181" s="32"/>
      <c r="L181" s="31">
        <v>50</v>
      </c>
      <c r="M181" s="30">
        <v>50</v>
      </c>
      <c r="N181" s="28">
        <v>0</v>
      </c>
      <c r="O181" s="29">
        <v>0</v>
      </c>
      <c r="P181" s="299"/>
      <c r="Q181" s="299"/>
      <c r="R181" s="28">
        <v>0</v>
      </c>
      <c r="S181" s="77">
        <v>50000</v>
      </c>
      <c r="T181" s="77">
        <v>0</v>
      </c>
      <c r="U181" s="77">
        <v>0</v>
      </c>
      <c r="V181" s="77">
        <v>0</v>
      </c>
      <c r="W181" s="3"/>
      <c r="X181" s="1"/>
      <c r="Y181" s="1"/>
      <c r="Z181" s="1"/>
    </row>
    <row r="182" spans="1:26" ht="21.75" customHeight="1">
      <c r="A182" s="17"/>
      <c r="B182" s="321" t="s">
        <v>560</v>
      </c>
      <c r="C182" s="321"/>
      <c r="D182" s="321"/>
      <c r="E182" s="321"/>
      <c r="F182" s="321"/>
      <c r="G182" s="322"/>
      <c r="H182" s="35" t="s">
        <v>1108</v>
      </c>
      <c r="I182" s="201" t="s">
        <v>560</v>
      </c>
      <c r="J182" s="202" t="s">
        <v>1</v>
      </c>
      <c r="K182" s="32"/>
      <c r="L182" s="31">
        <v>143</v>
      </c>
      <c r="M182" s="30">
        <v>89</v>
      </c>
      <c r="N182" s="28">
        <v>143000</v>
      </c>
      <c r="O182" s="29">
        <v>143000</v>
      </c>
      <c r="P182" s="299"/>
      <c r="Q182" s="299"/>
      <c r="R182" s="28">
        <v>0</v>
      </c>
      <c r="S182" s="77">
        <v>89000</v>
      </c>
      <c r="T182" s="77">
        <v>0</v>
      </c>
      <c r="U182" s="77">
        <v>0</v>
      </c>
      <c r="V182" s="77">
        <v>0</v>
      </c>
      <c r="W182" s="3"/>
      <c r="X182" s="1"/>
      <c r="Y182" s="1"/>
      <c r="Z182" s="1"/>
    </row>
    <row r="183" spans="1:26" ht="12.75" customHeight="1">
      <c r="A183" s="17"/>
      <c r="B183" s="321" t="s">
        <v>562</v>
      </c>
      <c r="C183" s="321"/>
      <c r="D183" s="321"/>
      <c r="E183" s="321"/>
      <c r="F183" s="321"/>
      <c r="G183" s="322"/>
      <c r="H183" s="35" t="s">
        <v>563</v>
      </c>
      <c r="I183" s="201" t="s">
        <v>562</v>
      </c>
      <c r="J183" s="202" t="s">
        <v>1</v>
      </c>
      <c r="K183" s="32"/>
      <c r="L183" s="31">
        <v>143</v>
      </c>
      <c r="M183" s="30">
        <v>89</v>
      </c>
      <c r="N183" s="28">
        <v>143000</v>
      </c>
      <c r="O183" s="29">
        <v>143000</v>
      </c>
      <c r="P183" s="299"/>
      <c r="Q183" s="299"/>
      <c r="R183" s="28">
        <v>0</v>
      </c>
      <c r="S183" s="77">
        <v>89000</v>
      </c>
      <c r="T183" s="77">
        <v>0</v>
      </c>
      <c r="U183" s="77">
        <v>0</v>
      </c>
      <c r="V183" s="77">
        <v>0</v>
      </c>
      <c r="W183" s="3"/>
      <c r="X183" s="1"/>
      <c r="Y183" s="1"/>
      <c r="Z183" s="1"/>
    </row>
    <row r="184" spans="1:26" ht="21.75" customHeight="1">
      <c r="A184" s="17"/>
      <c r="B184" s="321" t="s">
        <v>1069</v>
      </c>
      <c r="C184" s="321"/>
      <c r="D184" s="321"/>
      <c r="E184" s="321"/>
      <c r="F184" s="321"/>
      <c r="G184" s="322"/>
      <c r="H184" s="35" t="s">
        <v>421</v>
      </c>
      <c r="I184" s="201" t="s">
        <v>562</v>
      </c>
      <c r="J184" s="202" t="s">
        <v>420</v>
      </c>
      <c r="K184" s="32"/>
      <c r="L184" s="31">
        <v>143</v>
      </c>
      <c r="M184" s="30">
        <v>89</v>
      </c>
      <c r="N184" s="28">
        <v>143000</v>
      </c>
      <c r="O184" s="29">
        <v>143000</v>
      </c>
      <c r="P184" s="299"/>
      <c r="Q184" s="299"/>
      <c r="R184" s="28">
        <v>0</v>
      </c>
      <c r="S184" s="77">
        <v>89000</v>
      </c>
      <c r="T184" s="77">
        <v>0</v>
      </c>
      <c r="U184" s="77">
        <v>0</v>
      </c>
      <c r="V184" s="77">
        <v>0</v>
      </c>
      <c r="W184" s="3"/>
      <c r="X184" s="1"/>
      <c r="Y184" s="1"/>
      <c r="Z184" s="1"/>
    </row>
    <row r="185" spans="1:26" ht="21.75" customHeight="1">
      <c r="A185" s="17"/>
      <c r="B185" s="321" t="s">
        <v>1070</v>
      </c>
      <c r="C185" s="321"/>
      <c r="D185" s="321"/>
      <c r="E185" s="321"/>
      <c r="F185" s="321"/>
      <c r="G185" s="322"/>
      <c r="H185" s="35" t="s">
        <v>423</v>
      </c>
      <c r="I185" s="201" t="s">
        <v>562</v>
      </c>
      <c r="J185" s="202" t="s">
        <v>422</v>
      </c>
      <c r="K185" s="32"/>
      <c r="L185" s="31">
        <v>143</v>
      </c>
      <c r="M185" s="30">
        <v>89</v>
      </c>
      <c r="N185" s="28">
        <v>143000</v>
      </c>
      <c r="O185" s="29">
        <v>143000</v>
      </c>
      <c r="P185" s="299"/>
      <c r="Q185" s="299"/>
      <c r="R185" s="28">
        <v>0</v>
      </c>
      <c r="S185" s="77">
        <v>89000</v>
      </c>
      <c r="T185" s="77">
        <v>0</v>
      </c>
      <c r="U185" s="77">
        <v>0</v>
      </c>
      <c r="V185" s="77">
        <v>0</v>
      </c>
      <c r="W185" s="3"/>
      <c r="X185" s="1"/>
      <c r="Y185" s="1"/>
      <c r="Z185" s="1"/>
    </row>
    <row r="186" spans="1:26" ht="21.75" customHeight="1">
      <c r="A186" s="17"/>
      <c r="B186" s="321" t="s">
        <v>603</v>
      </c>
      <c r="C186" s="321"/>
      <c r="D186" s="321"/>
      <c r="E186" s="321"/>
      <c r="F186" s="321"/>
      <c r="G186" s="322"/>
      <c r="H186" s="260" t="s">
        <v>604</v>
      </c>
      <c r="I186" s="261" t="s">
        <v>603</v>
      </c>
      <c r="J186" s="262" t="s">
        <v>1</v>
      </c>
      <c r="K186" s="263"/>
      <c r="L186" s="264">
        <v>186877.81</v>
      </c>
      <c r="M186" s="265">
        <v>128514.01</v>
      </c>
      <c r="N186" s="28">
        <v>221153300</v>
      </c>
      <c r="O186" s="29">
        <v>161462900</v>
      </c>
      <c r="P186" s="299"/>
      <c r="Q186" s="299"/>
      <c r="R186" s="28">
        <v>0</v>
      </c>
      <c r="S186" s="77">
        <v>119754897.27</v>
      </c>
      <c r="T186" s="77">
        <v>8759113.82</v>
      </c>
      <c r="U186" s="77">
        <v>0</v>
      </c>
      <c r="V186" s="77">
        <v>0</v>
      </c>
      <c r="W186" s="3"/>
      <c r="X186" s="1"/>
      <c r="Y186" s="1"/>
      <c r="Z186" s="1"/>
    </row>
    <row r="187" spans="1:26" ht="21.75" customHeight="1">
      <c r="A187" s="17"/>
      <c r="B187" s="321" t="s">
        <v>624</v>
      </c>
      <c r="C187" s="321"/>
      <c r="D187" s="321"/>
      <c r="E187" s="321"/>
      <c r="F187" s="321"/>
      <c r="G187" s="322"/>
      <c r="H187" s="35" t="s">
        <v>1109</v>
      </c>
      <c r="I187" s="201" t="s">
        <v>624</v>
      </c>
      <c r="J187" s="202" t="s">
        <v>1</v>
      </c>
      <c r="K187" s="32"/>
      <c r="L187" s="31">
        <v>42815.78</v>
      </c>
      <c r="M187" s="30">
        <v>29007.9</v>
      </c>
      <c r="N187" s="28">
        <v>91795335.29</v>
      </c>
      <c r="O187" s="29">
        <v>30138435.29</v>
      </c>
      <c r="P187" s="299"/>
      <c r="Q187" s="299"/>
      <c r="R187" s="28">
        <v>0</v>
      </c>
      <c r="S187" s="77">
        <v>27623660.1</v>
      </c>
      <c r="T187" s="77">
        <v>1384235.29</v>
      </c>
      <c r="U187" s="77">
        <v>0</v>
      </c>
      <c r="V187" s="77">
        <v>0</v>
      </c>
      <c r="W187" s="3"/>
      <c r="X187" s="1"/>
      <c r="Y187" s="1"/>
      <c r="Z187" s="1"/>
    </row>
    <row r="188" spans="1:26" ht="12.75" customHeight="1">
      <c r="A188" s="17"/>
      <c r="B188" s="321" t="s">
        <v>633</v>
      </c>
      <c r="C188" s="321"/>
      <c r="D188" s="321"/>
      <c r="E188" s="321"/>
      <c r="F188" s="321"/>
      <c r="G188" s="322"/>
      <c r="H188" s="35" t="s">
        <v>1110</v>
      </c>
      <c r="I188" s="201" t="s">
        <v>633</v>
      </c>
      <c r="J188" s="202" t="s">
        <v>1</v>
      </c>
      <c r="K188" s="32"/>
      <c r="L188" s="31">
        <v>31267.24</v>
      </c>
      <c r="M188" s="30">
        <v>22345.14</v>
      </c>
      <c r="N188" s="28">
        <v>29249335.29</v>
      </c>
      <c r="O188" s="29">
        <v>30138435.29</v>
      </c>
      <c r="P188" s="299"/>
      <c r="Q188" s="299"/>
      <c r="R188" s="28">
        <v>0</v>
      </c>
      <c r="S188" s="77">
        <v>20960905</v>
      </c>
      <c r="T188" s="77">
        <v>1384235.29</v>
      </c>
      <c r="U188" s="77">
        <v>0</v>
      </c>
      <c r="V188" s="77">
        <v>0</v>
      </c>
      <c r="W188" s="3"/>
      <c r="X188" s="1"/>
      <c r="Y188" s="1"/>
      <c r="Z188" s="1"/>
    </row>
    <row r="189" spans="1:26" ht="21.75" customHeight="1">
      <c r="A189" s="17"/>
      <c r="B189" s="321" t="s">
        <v>635</v>
      </c>
      <c r="C189" s="321"/>
      <c r="D189" s="321"/>
      <c r="E189" s="321"/>
      <c r="F189" s="321"/>
      <c r="G189" s="322"/>
      <c r="H189" s="35" t="s">
        <v>538</v>
      </c>
      <c r="I189" s="201" t="s">
        <v>635</v>
      </c>
      <c r="J189" s="202" t="s">
        <v>1</v>
      </c>
      <c r="K189" s="32"/>
      <c r="L189" s="31">
        <v>30412.9</v>
      </c>
      <c r="M189" s="30">
        <v>21654.28</v>
      </c>
      <c r="N189" s="28">
        <v>28416600</v>
      </c>
      <c r="O189" s="29">
        <v>28416600</v>
      </c>
      <c r="P189" s="299"/>
      <c r="Q189" s="299"/>
      <c r="R189" s="28">
        <v>0</v>
      </c>
      <c r="S189" s="77">
        <v>20388278</v>
      </c>
      <c r="T189" s="77">
        <v>1266000</v>
      </c>
      <c r="U189" s="77">
        <v>0</v>
      </c>
      <c r="V189" s="77">
        <v>0</v>
      </c>
      <c r="W189" s="3"/>
      <c r="X189" s="1"/>
      <c r="Y189" s="1"/>
      <c r="Z189" s="1"/>
    </row>
    <row r="190" spans="1:26" ht="21.75" customHeight="1">
      <c r="A190" s="17"/>
      <c r="B190" s="321" t="s">
        <v>1073</v>
      </c>
      <c r="C190" s="321"/>
      <c r="D190" s="321"/>
      <c r="E190" s="321"/>
      <c r="F190" s="321"/>
      <c r="G190" s="322"/>
      <c r="H190" s="35" t="s">
        <v>444</v>
      </c>
      <c r="I190" s="201" t="s">
        <v>635</v>
      </c>
      <c r="J190" s="202" t="s">
        <v>443</v>
      </c>
      <c r="K190" s="32"/>
      <c r="L190" s="31">
        <v>30412.9</v>
      </c>
      <c r="M190" s="30">
        <v>21654.28</v>
      </c>
      <c r="N190" s="28">
        <v>28416600</v>
      </c>
      <c r="O190" s="29">
        <v>28416600</v>
      </c>
      <c r="P190" s="299"/>
      <c r="Q190" s="299"/>
      <c r="R190" s="28">
        <v>0</v>
      </c>
      <c r="S190" s="77">
        <v>20388278</v>
      </c>
      <c r="T190" s="77">
        <v>1266000</v>
      </c>
      <c r="U190" s="77">
        <v>0</v>
      </c>
      <c r="V190" s="77">
        <v>0</v>
      </c>
      <c r="W190" s="3"/>
      <c r="X190" s="1"/>
      <c r="Y190" s="1"/>
      <c r="Z190" s="1"/>
    </row>
    <row r="191" spans="1:26" ht="12.75" customHeight="1">
      <c r="A191" s="17"/>
      <c r="B191" s="321" t="s">
        <v>1074</v>
      </c>
      <c r="C191" s="321"/>
      <c r="D191" s="321"/>
      <c r="E191" s="321"/>
      <c r="F191" s="321"/>
      <c r="G191" s="322"/>
      <c r="H191" s="35" t="s">
        <v>446</v>
      </c>
      <c r="I191" s="201" t="s">
        <v>635</v>
      </c>
      <c r="J191" s="202" t="s">
        <v>445</v>
      </c>
      <c r="K191" s="32"/>
      <c r="L191" s="31">
        <v>30412.9</v>
      </c>
      <c r="M191" s="30">
        <v>21654.28</v>
      </c>
      <c r="N191" s="28">
        <v>28416600</v>
      </c>
      <c r="O191" s="29">
        <v>28416600</v>
      </c>
      <c r="P191" s="299"/>
      <c r="Q191" s="299"/>
      <c r="R191" s="28">
        <v>0</v>
      </c>
      <c r="S191" s="77">
        <v>20388278</v>
      </c>
      <c r="T191" s="77">
        <v>1266000</v>
      </c>
      <c r="U191" s="77">
        <v>0</v>
      </c>
      <c r="V191" s="77">
        <v>0</v>
      </c>
      <c r="W191" s="3"/>
      <c r="X191" s="1"/>
      <c r="Y191" s="1"/>
      <c r="Z191" s="1"/>
    </row>
    <row r="192" spans="1:26" ht="12.75" customHeight="1">
      <c r="A192" s="17"/>
      <c r="B192" s="321" t="s">
        <v>1111</v>
      </c>
      <c r="C192" s="321"/>
      <c r="D192" s="321"/>
      <c r="E192" s="321"/>
      <c r="F192" s="321"/>
      <c r="G192" s="322"/>
      <c r="H192" s="35" t="s">
        <v>610</v>
      </c>
      <c r="I192" s="201" t="s">
        <v>1111</v>
      </c>
      <c r="J192" s="202" t="s">
        <v>1</v>
      </c>
      <c r="K192" s="32"/>
      <c r="L192" s="31">
        <v>25.3</v>
      </c>
      <c r="M192" s="30">
        <v>0</v>
      </c>
      <c r="N192" s="28">
        <v>0</v>
      </c>
      <c r="O192" s="29">
        <v>0</v>
      </c>
      <c r="P192" s="299"/>
      <c r="Q192" s="299"/>
      <c r="R192" s="28">
        <v>0</v>
      </c>
      <c r="S192" s="77">
        <v>0</v>
      </c>
      <c r="T192" s="77">
        <v>0</v>
      </c>
      <c r="U192" s="77">
        <v>0</v>
      </c>
      <c r="V192" s="77">
        <v>0</v>
      </c>
      <c r="W192" s="3"/>
      <c r="X192" s="1"/>
      <c r="Y192" s="1"/>
      <c r="Z192" s="1"/>
    </row>
    <row r="193" spans="1:26" ht="21.75" customHeight="1">
      <c r="A193" s="17"/>
      <c r="B193" s="321" t="s">
        <v>1073</v>
      </c>
      <c r="C193" s="321"/>
      <c r="D193" s="321"/>
      <c r="E193" s="321"/>
      <c r="F193" s="321"/>
      <c r="G193" s="322"/>
      <c r="H193" s="35" t="s">
        <v>444</v>
      </c>
      <c r="I193" s="201" t="s">
        <v>1111</v>
      </c>
      <c r="J193" s="202" t="s">
        <v>443</v>
      </c>
      <c r="K193" s="32"/>
      <c r="L193" s="31">
        <v>25.3</v>
      </c>
      <c r="M193" s="30">
        <v>0</v>
      </c>
      <c r="N193" s="28">
        <v>0</v>
      </c>
      <c r="O193" s="29">
        <v>0</v>
      </c>
      <c r="P193" s="299"/>
      <c r="Q193" s="299"/>
      <c r="R193" s="28">
        <v>0</v>
      </c>
      <c r="S193" s="77">
        <v>0</v>
      </c>
      <c r="T193" s="77">
        <v>0</v>
      </c>
      <c r="U193" s="77">
        <v>0</v>
      </c>
      <c r="V193" s="77">
        <v>0</v>
      </c>
      <c r="W193" s="3"/>
      <c r="X193" s="1"/>
      <c r="Y193" s="1"/>
      <c r="Z193" s="1"/>
    </row>
    <row r="194" spans="1:26" ht="12.75" customHeight="1">
      <c r="A194" s="17"/>
      <c r="B194" s="321" t="s">
        <v>1074</v>
      </c>
      <c r="C194" s="321"/>
      <c r="D194" s="321"/>
      <c r="E194" s="321"/>
      <c r="F194" s="321"/>
      <c r="G194" s="322"/>
      <c r="H194" s="35" t="s">
        <v>446</v>
      </c>
      <c r="I194" s="201" t="s">
        <v>1111</v>
      </c>
      <c r="J194" s="202" t="s">
        <v>445</v>
      </c>
      <c r="K194" s="32"/>
      <c r="L194" s="31">
        <v>25.3</v>
      </c>
      <c r="M194" s="30">
        <v>0</v>
      </c>
      <c r="N194" s="28">
        <v>0</v>
      </c>
      <c r="O194" s="29">
        <v>0</v>
      </c>
      <c r="P194" s="299"/>
      <c r="Q194" s="299"/>
      <c r="R194" s="28">
        <v>0</v>
      </c>
      <c r="S194" s="77">
        <v>0</v>
      </c>
      <c r="T194" s="77">
        <v>0</v>
      </c>
      <c r="U194" s="77">
        <v>0</v>
      </c>
      <c r="V194" s="77">
        <v>0</v>
      </c>
      <c r="W194" s="3"/>
      <c r="X194" s="1"/>
      <c r="Y194" s="1"/>
      <c r="Z194" s="1"/>
    </row>
    <row r="195" spans="1:26" ht="21.75" customHeight="1">
      <c r="A195" s="17"/>
      <c r="B195" s="321" t="s">
        <v>636</v>
      </c>
      <c r="C195" s="321"/>
      <c r="D195" s="321"/>
      <c r="E195" s="321"/>
      <c r="F195" s="321"/>
      <c r="G195" s="322"/>
      <c r="H195" s="35" t="s">
        <v>637</v>
      </c>
      <c r="I195" s="201" t="s">
        <v>636</v>
      </c>
      <c r="J195" s="202" t="s">
        <v>1</v>
      </c>
      <c r="K195" s="32"/>
      <c r="L195" s="31">
        <v>622.8</v>
      </c>
      <c r="M195" s="30">
        <v>524.3</v>
      </c>
      <c r="N195" s="28">
        <v>626000</v>
      </c>
      <c r="O195" s="29">
        <v>1381500</v>
      </c>
      <c r="P195" s="299"/>
      <c r="Q195" s="299"/>
      <c r="R195" s="28">
        <v>0</v>
      </c>
      <c r="S195" s="77">
        <v>524300</v>
      </c>
      <c r="T195" s="77">
        <v>0</v>
      </c>
      <c r="U195" s="77">
        <v>0</v>
      </c>
      <c r="V195" s="77">
        <v>0</v>
      </c>
      <c r="W195" s="3"/>
      <c r="X195" s="1"/>
      <c r="Y195" s="1"/>
      <c r="Z195" s="1"/>
    </row>
    <row r="196" spans="1:26" ht="12.75" customHeight="1">
      <c r="A196" s="17"/>
      <c r="B196" s="321" t="s">
        <v>1106</v>
      </c>
      <c r="C196" s="321"/>
      <c r="D196" s="321"/>
      <c r="E196" s="321"/>
      <c r="F196" s="321"/>
      <c r="G196" s="322"/>
      <c r="H196" s="35" t="s">
        <v>932</v>
      </c>
      <c r="I196" s="201" t="s">
        <v>636</v>
      </c>
      <c r="J196" s="202" t="s">
        <v>931</v>
      </c>
      <c r="K196" s="32"/>
      <c r="L196" s="31">
        <v>124.5</v>
      </c>
      <c r="M196" s="30">
        <v>124.5</v>
      </c>
      <c r="N196" s="28">
        <v>124500</v>
      </c>
      <c r="O196" s="29">
        <v>124500</v>
      </c>
      <c r="P196" s="299"/>
      <c r="Q196" s="299"/>
      <c r="R196" s="28">
        <v>0</v>
      </c>
      <c r="S196" s="77">
        <v>124500</v>
      </c>
      <c r="T196" s="77">
        <v>0</v>
      </c>
      <c r="U196" s="77">
        <v>0</v>
      </c>
      <c r="V196" s="77">
        <v>0</v>
      </c>
      <c r="W196" s="3"/>
      <c r="X196" s="1"/>
      <c r="Y196" s="1"/>
      <c r="Z196" s="1"/>
    </row>
    <row r="197" spans="1:26" ht="12.75" customHeight="1">
      <c r="A197" s="17"/>
      <c r="B197" s="321" t="s">
        <v>1112</v>
      </c>
      <c r="C197" s="321"/>
      <c r="D197" s="321"/>
      <c r="E197" s="321"/>
      <c r="F197" s="321"/>
      <c r="G197" s="322"/>
      <c r="H197" s="35" t="s">
        <v>954</v>
      </c>
      <c r="I197" s="201" t="s">
        <v>636</v>
      </c>
      <c r="J197" s="202" t="s">
        <v>953</v>
      </c>
      <c r="K197" s="32"/>
      <c r="L197" s="31">
        <v>124.5</v>
      </c>
      <c r="M197" s="30">
        <v>124.5</v>
      </c>
      <c r="N197" s="28">
        <v>124500</v>
      </c>
      <c r="O197" s="29">
        <v>124500</v>
      </c>
      <c r="P197" s="299"/>
      <c r="Q197" s="299"/>
      <c r="R197" s="28">
        <v>0</v>
      </c>
      <c r="S197" s="77">
        <v>124500</v>
      </c>
      <c r="T197" s="77">
        <v>0</v>
      </c>
      <c r="U197" s="77">
        <v>0</v>
      </c>
      <c r="V197" s="77">
        <v>0</v>
      </c>
      <c r="W197" s="3"/>
      <c r="X197" s="1"/>
      <c r="Y197" s="1"/>
      <c r="Z197" s="1"/>
    </row>
    <row r="198" spans="1:26" ht="21.75" customHeight="1">
      <c r="A198" s="17"/>
      <c r="B198" s="321" t="s">
        <v>1073</v>
      </c>
      <c r="C198" s="321"/>
      <c r="D198" s="321"/>
      <c r="E198" s="321"/>
      <c r="F198" s="321"/>
      <c r="G198" s="322"/>
      <c r="H198" s="35" t="s">
        <v>444</v>
      </c>
      <c r="I198" s="201" t="s">
        <v>636</v>
      </c>
      <c r="J198" s="202" t="s">
        <v>443</v>
      </c>
      <c r="K198" s="32"/>
      <c r="L198" s="31">
        <v>498.3</v>
      </c>
      <c r="M198" s="30">
        <v>399.8</v>
      </c>
      <c r="N198" s="28">
        <v>501500</v>
      </c>
      <c r="O198" s="29">
        <v>1257000</v>
      </c>
      <c r="P198" s="299"/>
      <c r="Q198" s="299"/>
      <c r="R198" s="28">
        <v>0</v>
      </c>
      <c r="S198" s="77">
        <v>399800</v>
      </c>
      <c r="T198" s="77">
        <v>0</v>
      </c>
      <c r="U198" s="77">
        <v>0</v>
      </c>
      <c r="V198" s="77">
        <v>0</v>
      </c>
      <c r="W198" s="3"/>
      <c r="X198" s="1"/>
      <c r="Y198" s="1"/>
      <c r="Z198" s="1"/>
    </row>
    <row r="199" spans="1:26" ht="12.75" customHeight="1">
      <c r="A199" s="17"/>
      <c r="B199" s="321" t="s">
        <v>1074</v>
      </c>
      <c r="C199" s="321"/>
      <c r="D199" s="321"/>
      <c r="E199" s="321"/>
      <c r="F199" s="321"/>
      <c r="G199" s="322"/>
      <c r="H199" s="35" t="s">
        <v>446</v>
      </c>
      <c r="I199" s="201" t="s">
        <v>636</v>
      </c>
      <c r="J199" s="202" t="s">
        <v>445</v>
      </c>
      <c r="K199" s="32"/>
      <c r="L199" s="31">
        <v>498.3</v>
      </c>
      <c r="M199" s="30">
        <v>399.8</v>
      </c>
      <c r="N199" s="28">
        <v>501500</v>
      </c>
      <c r="O199" s="29">
        <v>1257000</v>
      </c>
      <c r="P199" s="299"/>
      <c r="Q199" s="299"/>
      <c r="R199" s="28">
        <v>0</v>
      </c>
      <c r="S199" s="77">
        <v>399800</v>
      </c>
      <c r="T199" s="77">
        <v>0</v>
      </c>
      <c r="U199" s="77">
        <v>0</v>
      </c>
      <c r="V199" s="77">
        <v>0</v>
      </c>
      <c r="W199" s="3"/>
      <c r="X199" s="1"/>
      <c r="Y199" s="1"/>
      <c r="Z199" s="1"/>
    </row>
    <row r="200" spans="1:26" ht="12.75" customHeight="1">
      <c r="A200" s="17"/>
      <c r="B200" s="321" t="s">
        <v>638</v>
      </c>
      <c r="C200" s="321"/>
      <c r="D200" s="321"/>
      <c r="E200" s="321"/>
      <c r="F200" s="321"/>
      <c r="G200" s="322"/>
      <c r="H200" s="35" t="s">
        <v>639</v>
      </c>
      <c r="I200" s="201" t="s">
        <v>638</v>
      </c>
      <c r="J200" s="202" t="s">
        <v>1</v>
      </c>
      <c r="K200" s="32"/>
      <c r="L200" s="31">
        <v>118.24</v>
      </c>
      <c r="M200" s="30">
        <v>118.23</v>
      </c>
      <c r="N200" s="28">
        <v>118235.29</v>
      </c>
      <c r="O200" s="29">
        <v>118435.29</v>
      </c>
      <c r="P200" s="299"/>
      <c r="Q200" s="299"/>
      <c r="R200" s="28">
        <v>0</v>
      </c>
      <c r="S200" s="77">
        <v>0</v>
      </c>
      <c r="T200" s="77">
        <v>118235.29</v>
      </c>
      <c r="U200" s="77">
        <v>0</v>
      </c>
      <c r="V200" s="77">
        <v>0</v>
      </c>
      <c r="W200" s="3"/>
      <c r="X200" s="1"/>
      <c r="Y200" s="1"/>
      <c r="Z200" s="1"/>
    </row>
    <row r="201" spans="1:26" ht="21.75" customHeight="1">
      <c r="A201" s="17"/>
      <c r="B201" s="321" t="s">
        <v>1073</v>
      </c>
      <c r="C201" s="321"/>
      <c r="D201" s="321"/>
      <c r="E201" s="321"/>
      <c r="F201" s="321"/>
      <c r="G201" s="322"/>
      <c r="H201" s="35" t="s">
        <v>444</v>
      </c>
      <c r="I201" s="201" t="s">
        <v>638</v>
      </c>
      <c r="J201" s="202" t="s">
        <v>443</v>
      </c>
      <c r="K201" s="32"/>
      <c r="L201" s="31">
        <v>118.24</v>
      </c>
      <c r="M201" s="30">
        <v>118.23</v>
      </c>
      <c r="N201" s="28">
        <v>118235.29</v>
      </c>
      <c r="O201" s="29">
        <v>118435.29</v>
      </c>
      <c r="P201" s="299"/>
      <c r="Q201" s="299"/>
      <c r="R201" s="28">
        <v>0</v>
      </c>
      <c r="S201" s="77">
        <v>0</v>
      </c>
      <c r="T201" s="77">
        <v>118235.29</v>
      </c>
      <c r="U201" s="77">
        <v>0</v>
      </c>
      <c r="V201" s="77">
        <v>0</v>
      </c>
      <c r="W201" s="3"/>
      <c r="X201" s="1"/>
      <c r="Y201" s="1"/>
      <c r="Z201" s="1"/>
    </row>
    <row r="202" spans="1:26" ht="12.75" customHeight="1">
      <c r="A202" s="17"/>
      <c r="B202" s="321" t="s">
        <v>1074</v>
      </c>
      <c r="C202" s="321"/>
      <c r="D202" s="321"/>
      <c r="E202" s="321"/>
      <c r="F202" s="321"/>
      <c r="G202" s="322"/>
      <c r="H202" s="35" t="s">
        <v>446</v>
      </c>
      <c r="I202" s="201" t="s">
        <v>638</v>
      </c>
      <c r="J202" s="202" t="s">
        <v>445</v>
      </c>
      <c r="K202" s="32"/>
      <c r="L202" s="31">
        <v>118.24</v>
      </c>
      <c r="M202" s="30">
        <v>118.23</v>
      </c>
      <c r="N202" s="28">
        <v>118235.29</v>
      </c>
      <c r="O202" s="29">
        <v>118435.29</v>
      </c>
      <c r="P202" s="299"/>
      <c r="Q202" s="299"/>
      <c r="R202" s="28">
        <v>0</v>
      </c>
      <c r="S202" s="77">
        <v>0</v>
      </c>
      <c r="T202" s="77">
        <v>118235.29</v>
      </c>
      <c r="U202" s="77">
        <v>0</v>
      </c>
      <c r="V202" s="77">
        <v>0</v>
      </c>
      <c r="W202" s="3"/>
      <c r="X202" s="1"/>
      <c r="Y202" s="1"/>
      <c r="Z202" s="1"/>
    </row>
    <row r="203" spans="1:26" ht="21.75" customHeight="1">
      <c r="A203" s="17"/>
      <c r="B203" s="321" t="s">
        <v>640</v>
      </c>
      <c r="C203" s="321"/>
      <c r="D203" s="321"/>
      <c r="E203" s="321"/>
      <c r="F203" s="321"/>
      <c r="G203" s="322"/>
      <c r="H203" s="35" t="s">
        <v>641</v>
      </c>
      <c r="I203" s="201" t="s">
        <v>640</v>
      </c>
      <c r="J203" s="202" t="s">
        <v>1</v>
      </c>
      <c r="K203" s="32"/>
      <c r="L203" s="31">
        <v>88</v>
      </c>
      <c r="M203" s="30">
        <v>48.33</v>
      </c>
      <c r="N203" s="28">
        <v>88500</v>
      </c>
      <c r="O203" s="29">
        <v>221900</v>
      </c>
      <c r="P203" s="299"/>
      <c r="Q203" s="299"/>
      <c r="R203" s="28">
        <v>0</v>
      </c>
      <c r="S203" s="77">
        <v>48327</v>
      </c>
      <c r="T203" s="77">
        <v>0</v>
      </c>
      <c r="U203" s="77">
        <v>0</v>
      </c>
      <c r="V203" s="77">
        <v>0</v>
      </c>
      <c r="W203" s="3"/>
      <c r="X203" s="1"/>
      <c r="Y203" s="1"/>
      <c r="Z203" s="1"/>
    </row>
    <row r="204" spans="1:26" ht="21.75" customHeight="1">
      <c r="A204" s="17"/>
      <c r="B204" s="321" t="s">
        <v>1073</v>
      </c>
      <c r="C204" s="321"/>
      <c r="D204" s="321"/>
      <c r="E204" s="321"/>
      <c r="F204" s="321"/>
      <c r="G204" s="322"/>
      <c r="H204" s="35" t="s">
        <v>444</v>
      </c>
      <c r="I204" s="201" t="s">
        <v>640</v>
      </c>
      <c r="J204" s="202" t="s">
        <v>443</v>
      </c>
      <c r="K204" s="32"/>
      <c r="L204" s="31">
        <v>88</v>
      </c>
      <c r="M204" s="30">
        <v>48.33</v>
      </c>
      <c r="N204" s="28">
        <v>88500</v>
      </c>
      <c r="O204" s="29">
        <v>221900</v>
      </c>
      <c r="P204" s="299"/>
      <c r="Q204" s="299"/>
      <c r="R204" s="28">
        <v>0</v>
      </c>
      <c r="S204" s="77">
        <v>48327</v>
      </c>
      <c r="T204" s="77">
        <v>0</v>
      </c>
      <c r="U204" s="77">
        <v>0</v>
      </c>
      <c r="V204" s="77">
        <v>0</v>
      </c>
      <c r="W204" s="3"/>
      <c r="X204" s="1"/>
      <c r="Y204" s="1"/>
      <c r="Z204" s="1"/>
    </row>
    <row r="205" spans="1:26" ht="12.75" customHeight="1">
      <c r="A205" s="17"/>
      <c r="B205" s="321" t="s">
        <v>1074</v>
      </c>
      <c r="C205" s="321"/>
      <c r="D205" s="321"/>
      <c r="E205" s="321"/>
      <c r="F205" s="321"/>
      <c r="G205" s="322"/>
      <c r="H205" s="35" t="s">
        <v>446</v>
      </c>
      <c r="I205" s="201" t="s">
        <v>640</v>
      </c>
      <c r="J205" s="202" t="s">
        <v>445</v>
      </c>
      <c r="K205" s="32"/>
      <c r="L205" s="31">
        <v>88</v>
      </c>
      <c r="M205" s="30">
        <v>48.33</v>
      </c>
      <c r="N205" s="28">
        <v>88500</v>
      </c>
      <c r="O205" s="29">
        <v>221900</v>
      </c>
      <c r="P205" s="299"/>
      <c r="Q205" s="299"/>
      <c r="R205" s="28">
        <v>0</v>
      </c>
      <c r="S205" s="77">
        <v>48327</v>
      </c>
      <c r="T205" s="77">
        <v>0</v>
      </c>
      <c r="U205" s="77">
        <v>0</v>
      </c>
      <c r="V205" s="77">
        <v>0</v>
      </c>
      <c r="W205" s="3"/>
      <c r="X205" s="1"/>
      <c r="Y205" s="1"/>
      <c r="Z205" s="1"/>
    </row>
    <row r="206" spans="1:26" ht="21.75" customHeight="1">
      <c r="A206" s="17"/>
      <c r="B206" s="321" t="s">
        <v>1113</v>
      </c>
      <c r="C206" s="321"/>
      <c r="D206" s="321"/>
      <c r="E206" s="321"/>
      <c r="F206" s="321"/>
      <c r="G206" s="322"/>
      <c r="H206" s="35" t="s">
        <v>1114</v>
      </c>
      <c r="I206" s="201" t="s">
        <v>1113</v>
      </c>
      <c r="J206" s="202" t="s">
        <v>1</v>
      </c>
      <c r="K206" s="32"/>
      <c r="L206" s="31">
        <v>4885.74</v>
      </c>
      <c r="M206" s="30">
        <v>0</v>
      </c>
      <c r="N206" s="28">
        <v>0</v>
      </c>
      <c r="O206" s="29">
        <v>0</v>
      </c>
      <c r="P206" s="299"/>
      <c r="Q206" s="299"/>
      <c r="R206" s="28">
        <v>0</v>
      </c>
      <c r="S206" s="77">
        <v>0</v>
      </c>
      <c r="T206" s="77">
        <v>0</v>
      </c>
      <c r="U206" s="77">
        <v>0</v>
      </c>
      <c r="V206" s="77">
        <v>0</v>
      </c>
      <c r="W206" s="3"/>
      <c r="X206" s="1"/>
      <c r="Y206" s="1"/>
      <c r="Z206" s="1"/>
    </row>
    <row r="207" spans="1:26" ht="21.75" customHeight="1">
      <c r="A207" s="17"/>
      <c r="B207" s="321" t="s">
        <v>1115</v>
      </c>
      <c r="C207" s="321"/>
      <c r="D207" s="321"/>
      <c r="E207" s="321"/>
      <c r="F207" s="321"/>
      <c r="G207" s="322"/>
      <c r="H207" s="35" t="s">
        <v>926</v>
      </c>
      <c r="I207" s="201" t="s">
        <v>1115</v>
      </c>
      <c r="J207" s="202" t="s">
        <v>1</v>
      </c>
      <c r="K207" s="32"/>
      <c r="L207" s="31">
        <v>4885.74</v>
      </c>
      <c r="M207" s="30">
        <v>0</v>
      </c>
      <c r="N207" s="28">
        <v>0</v>
      </c>
      <c r="O207" s="29">
        <v>0</v>
      </c>
      <c r="P207" s="299"/>
      <c r="Q207" s="299"/>
      <c r="R207" s="28">
        <v>0</v>
      </c>
      <c r="S207" s="77">
        <v>0</v>
      </c>
      <c r="T207" s="77">
        <v>0</v>
      </c>
      <c r="U207" s="77">
        <v>0</v>
      </c>
      <c r="V207" s="77">
        <v>0</v>
      </c>
      <c r="W207" s="3"/>
      <c r="X207" s="1"/>
      <c r="Y207" s="1"/>
      <c r="Z207" s="1"/>
    </row>
    <row r="208" spans="1:26" ht="21.75" customHeight="1">
      <c r="A208" s="17"/>
      <c r="B208" s="321" t="s">
        <v>1069</v>
      </c>
      <c r="C208" s="321"/>
      <c r="D208" s="321"/>
      <c r="E208" s="321"/>
      <c r="F208" s="321"/>
      <c r="G208" s="322"/>
      <c r="H208" s="35" t="s">
        <v>421</v>
      </c>
      <c r="I208" s="201" t="s">
        <v>1115</v>
      </c>
      <c r="J208" s="202" t="s">
        <v>420</v>
      </c>
      <c r="K208" s="32"/>
      <c r="L208" s="31">
        <v>4885.74</v>
      </c>
      <c r="M208" s="30">
        <v>0</v>
      </c>
      <c r="N208" s="28">
        <v>0</v>
      </c>
      <c r="O208" s="29">
        <v>0</v>
      </c>
      <c r="P208" s="299"/>
      <c r="Q208" s="299"/>
      <c r="R208" s="28">
        <v>0</v>
      </c>
      <c r="S208" s="77">
        <v>0</v>
      </c>
      <c r="T208" s="77">
        <v>0</v>
      </c>
      <c r="U208" s="77">
        <v>0</v>
      </c>
      <c r="V208" s="77">
        <v>0</v>
      </c>
      <c r="W208" s="3"/>
      <c r="X208" s="1"/>
      <c r="Y208" s="1"/>
      <c r="Z208" s="1"/>
    </row>
    <row r="209" spans="1:26" ht="21.75" customHeight="1">
      <c r="A209" s="17"/>
      <c r="B209" s="321" t="s">
        <v>1070</v>
      </c>
      <c r="C209" s="321"/>
      <c r="D209" s="321"/>
      <c r="E209" s="321"/>
      <c r="F209" s="321"/>
      <c r="G209" s="322"/>
      <c r="H209" s="35" t="s">
        <v>423</v>
      </c>
      <c r="I209" s="201" t="s">
        <v>1115</v>
      </c>
      <c r="J209" s="202" t="s">
        <v>422</v>
      </c>
      <c r="K209" s="32"/>
      <c r="L209" s="31">
        <v>4885.74</v>
      </c>
      <c r="M209" s="30">
        <v>0</v>
      </c>
      <c r="N209" s="28">
        <v>0</v>
      </c>
      <c r="O209" s="29">
        <v>0</v>
      </c>
      <c r="P209" s="299"/>
      <c r="Q209" s="299"/>
      <c r="R209" s="28">
        <v>0</v>
      </c>
      <c r="S209" s="77">
        <v>0</v>
      </c>
      <c r="T209" s="77">
        <v>0</v>
      </c>
      <c r="U209" s="77">
        <v>0</v>
      </c>
      <c r="V209" s="77">
        <v>0</v>
      </c>
      <c r="W209" s="3"/>
      <c r="X209" s="1"/>
      <c r="Y209" s="1"/>
      <c r="Z209" s="1"/>
    </row>
    <row r="210" spans="1:26" ht="12.75" customHeight="1">
      <c r="A210" s="17"/>
      <c r="B210" s="321" t="s">
        <v>626</v>
      </c>
      <c r="C210" s="321"/>
      <c r="D210" s="321"/>
      <c r="E210" s="321"/>
      <c r="F210" s="321"/>
      <c r="G210" s="322"/>
      <c r="H210" s="35" t="s">
        <v>627</v>
      </c>
      <c r="I210" s="201" t="s">
        <v>626</v>
      </c>
      <c r="J210" s="202" t="s">
        <v>1</v>
      </c>
      <c r="K210" s="32"/>
      <c r="L210" s="31">
        <v>6662.8</v>
      </c>
      <c r="M210" s="30">
        <v>6662.76</v>
      </c>
      <c r="N210" s="28">
        <v>62546000</v>
      </c>
      <c r="O210" s="29">
        <v>0</v>
      </c>
      <c r="P210" s="299"/>
      <c r="Q210" s="299"/>
      <c r="R210" s="28">
        <v>0</v>
      </c>
      <c r="S210" s="77">
        <v>6662755.1</v>
      </c>
      <c r="T210" s="77">
        <v>0</v>
      </c>
      <c r="U210" s="77">
        <v>0</v>
      </c>
      <c r="V210" s="77">
        <v>0</v>
      </c>
      <c r="W210" s="3"/>
      <c r="X210" s="1"/>
      <c r="Y210" s="1"/>
      <c r="Z210" s="1"/>
    </row>
    <row r="211" spans="1:26" ht="21.75" customHeight="1">
      <c r="A211" s="17"/>
      <c r="B211" s="321" t="s">
        <v>628</v>
      </c>
      <c r="C211" s="321"/>
      <c r="D211" s="321"/>
      <c r="E211" s="321"/>
      <c r="F211" s="321"/>
      <c r="G211" s="322"/>
      <c r="H211" s="35" t="s">
        <v>629</v>
      </c>
      <c r="I211" s="201" t="s">
        <v>628</v>
      </c>
      <c r="J211" s="202" t="s">
        <v>1</v>
      </c>
      <c r="K211" s="32"/>
      <c r="L211" s="31">
        <v>6662.8</v>
      </c>
      <c r="M211" s="30">
        <v>6662.76</v>
      </c>
      <c r="N211" s="28">
        <v>62546000</v>
      </c>
      <c r="O211" s="29">
        <v>0</v>
      </c>
      <c r="P211" s="299"/>
      <c r="Q211" s="299"/>
      <c r="R211" s="28">
        <v>0</v>
      </c>
      <c r="S211" s="77">
        <v>6662755.1</v>
      </c>
      <c r="T211" s="77">
        <v>0</v>
      </c>
      <c r="U211" s="77">
        <v>0</v>
      </c>
      <c r="V211" s="77">
        <v>0</v>
      </c>
      <c r="W211" s="3"/>
      <c r="X211" s="1"/>
      <c r="Y211" s="1"/>
      <c r="Z211" s="1"/>
    </row>
    <row r="212" spans="1:26" ht="21.75" customHeight="1">
      <c r="A212" s="17"/>
      <c r="B212" s="321" t="s">
        <v>1073</v>
      </c>
      <c r="C212" s="321"/>
      <c r="D212" s="321"/>
      <c r="E212" s="321"/>
      <c r="F212" s="321"/>
      <c r="G212" s="322"/>
      <c r="H212" s="35" t="s">
        <v>444</v>
      </c>
      <c r="I212" s="201" t="s">
        <v>628</v>
      </c>
      <c r="J212" s="202" t="s">
        <v>443</v>
      </c>
      <c r="K212" s="32"/>
      <c r="L212" s="31">
        <v>6662.8</v>
      </c>
      <c r="M212" s="30">
        <v>6662.76</v>
      </c>
      <c r="N212" s="28">
        <v>0</v>
      </c>
      <c r="O212" s="29">
        <v>0</v>
      </c>
      <c r="P212" s="299"/>
      <c r="Q212" s="299"/>
      <c r="R212" s="28">
        <v>0</v>
      </c>
      <c r="S212" s="77">
        <v>6662755.1</v>
      </c>
      <c r="T212" s="77">
        <v>0</v>
      </c>
      <c r="U212" s="77">
        <v>0</v>
      </c>
      <c r="V212" s="77">
        <v>0</v>
      </c>
      <c r="W212" s="3"/>
      <c r="X212" s="1"/>
      <c r="Y212" s="1"/>
      <c r="Z212" s="1"/>
    </row>
    <row r="213" spans="1:26" ht="12.75" customHeight="1">
      <c r="A213" s="17"/>
      <c r="B213" s="321" t="s">
        <v>1074</v>
      </c>
      <c r="C213" s="321"/>
      <c r="D213" s="321"/>
      <c r="E213" s="321"/>
      <c r="F213" s="321"/>
      <c r="G213" s="322"/>
      <c r="H213" s="35" t="s">
        <v>446</v>
      </c>
      <c r="I213" s="201" t="s">
        <v>628</v>
      </c>
      <c r="J213" s="202" t="s">
        <v>445</v>
      </c>
      <c r="K213" s="32"/>
      <c r="L213" s="31">
        <v>6662.8</v>
      </c>
      <c r="M213" s="30">
        <v>6662.76</v>
      </c>
      <c r="N213" s="28">
        <v>0</v>
      </c>
      <c r="O213" s="29">
        <v>0</v>
      </c>
      <c r="P213" s="299"/>
      <c r="Q213" s="299"/>
      <c r="R213" s="28">
        <v>0</v>
      </c>
      <c r="S213" s="77">
        <v>6662755.1</v>
      </c>
      <c r="T213" s="77">
        <v>0</v>
      </c>
      <c r="U213" s="77">
        <v>0</v>
      </c>
      <c r="V213" s="77">
        <v>0</v>
      </c>
      <c r="W213" s="3"/>
      <c r="X213" s="1"/>
      <c r="Y213" s="1"/>
      <c r="Z213" s="1"/>
    </row>
    <row r="214" spans="1:26" ht="21.75" customHeight="1">
      <c r="A214" s="17"/>
      <c r="B214" s="321" t="s">
        <v>605</v>
      </c>
      <c r="C214" s="321"/>
      <c r="D214" s="321"/>
      <c r="E214" s="321"/>
      <c r="F214" s="321"/>
      <c r="G214" s="322"/>
      <c r="H214" s="35" t="s">
        <v>606</v>
      </c>
      <c r="I214" s="201" t="s">
        <v>605</v>
      </c>
      <c r="J214" s="202" t="s">
        <v>1</v>
      </c>
      <c r="K214" s="32"/>
      <c r="L214" s="31">
        <v>143521.98</v>
      </c>
      <c r="M214" s="30">
        <v>99235.96</v>
      </c>
      <c r="N214" s="28">
        <v>128092764.71</v>
      </c>
      <c r="O214" s="29">
        <v>130007364.71</v>
      </c>
      <c r="P214" s="299"/>
      <c r="Q214" s="299"/>
      <c r="R214" s="28">
        <v>0</v>
      </c>
      <c r="S214" s="77">
        <v>91888814.7</v>
      </c>
      <c r="T214" s="77">
        <v>7347148.29</v>
      </c>
      <c r="U214" s="77">
        <v>0</v>
      </c>
      <c r="V214" s="77">
        <v>0</v>
      </c>
      <c r="W214" s="3"/>
      <c r="X214" s="1"/>
      <c r="Y214" s="1"/>
      <c r="Z214" s="1"/>
    </row>
    <row r="215" spans="1:26" ht="21.75" customHeight="1">
      <c r="A215" s="17"/>
      <c r="B215" s="321" t="s">
        <v>630</v>
      </c>
      <c r="C215" s="321"/>
      <c r="D215" s="321"/>
      <c r="E215" s="321"/>
      <c r="F215" s="321"/>
      <c r="G215" s="322"/>
      <c r="H215" s="35" t="s">
        <v>631</v>
      </c>
      <c r="I215" s="201" t="s">
        <v>630</v>
      </c>
      <c r="J215" s="202" t="s">
        <v>1</v>
      </c>
      <c r="K215" s="32"/>
      <c r="L215" s="31">
        <v>93479.22</v>
      </c>
      <c r="M215" s="30">
        <v>61694.65</v>
      </c>
      <c r="N215" s="28">
        <v>85379300</v>
      </c>
      <c r="O215" s="29">
        <v>87293900</v>
      </c>
      <c r="P215" s="299"/>
      <c r="Q215" s="299"/>
      <c r="R215" s="28">
        <v>0</v>
      </c>
      <c r="S215" s="77">
        <v>56082404.8</v>
      </c>
      <c r="T215" s="77">
        <v>5612248.29</v>
      </c>
      <c r="U215" s="77">
        <v>0</v>
      </c>
      <c r="V215" s="77">
        <v>0</v>
      </c>
      <c r="W215" s="3"/>
      <c r="X215" s="1"/>
      <c r="Y215" s="1"/>
      <c r="Z215" s="1"/>
    </row>
    <row r="216" spans="1:26" ht="21.75" customHeight="1">
      <c r="A216" s="17"/>
      <c r="B216" s="321" t="s">
        <v>632</v>
      </c>
      <c r="C216" s="321"/>
      <c r="D216" s="321"/>
      <c r="E216" s="321"/>
      <c r="F216" s="321"/>
      <c r="G216" s="322"/>
      <c r="H216" s="35" t="s">
        <v>538</v>
      </c>
      <c r="I216" s="201" t="s">
        <v>632</v>
      </c>
      <c r="J216" s="202" t="s">
        <v>1</v>
      </c>
      <c r="K216" s="32"/>
      <c r="L216" s="31">
        <v>92388.64</v>
      </c>
      <c r="M216" s="30">
        <v>61588.1</v>
      </c>
      <c r="N216" s="28">
        <v>85129300</v>
      </c>
      <c r="O216" s="29">
        <v>87043900</v>
      </c>
      <c r="P216" s="299"/>
      <c r="Q216" s="299"/>
      <c r="R216" s="28">
        <v>0</v>
      </c>
      <c r="S216" s="77">
        <v>55975854.8</v>
      </c>
      <c r="T216" s="77">
        <v>5612248.29</v>
      </c>
      <c r="U216" s="77">
        <v>0</v>
      </c>
      <c r="V216" s="77">
        <v>0</v>
      </c>
      <c r="W216" s="3"/>
      <c r="X216" s="1"/>
      <c r="Y216" s="1"/>
      <c r="Z216" s="1"/>
    </row>
    <row r="217" spans="1:26" ht="21.75" customHeight="1">
      <c r="A217" s="17"/>
      <c r="B217" s="321" t="s">
        <v>1073</v>
      </c>
      <c r="C217" s="321"/>
      <c r="D217" s="321"/>
      <c r="E217" s="321"/>
      <c r="F217" s="321"/>
      <c r="G217" s="322"/>
      <c r="H217" s="35" t="s">
        <v>444</v>
      </c>
      <c r="I217" s="201" t="s">
        <v>632</v>
      </c>
      <c r="J217" s="202" t="s">
        <v>443</v>
      </c>
      <c r="K217" s="32"/>
      <c r="L217" s="31">
        <v>92388.64</v>
      </c>
      <c r="M217" s="30">
        <v>61588.1</v>
      </c>
      <c r="N217" s="28">
        <v>85129300</v>
      </c>
      <c r="O217" s="29">
        <v>87043900</v>
      </c>
      <c r="P217" s="299"/>
      <c r="Q217" s="299"/>
      <c r="R217" s="28">
        <v>0</v>
      </c>
      <c r="S217" s="77">
        <v>55975854.8</v>
      </c>
      <c r="T217" s="77">
        <v>5612248.29</v>
      </c>
      <c r="U217" s="77">
        <v>0</v>
      </c>
      <c r="V217" s="77">
        <v>0</v>
      </c>
      <c r="W217" s="3"/>
      <c r="X217" s="1"/>
      <c r="Y217" s="1"/>
      <c r="Z217" s="1"/>
    </row>
    <row r="218" spans="1:26" ht="12.75" customHeight="1">
      <c r="A218" s="17"/>
      <c r="B218" s="321" t="s">
        <v>1074</v>
      </c>
      <c r="C218" s="321"/>
      <c r="D218" s="321"/>
      <c r="E218" s="321"/>
      <c r="F218" s="321"/>
      <c r="G218" s="322"/>
      <c r="H218" s="35" t="s">
        <v>446</v>
      </c>
      <c r="I218" s="201" t="s">
        <v>632</v>
      </c>
      <c r="J218" s="202" t="s">
        <v>445</v>
      </c>
      <c r="K218" s="32"/>
      <c r="L218" s="31">
        <v>92388.64</v>
      </c>
      <c r="M218" s="30">
        <v>61588.1</v>
      </c>
      <c r="N218" s="28">
        <v>85129300</v>
      </c>
      <c r="O218" s="29">
        <v>87043900</v>
      </c>
      <c r="P218" s="299"/>
      <c r="Q218" s="299"/>
      <c r="R218" s="28">
        <v>0</v>
      </c>
      <c r="S218" s="77">
        <v>55975854.8</v>
      </c>
      <c r="T218" s="77">
        <v>5612248.29</v>
      </c>
      <c r="U218" s="77">
        <v>0</v>
      </c>
      <c r="V218" s="77">
        <v>0</v>
      </c>
      <c r="W218" s="3"/>
      <c r="X218" s="1"/>
      <c r="Y218" s="1"/>
      <c r="Z218" s="1"/>
    </row>
    <row r="219" spans="1:26" ht="12.75" customHeight="1">
      <c r="A219" s="17"/>
      <c r="B219" s="321" t="s">
        <v>645</v>
      </c>
      <c r="C219" s="321"/>
      <c r="D219" s="321"/>
      <c r="E219" s="321"/>
      <c r="F219" s="321"/>
      <c r="G219" s="322"/>
      <c r="H219" s="35" t="s">
        <v>610</v>
      </c>
      <c r="I219" s="201" t="s">
        <v>645</v>
      </c>
      <c r="J219" s="202" t="s">
        <v>1</v>
      </c>
      <c r="K219" s="32"/>
      <c r="L219" s="31">
        <v>1090.58</v>
      </c>
      <c r="M219" s="30">
        <v>106.55</v>
      </c>
      <c r="N219" s="28">
        <v>250000</v>
      </c>
      <c r="O219" s="29">
        <v>250000</v>
      </c>
      <c r="P219" s="299"/>
      <c r="Q219" s="299"/>
      <c r="R219" s="28">
        <v>0</v>
      </c>
      <c r="S219" s="77">
        <v>106550</v>
      </c>
      <c r="T219" s="77">
        <v>0</v>
      </c>
      <c r="U219" s="77">
        <v>0</v>
      </c>
      <c r="V219" s="77">
        <v>0</v>
      </c>
      <c r="W219" s="3"/>
      <c r="X219" s="1"/>
      <c r="Y219" s="1"/>
      <c r="Z219" s="1"/>
    </row>
    <row r="220" spans="1:26" ht="21.75" customHeight="1">
      <c r="A220" s="17"/>
      <c r="B220" s="321" t="s">
        <v>1069</v>
      </c>
      <c r="C220" s="321"/>
      <c r="D220" s="321"/>
      <c r="E220" s="321"/>
      <c r="F220" s="321"/>
      <c r="G220" s="322"/>
      <c r="H220" s="35" t="s">
        <v>421</v>
      </c>
      <c r="I220" s="201" t="s">
        <v>645</v>
      </c>
      <c r="J220" s="202" t="s">
        <v>420</v>
      </c>
      <c r="K220" s="32"/>
      <c r="L220" s="31">
        <v>80</v>
      </c>
      <c r="M220" s="30">
        <v>0</v>
      </c>
      <c r="N220" s="28">
        <v>250000</v>
      </c>
      <c r="O220" s="29">
        <v>250000</v>
      </c>
      <c r="P220" s="299"/>
      <c r="Q220" s="299"/>
      <c r="R220" s="28">
        <v>0</v>
      </c>
      <c r="S220" s="77">
        <v>0</v>
      </c>
      <c r="T220" s="77">
        <v>0</v>
      </c>
      <c r="U220" s="77">
        <v>0</v>
      </c>
      <c r="V220" s="77">
        <v>0</v>
      </c>
      <c r="W220" s="3"/>
      <c r="X220" s="1"/>
      <c r="Y220" s="1"/>
      <c r="Z220" s="1"/>
    </row>
    <row r="221" spans="1:26" ht="21.75" customHeight="1">
      <c r="A221" s="17"/>
      <c r="B221" s="321" t="s">
        <v>1070</v>
      </c>
      <c r="C221" s="321"/>
      <c r="D221" s="321"/>
      <c r="E221" s="321"/>
      <c r="F221" s="321"/>
      <c r="G221" s="322"/>
      <c r="H221" s="35" t="s">
        <v>423</v>
      </c>
      <c r="I221" s="201" t="s">
        <v>645</v>
      </c>
      <c r="J221" s="202" t="s">
        <v>422</v>
      </c>
      <c r="K221" s="32"/>
      <c r="L221" s="31">
        <v>80</v>
      </c>
      <c r="M221" s="30">
        <v>0</v>
      </c>
      <c r="N221" s="28">
        <v>250000</v>
      </c>
      <c r="O221" s="29">
        <v>250000</v>
      </c>
      <c r="P221" s="299"/>
      <c r="Q221" s="299"/>
      <c r="R221" s="28">
        <v>0</v>
      </c>
      <c r="S221" s="77">
        <v>0</v>
      </c>
      <c r="T221" s="77">
        <v>0</v>
      </c>
      <c r="U221" s="77">
        <v>0</v>
      </c>
      <c r="V221" s="77">
        <v>0</v>
      </c>
      <c r="W221" s="3"/>
      <c r="X221" s="1"/>
      <c r="Y221" s="1"/>
      <c r="Z221" s="1"/>
    </row>
    <row r="222" spans="1:26" ht="21.75" customHeight="1">
      <c r="A222" s="17"/>
      <c r="B222" s="321" t="s">
        <v>1073</v>
      </c>
      <c r="C222" s="321"/>
      <c r="D222" s="321"/>
      <c r="E222" s="321"/>
      <c r="F222" s="321"/>
      <c r="G222" s="322"/>
      <c r="H222" s="35" t="s">
        <v>444</v>
      </c>
      <c r="I222" s="201" t="s">
        <v>645</v>
      </c>
      <c r="J222" s="202" t="s">
        <v>443</v>
      </c>
      <c r="K222" s="32"/>
      <c r="L222" s="31">
        <v>1010.58</v>
      </c>
      <c r="M222" s="30">
        <v>106.55</v>
      </c>
      <c r="N222" s="28">
        <v>0</v>
      </c>
      <c r="O222" s="29">
        <v>0</v>
      </c>
      <c r="P222" s="299"/>
      <c r="Q222" s="299"/>
      <c r="R222" s="28">
        <v>0</v>
      </c>
      <c r="S222" s="77">
        <v>106550</v>
      </c>
      <c r="T222" s="77">
        <v>0</v>
      </c>
      <c r="U222" s="77">
        <v>0</v>
      </c>
      <c r="V222" s="77">
        <v>0</v>
      </c>
      <c r="W222" s="3"/>
      <c r="X222" s="1"/>
      <c r="Y222" s="1"/>
      <c r="Z222" s="1"/>
    </row>
    <row r="223" spans="1:26" ht="12.75" customHeight="1">
      <c r="A223" s="17"/>
      <c r="B223" s="321" t="s">
        <v>1074</v>
      </c>
      <c r="C223" s="321"/>
      <c r="D223" s="321"/>
      <c r="E223" s="321"/>
      <c r="F223" s="321"/>
      <c r="G223" s="322"/>
      <c r="H223" s="35" t="s">
        <v>446</v>
      </c>
      <c r="I223" s="201" t="s">
        <v>645</v>
      </c>
      <c r="J223" s="202" t="s">
        <v>445</v>
      </c>
      <c r="K223" s="32"/>
      <c r="L223" s="31">
        <v>1010.58</v>
      </c>
      <c r="M223" s="30">
        <v>106.55</v>
      </c>
      <c r="N223" s="28">
        <v>0</v>
      </c>
      <c r="O223" s="29">
        <v>0</v>
      </c>
      <c r="P223" s="299"/>
      <c r="Q223" s="299"/>
      <c r="R223" s="28">
        <v>0</v>
      </c>
      <c r="S223" s="77">
        <v>106550</v>
      </c>
      <c r="T223" s="77">
        <v>0</v>
      </c>
      <c r="U223" s="77">
        <v>0</v>
      </c>
      <c r="V223" s="77">
        <v>0</v>
      </c>
      <c r="W223" s="3"/>
      <c r="X223" s="1"/>
      <c r="Y223" s="1"/>
      <c r="Z223" s="1"/>
    </row>
    <row r="224" spans="1:26" ht="32.25" customHeight="1">
      <c r="A224" s="17"/>
      <c r="B224" s="321" t="s">
        <v>642</v>
      </c>
      <c r="C224" s="321"/>
      <c r="D224" s="321"/>
      <c r="E224" s="321"/>
      <c r="F224" s="321"/>
      <c r="G224" s="322"/>
      <c r="H224" s="35" t="s">
        <v>643</v>
      </c>
      <c r="I224" s="201" t="s">
        <v>642</v>
      </c>
      <c r="J224" s="202" t="s">
        <v>1</v>
      </c>
      <c r="K224" s="32"/>
      <c r="L224" s="31">
        <v>42838.17</v>
      </c>
      <c r="M224" s="30">
        <v>31427.64</v>
      </c>
      <c r="N224" s="28">
        <v>38582900</v>
      </c>
      <c r="O224" s="29">
        <v>38582900</v>
      </c>
      <c r="P224" s="299"/>
      <c r="Q224" s="299"/>
      <c r="R224" s="28">
        <v>0</v>
      </c>
      <c r="S224" s="77">
        <v>29861643.55</v>
      </c>
      <c r="T224" s="77">
        <v>1566000</v>
      </c>
      <c r="U224" s="77">
        <v>0</v>
      </c>
      <c r="V224" s="77">
        <v>0</v>
      </c>
      <c r="W224" s="3"/>
      <c r="X224" s="1"/>
      <c r="Y224" s="1"/>
      <c r="Z224" s="1"/>
    </row>
    <row r="225" spans="1:26" ht="21.75" customHeight="1">
      <c r="A225" s="17"/>
      <c r="B225" s="321" t="s">
        <v>644</v>
      </c>
      <c r="C225" s="321"/>
      <c r="D225" s="321"/>
      <c r="E225" s="321"/>
      <c r="F225" s="321"/>
      <c r="G225" s="322"/>
      <c r="H225" s="35" t="s">
        <v>538</v>
      </c>
      <c r="I225" s="201" t="s">
        <v>644</v>
      </c>
      <c r="J225" s="202" t="s">
        <v>1</v>
      </c>
      <c r="K225" s="32"/>
      <c r="L225" s="31">
        <v>42691.54</v>
      </c>
      <c r="M225" s="30">
        <v>31391.16</v>
      </c>
      <c r="N225" s="28">
        <v>38480000</v>
      </c>
      <c r="O225" s="29">
        <v>38480000</v>
      </c>
      <c r="P225" s="299"/>
      <c r="Q225" s="299"/>
      <c r="R225" s="28">
        <v>0</v>
      </c>
      <c r="S225" s="77">
        <v>29825160</v>
      </c>
      <c r="T225" s="77">
        <v>1566000</v>
      </c>
      <c r="U225" s="77">
        <v>0</v>
      </c>
      <c r="V225" s="77">
        <v>0</v>
      </c>
      <c r="W225" s="3"/>
      <c r="X225" s="1"/>
      <c r="Y225" s="1"/>
      <c r="Z225" s="1"/>
    </row>
    <row r="226" spans="1:26" ht="21.75" customHeight="1">
      <c r="A226" s="17"/>
      <c r="B226" s="321" t="s">
        <v>1073</v>
      </c>
      <c r="C226" s="321"/>
      <c r="D226" s="321"/>
      <c r="E226" s="321"/>
      <c r="F226" s="321"/>
      <c r="G226" s="322"/>
      <c r="H226" s="35" t="s">
        <v>444</v>
      </c>
      <c r="I226" s="201" t="s">
        <v>644</v>
      </c>
      <c r="J226" s="202" t="s">
        <v>443</v>
      </c>
      <c r="K226" s="32"/>
      <c r="L226" s="31">
        <v>42691.54</v>
      </c>
      <c r="M226" s="30">
        <v>31391.16</v>
      </c>
      <c r="N226" s="28">
        <v>38480000</v>
      </c>
      <c r="O226" s="29">
        <v>38480000</v>
      </c>
      <c r="P226" s="299"/>
      <c r="Q226" s="299"/>
      <c r="R226" s="28">
        <v>0</v>
      </c>
      <c r="S226" s="77">
        <v>29825160</v>
      </c>
      <c r="T226" s="77">
        <v>1566000</v>
      </c>
      <c r="U226" s="77">
        <v>0</v>
      </c>
      <c r="V226" s="77">
        <v>0</v>
      </c>
      <c r="W226" s="3"/>
      <c r="X226" s="1"/>
      <c r="Y226" s="1"/>
      <c r="Z226" s="1"/>
    </row>
    <row r="227" spans="1:26" ht="12.75" customHeight="1">
      <c r="A227" s="17"/>
      <c r="B227" s="321" t="s">
        <v>1074</v>
      </c>
      <c r="C227" s="321"/>
      <c r="D227" s="321"/>
      <c r="E227" s="321"/>
      <c r="F227" s="321"/>
      <c r="G227" s="322"/>
      <c r="H227" s="35" t="s">
        <v>446</v>
      </c>
      <c r="I227" s="201" t="s">
        <v>644</v>
      </c>
      <c r="J227" s="202" t="s">
        <v>445</v>
      </c>
      <c r="K227" s="32"/>
      <c r="L227" s="31">
        <v>42691.54</v>
      </c>
      <c r="M227" s="30">
        <v>31391.16</v>
      </c>
      <c r="N227" s="28">
        <v>38480000</v>
      </c>
      <c r="O227" s="29">
        <v>38480000</v>
      </c>
      <c r="P227" s="299"/>
      <c r="Q227" s="299"/>
      <c r="R227" s="28">
        <v>0</v>
      </c>
      <c r="S227" s="77">
        <v>29825160</v>
      </c>
      <c r="T227" s="77">
        <v>1566000</v>
      </c>
      <c r="U227" s="77">
        <v>0</v>
      </c>
      <c r="V227" s="77">
        <v>0</v>
      </c>
      <c r="W227" s="3"/>
      <c r="X227" s="1"/>
      <c r="Y227" s="1"/>
      <c r="Z227" s="1"/>
    </row>
    <row r="228" spans="1:26" ht="12.75" customHeight="1">
      <c r="A228" s="17"/>
      <c r="B228" s="321" t="s">
        <v>646</v>
      </c>
      <c r="C228" s="321"/>
      <c r="D228" s="321"/>
      <c r="E228" s="321"/>
      <c r="F228" s="321"/>
      <c r="G228" s="322"/>
      <c r="H228" s="35" t="s">
        <v>610</v>
      </c>
      <c r="I228" s="201" t="s">
        <v>646</v>
      </c>
      <c r="J228" s="202" t="s">
        <v>1</v>
      </c>
      <c r="K228" s="32"/>
      <c r="L228" s="31">
        <v>146.63</v>
      </c>
      <c r="M228" s="30">
        <v>36.48</v>
      </c>
      <c r="N228" s="28">
        <v>102900</v>
      </c>
      <c r="O228" s="29">
        <v>102900</v>
      </c>
      <c r="P228" s="299"/>
      <c r="Q228" s="299"/>
      <c r="R228" s="28">
        <v>0</v>
      </c>
      <c r="S228" s="77">
        <v>36483.55</v>
      </c>
      <c r="T228" s="77">
        <v>0</v>
      </c>
      <c r="U228" s="77">
        <v>0</v>
      </c>
      <c r="V228" s="77">
        <v>0</v>
      </c>
      <c r="W228" s="3"/>
      <c r="X228" s="1"/>
      <c r="Y228" s="1"/>
      <c r="Z228" s="1"/>
    </row>
    <row r="229" spans="1:26" ht="21.75" customHeight="1">
      <c r="A229" s="17"/>
      <c r="B229" s="321" t="s">
        <v>1069</v>
      </c>
      <c r="C229" s="321"/>
      <c r="D229" s="321"/>
      <c r="E229" s="321"/>
      <c r="F229" s="321"/>
      <c r="G229" s="322"/>
      <c r="H229" s="35" t="s">
        <v>421</v>
      </c>
      <c r="I229" s="201" t="s">
        <v>646</v>
      </c>
      <c r="J229" s="202" t="s">
        <v>420</v>
      </c>
      <c r="K229" s="32"/>
      <c r="L229" s="31">
        <v>66.42</v>
      </c>
      <c r="M229" s="30">
        <v>0</v>
      </c>
      <c r="N229" s="28">
        <v>102900</v>
      </c>
      <c r="O229" s="29">
        <v>102900</v>
      </c>
      <c r="P229" s="299"/>
      <c r="Q229" s="299"/>
      <c r="R229" s="28">
        <v>0</v>
      </c>
      <c r="S229" s="77">
        <v>0</v>
      </c>
      <c r="T229" s="77">
        <v>0</v>
      </c>
      <c r="U229" s="77">
        <v>0</v>
      </c>
      <c r="V229" s="77">
        <v>0</v>
      </c>
      <c r="W229" s="3"/>
      <c r="X229" s="1"/>
      <c r="Y229" s="1"/>
      <c r="Z229" s="1"/>
    </row>
    <row r="230" spans="1:26" ht="21.75" customHeight="1">
      <c r="A230" s="17"/>
      <c r="B230" s="321" t="s">
        <v>1070</v>
      </c>
      <c r="C230" s="321"/>
      <c r="D230" s="321"/>
      <c r="E230" s="321"/>
      <c r="F230" s="321"/>
      <c r="G230" s="322"/>
      <c r="H230" s="35" t="s">
        <v>423</v>
      </c>
      <c r="I230" s="201" t="s">
        <v>646</v>
      </c>
      <c r="J230" s="202" t="s">
        <v>422</v>
      </c>
      <c r="K230" s="32"/>
      <c r="L230" s="31">
        <v>66.42</v>
      </c>
      <c r="M230" s="30">
        <v>0</v>
      </c>
      <c r="N230" s="28">
        <v>102900</v>
      </c>
      <c r="O230" s="29">
        <v>102900</v>
      </c>
      <c r="P230" s="299"/>
      <c r="Q230" s="299"/>
      <c r="R230" s="28">
        <v>0</v>
      </c>
      <c r="S230" s="77">
        <v>0</v>
      </c>
      <c r="T230" s="77">
        <v>0</v>
      </c>
      <c r="U230" s="77">
        <v>0</v>
      </c>
      <c r="V230" s="77">
        <v>0</v>
      </c>
      <c r="W230" s="3"/>
      <c r="X230" s="1"/>
      <c r="Y230" s="1"/>
      <c r="Z230" s="1"/>
    </row>
    <row r="231" spans="1:26" ht="21.75" customHeight="1">
      <c r="A231" s="17"/>
      <c r="B231" s="321" t="s">
        <v>1073</v>
      </c>
      <c r="C231" s="321"/>
      <c r="D231" s="321"/>
      <c r="E231" s="321"/>
      <c r="F231" s="321"/>
      <c r="G231" s="322"/>
      <c r="H231" s="35" t="s">
        <v>444</v>
      </c>
      <c r="I231" s="201" t="s">
        <v>646</v>
      </c>
      <c r="J231" s="202" t="s">
        <v>443</v>
      </c>
      <c r="K231" s="32"/>
      <c r="L231" s="31">
        <v>80.21</v>
      </c>
      <c r="M231" s="30">
        <v>36.48</v>
      </c>
      <c r="N231" s="28">
        <v>0</v>
      </c>
      <c r="O231" s="29">
        <v>0</v>
      </c>
      <c r="P231" s="299"/>
      <c r="Q231" s="299"/>
      <c r="R231" s="28">
        <v>0</v>
      </c>
      <c r="S231" s="77">
        <v>36483.55</v>
      </c>
      <c r="T231" s="77">
        <v>0</v>
      </c>
      <c r="U231" s="77">
        <v>0</v>
      </c>
      <c r="V231" s="77">
        <v>0</v>
      </c>
      <c r="W231" s="3"/>
      <c r="X231" s="1"/>
      <c r="Y231" s="1"/>
      <c r="Z231" s="1"/>
    </row>
    <row r="232" spans="1:26" ht="12.75" customHeight="1">
      <c r="A232" s="17"/>
      <c r="B232" s="321" t="s">
        <v>1074</v>
      </c>
      <c r="C232" s="321"/>
      <c r="D232" s="321"/>
      <c r="E232" s="321"/>
      <c r="F232" s="321"/>
      <c r="G232" s="322"/>
      <c r="H232" s="35" t="s">
        <v>446</v>
      </c>
      <c r="I232" s="201" t="s">
        <v>646</v>
      </c>
      <c r="J232" s="202" t="s">
        <v>445</v>
      </c>
      <c r="K232" s="32"/>
      <c r="L232" s="31">
        <v>80.21</v>
      </c>
      <c r="M232" s="30">
        <v>36.48</v>
      </c>
      <c r="N232" s="28">
        <v>0</v>
      </c>
      <c r="O232" s="29">
        <v>0</v>
      </c>
      <c r="P232" s="299"/>
      <c r="Q232" s="299"/>
      <c r="R232" s="28">
        <v>0</v>
      </c>
      <c r="S232" s="77">
        <v>36483.55</v>
      </c>
      <c r="T232" s="77">
        <v>0</v>
      </c>
      <c r="U232" s="77">
        <v>0</v>
      </c>
      <c r="V232" s="77">
        <v>0</v>
      </c>
      <c r="W232" s="3"/>
      <c r="X232" s="1"/>
      <c r="Y232" s="1"/>
      <c r="Z232" s="1"/>
    </row>
    <row r="233" spans="1:26" ht="21.75" customHeight="1">
      <c r="A233" s="17"/>
      <c r="B233" s="321" t="s">
        <v>607</v>
      </c>
      <c r="C233" s="321"/>
      <c r="D233" s="321"/>
      <c r="E233" s="321"/>
      <c r="F233" s="321"/>
      <c r="G233" s="322"/>
      <c r="H233" s="35" t="s">
        <v>608</v>
      </c>
      <c r="I233" s="201" t="s">
        <v>607</v>
      </c>
      <c r="J233" s="202" t="s">
        <v>1</v>
      </c>
      <c r="K233" s="32"/>
      <c r="L233" s="31">
        <v>7204.59</v>
      </c>
      <c r="M233" s="30">
        <v>6113.67</v>
      </c>
      <c r="N233" s="28">
        <v>4130564.71</v>
      </c>
      <c r="O233" s="29">
        <v>4130564.71</v>
      </c>
      <c r="P233" s="299"/>
      <c r="Q233" s="299"/>
      <c r="R233" s="28">
        <v>0</v>
      </c>
      <c r="S233" s="77">
        <v>5944766.35</v>
      </c>
      <c r="T233" s="77">
        <v>168900</v>
      </c>
      <c r="U233" s="77">
        <v>0</v>
      </c>
      <c r="V233" s="77">
        <v>0</v>
      </c>
      <c r="W233" s="3"/>
      <c r="X233" s="1"/>
      <c r="Y233" s="1"/>
      <c r="Z233" s="1"/>
    </row>
    <row r="234" spans="1:26" ht="12.75" customHeight="1">
      <c r="A234" s="17"/>
      <c r="B234" s="321" t="s">
        <v>609</v>
      </c>
      <c r="C234" s="321"/>
      <c r="D234" s="321"/>
      <c r="E234" s="321"/>
      <c r="F234" s="321"/>
      <c r="G234" s="322"/>
      <c r="H234" s="35" t="s">
        <v>610</v>
      </c>
      <c r="I234" s="201" t="s">
        <v>609</v>
      </c>
      <c r="J234" s="202" t="s">
        <v>1</v>
      </c>
      <c r="K234" s="32"/>
      <c r="L234" s="31">
        <v>2305.23</v>
      </c>
      <c r="M234" s="30">
        <v>1977.81</v>
      </c>
      <c r="N234" s="28">
        <v>322564.71</v>
      </c>
      <c r="O234" s="29">
        <v>322564.71</v>
      </c>
      <c r="P234" s="299"/>
      <c r="Q234" s="299"/>
      <c r="R234" s="28">
        <v>0</v>
      </c>
      <c r="S234" s="77">
        <v>1977805.2</v>
      </c>
      <c r="T234" s="77">
        <v>0</v>
      </c>
      <c r="U234" s="77">
        <v>0</v>
      </c>
      <c r="V234" s="77">
        <v>0</v>
      </c>
      <c r="W234" s="3"/>
      <c r="X234" s="1"/>
      <c r="Y234" s="1"/>
      <c r="Z234" s="1"/>
    </row>
    <row r="235" spans="1:26" ht="21.75" customHeight="1">
      <c r="A235" s="17"/>
      <c r="B235" s="321" t="s">
        <v>1069</v>
      </c>
      <c r="C235" s="321"/>
      <c r="D235" s="321"/>
      <c r="E235" s="321"/>
      <c r="F235" s="321"/>
      <c r="G235" s="322"/>
      <c r="H235" s="35" t="s">
        <v>421</v>
      </c>
      <c r="I235" s="201" t="s">
        <v>609</v>
      </c>
      <c r="J235" s="202" t="s">
        <v>420</v>
      </c>
      <c r="K235" s="32"/>
      <c r="L235" s="31">
        <v>217.22</v>
      </c>
      <c r="M235" s="30">
        <v>194.4</v>
      </c>
      <c r="N235" s="28">
        <v>107564.71</v>
      </c>
      <c r="O235" s="29">
        <v>107564.71</v>
      </c>
      <c r="P235" s="299"/>
      <c r="Q235" s="299"/>
      <c r="R235" s="28">
        <v>0</v>
      </c>
      <c r="S235" s="77">
        <v>194400</v>
      </c>
      <c r="T235" s="77">
        <v>0</v>
      </c>
      <c r="U235" s="77">
        <v>0</v>
      </c>
      <c r="V235" s="77">
        <v>0</v>
      </c>
      <c r="W235" s="3"/>
      <c r="X235" s="1"/>
      <c r="Y235" s="1"/>
      <c r="Z235" s="1"/>
    </row>
    <row r="236" spans="1:26" ht="21.75" customHeight="1">
      <c r="A236" s="17"/>
      <c r="B236" s="321" t="s">
        <v>1070</v>
      </c>
      <c r="C236" s="321"/>
      <c r="D236" s="321"/>
      <c r="E236" s="321"/>
      <c r="F236" s="321"/>
      <c r="G236" s="322"/>
      <c r="H236" s="35" t="s">
        <v>423</v>
      </c>
      <c r="I236" s="201" t="s">
        <v>609</v>
      </c>
      <c r="J236" s="202" t="s">
        <v>422</v>
      </c>
      <c r="K236" s="32"/>
      <c r="L236" s="31">
        <v>217.22</v>
      </c>
      <c r="M236" s="30">
        <v>194.4</v>
      </c>
      <c r="N236" s="28">
        <v>107564.71</v>
      </c>
      <c r="O236" s="29">
        <v>107564.71</v>
      </c>
      <c r="P236" s="299"/>
      <c r="Q236" s="299"/>
      <c r="R236" s="28">
        <v>0</v>
      </c>
      <c r="S236" s="77">
        <v>194400</v>
      </c>
      <c r="T236" s="77">
        <v>0</v>
      </c>
      <c r="U236" s="77">
        <v>0</v>
      </c>
      <c r="V236" s="77">
        <v>0</v>
      </c>
      <c r="W236" s="3"/>
      <c r="X236" s="1"/>
      <c r="Y236" s="1"/>
      <c r="Z236" s="1"/>
    </row>
    <row r="237" spans="1:26" ht="12.75" customHeight="1">
      <c r="A237" s="17"/>
      <c r="B237" s="321" t="s">
        <v>1071</v>
      </c>
      <c r="C237" s="321"/>
      <c r="D237" s="321"/>
      <c r="E237" s="321"/>
      <c r="F237" s="321"/>
      <c r="G237" s="322"/>
      <c r="H237" s="35" t="s">
        <v>429</v>
      </c>
      <c r="I237" s="201" t="s">
        <v>609</v>
      </c>
      <c r="J237" s="202" t="s">
        <v>428</v>
      </c>
      <c r="K237" s="32"/>
      <c r="L237" s="31">
        <v>76</v>
      </c>
      <c r="M237" s="30">
        <v>56</v>
      </c>
      <c r="N237" s="28">
        <v>215000</v>
      </c>
      <c r="O237" s="29">
        <v>215000</v>
      </c>
      <c r="P237" s="299"/>
      <c r="Q237" s="299"/>
      <c r="R237" s="28">
        <v>0</v>
      </c>
      <c r="S237" s="77">
        <v>56000</v>
      </c>
      <c r="T237" s="77">
        <v>0</v>
      </c>
      <c r="U237" s="77">
        <v>0</v>
      </c>
      <c r="V237" s="77">
        <v>0</v>
      </c>
      <c r="W237" s="3"/>
      <c r="X237" s="1"/>
      <c r="Y237" s="1"/>
      <c r="Z237" s="1"/>
    </row>
    <row r="238" spans="1:26" ht="12.75" customHeight="1">
      <c r="A238" s="17"/>
      <c r="B238" s="321" t="s">
        <v>1072</v>
      </c>
      <c r="C238" s="321"/>
      <c r="D238" s="321"/>
      <c r="E238" s="321"/>
      <c r="F238" s="321"/>
      <c r="G238" s="322"/>
      <c r="H238" s="35" t="s">
        <v>512</v>
      </c>
      <c r="I238" s="201" t="s">
        <v>609</v>
      </c>
      <c r="J238" s="202" t="s">
        <v>511</v>
      </c>
      <c r="K238" s="32"/>
      <c r="L238" s="31">
        <v>76</v>
      </c>
      <c r="M238" s="30">
        <v>56</v>
      </c>
      <c r="N238" s="28">
        <v>215000</v>
      </c>
      <c r="O238" s="29">
        <v>215000</v>
      </c>
      <c r="P238" s="299"/>
      <c r="Q238" s="299"/>
      <c r="R238" s="28">
        <v>0</v>
      </c>
      <c r="S238" s="77">
        <v>56000</v>
      </c>
      <c r="T238" s="77">
        <v>0</v>
      </c>
      <c r="U238" s="77">
        <v>0</v>
      </c>
      <c r="V238" s="77">
        <v>0</v>
      </c>
      <c r="W238" s="3"/>
      <c r="X238" s="1"/>
      <c r="Y238" s="1"/>
      <c r="Z238" s="1"/>
    </row>
    <row r="239" spans="1:26" ht="21.75" customHeight="1">
      <c r="A239" s="17"/>
      <c r="B239" s="321" t="s">
        <v>1073</v>
      </c>
      <c r="C239" s="321"/>
      <c r="D239" s="321"/>
      <c r="E239" s="321"/>
      <c r="F239" s="321"/>
      <c r="G239" s="322"/>
      <c r="H239" s="35" t="s">
        <v>444</v>
      </c>
      <c r="I239" s="201" t="s">
        <v>609</v>
      </c>
      <c r="J239" s="202" t="s">
        <v>443</v>
      </c>
      <c r="K239" s="32"/>
      <c r="L239" s="31">
        <v>2012.01</v>
      </c>
      <c r="M239" s="30">
        <v>1727.41</v>
      </c>
      <c r="N239" s="28">
        <v>0</v>
      </c>
      <c r="O239" s="29">
        <v>0</v>
      </c>
      <c r="P239" s="299"/>
      <c r="Q239" s="299"/>
      <c r="R239" s="28">
        <v>0</v>
      </c>
      <c r="S239" s="77">
        <v>1727405.2</v>
      </c>
      <c r="T239" s="77">
        <v>0</v>
      </c>
      <c r="U239" s="77">
        <v>0</v>
      </c>
      <c r="V239" s="77">
        <v>0</v>
      </c>
      <c r="W239" s="3"/>
      <c r="X239" s="1"/>
      <c r="Y239" s="1"/>
      <c r="Z239" s="1"/>
    </row>
    <row r="240" spans="1:26" ht="12.75" customHeight="1">
      <c r="A240" s="17"/>
      <c r="B240" s="321" t="s">
        <v>1074</v>
      </c>
      <c r="C240" s="321"/>
      <c r="D240" s="321"/>
      <c r="E240" s="321"/>
      <c r="F240" s="321"/>
      <c r="G240" s="322"/>
      <c r="H240" s="35" t="s">
        <v>446</v>
      </c>
      <c r="I240" s="201" t="s">
        <v>609</v>
      </c>
      <c r="J240" s="202" t="s">
        <v>445</v>
      </c>
      <c r="K240" s="32"/>
      <c r="L240" s="31">
        <v>2012.01</v>
      </c>
      <c r="M240" s="30">
        <v>1727.41</v>
      </c>
      <c r="N240" s="28">
        <v>0</v>
      </c>
      <c r="O240" s="29">
        <v>0</v>
      </c>
      <c r="P240" s="299"/>
      <c r="Q240" s="299"/>
      <c r="R240" s="28">
        <v>0</v>
      </c>
      <c r="S240" s="77">
        <v>1727405.2</v>
      </c>
      <c r="T240" s="77">
        <v>0</v>
      </c>
      <c r="U240" s="77">
        <v>0</v>
      </c>
      <c r="V240" s="77">
        <v>0</v>
      </c>
      <c r="W240" s="3"/>
      <c r="X240" s="1"/>
      <c r="Y240" s="1"/>
      <c r="Z240" s="1"/>
    </row>
    <row r="241" spans="1:26" ht="12.75" customHeight="1">
      <c r="A241" s="17"/>
      <c r="B241" s="321" t="s">
        <v>611</v>
      </c>
      <c r="C241" s="321"/>
      <c r="D241" s="321"/>
      <c r="E241" s="321"/>
      <c r="F241" s="321"/>
      <c r="G241" s="322"/>
      <c r="H241" s="35" t="s">
        <v>563</v>
      </c>
      <c r="I241" s="201" t="s">
        <v>611</v>
      </c>
      <c r="J241" s="202" t="s">
        <v>1</v>
      </c>
      <c r="K241" s="32"/>
      <c r="L241" s="31">
        <v>221.34</v>
      </c>
      <c r="M241" s="30">
        <v>221.34</v>
      </c>
      <c r="N241" s="28">
        <v>250000</v>
      </c>
      <c r="O241" s="29">
        <v>250000</v>
      </c>
      <c r="P241" s="299"/>
      <c r="Q241" s="299"/>
      <c r="R241" s="28">
        <v>0</v>
      </c>
      <c r="S241" s="77">
        <v>221344.15</v>
      </c>
      <c r="T241" s="77">
        <v>0</v>
      </c>
      <c r="U241" s="77">
        <v>0</v>
      </c>
      <c r="V241" s="77">
        <v>0</v>
      </c>
      <c r="W241" s="3"/>
      <c r="X241" s="1"/>
      <c r="Y241" s="1"/>
      <c r="Z241" s="1"/>
    </row>
    <row r="242" spans="1:26" ht="21.75" customHeight="1">
      <c r="A242" s="17"/>
      <c r="B242" s="321" t="s">
        <v>1073</v>
      </c>
      <c r="C242" s="321"/>
      <c r="D242" s="321"/>
      <c r="E242" s="321"/>
      <c r="F242" s="321"/>
      <c r="G242" s="322"/>
      <c r="H242" s="35" t="s">
        <v>444</v>
      </c>
      <c r="I242" s="201" t="s">
        <v>611</v>
      </c>
      <c r="J242" s="202" t="s">
        <v>443</v>
      </c>
      <c r="K242" s="32"/>
      <c r="L242" s="31">
        <v>221.34</v>
      </c>
      <c r="M242" s="30">
        <v>221.34</v>
      </c>
      <c r="N242" s="28">
        <v>0</v>
      </c>
      <c r="O242" s="29">
        <v>0</v>
      </c>
      <c r="P242" s="299"/>
      <c r="Q242" s="299"/>
      <c r="R242" s="28">
        <v>0</v>
      </c>
      <c r="S242" s="77">
        <v>221344.15</v>
      </c>
      <c r="T242" s="77">
        <v>0</v>
      </c>
      <c r="U242" s="77">
        <v>0</v>
      </c>
      <c r="V242" s="77">
        <v>0</v>
      </c>
      <c r="W242" s="3"/>
      <c r="X242" s="1"/>
      <c r="Y242" s="1"/>
      <c r="Z242" s="1"/>
    </row>
    <row r="243" spans="1:26" ht="12.75" customHeight="1">
      <c r="A243" s="17"/>
      <c r="B243" s="321" t="s">
        <v>1074</v>
      </c>
      <c r="C243" s="321"/>
      <c r="D243" s="321"/>
      <c r="E243" s="321"/>
      <c r="F243" s="321"/>
      <c r="G243" s="322"/>
      <c r="H243" s="35" t="s">
        <v>446</v>
      </c>
      <c r="I243" s="201" t="s">
        <v>611</v>
      </c>
      <c r="J243" s="202" t="s">
        <v>445</v>
      </c>
      <c r="K243" s="32"/>
      <c r="L243" s="31">
        <v>221.34</v>
      </c>
      <c r="M243" s="30">
        <v>221.34</v>
      </c>
      <c r="N243" s="28">
        <v>0</v>
      </c>
      <c r="O243" s="29">
        <v>0</v>
      </c>
      <c r="P243" s="299"/>
      <c r="Q243" s="299"/>
      <c r="R243" s="28">
        <v>0</v>
      </c>
      <c r="S243" s="77">
        <v>221344.15</v>
      </c>
      <c r="T243" s="77">
        <v>0</v>
      </c>
      <c r="U243" s="77">
        <v>0</v>
      </c>
      <c r="V243" s="77">
        <v>0</v>
      </c>
      <c r="W243" s="3"/>
      <c r="X243" s="1"/>
      <c r="Y243" s="1"/>
      <c r="Z243" s="1"/>
    </row>
    <row r="244" spans="1:26" ht="21.75" customHeight="1">
      <c r="A244" s="17"/>
      <c r="B244" s="321" t="s">
        <v>647</v>
      </c>
      <c r="C244" s="321"/>
      <c r="D244" s="321"/>
      <c r="E244" s="321"/>
      <c r="F244" s="321"/>
      <c r="G244" s="322"/>
      <c r="H244" s="35" t="s">
        <v>464</v>
      </c>
      <c r="I244" s="201" t="s">
        <v>647</v>
      </c>
      <c r="J244" s="202" t="s">
        <v>1</v>
      </c>
      <c r="K244" s="32"/>
      <c r="L244" s="31">
        <v>1976.02</v>
      </c>
      <c r="M244" s="30">
        <v>1696.02</v>
      </c>
      <c r="N244" s="28">
        <v>1057000</v>
      </c>
      <c r="O244" s="29">
        <v>1057000</v>
      </c>
      <c r="P244" s="299"/>
      <c r="Q244" s="299"/>
      <c r="R244" s="28">
        <v>0</v>
      </c>
      <c r="S244" s="77">
        <v>1696017</v>
      </c>
      <c r="T244" s="77">
        <v>0</v>
      </c>
      <c r="U244" s="77">
        <v>0</v>
      </c>
      <c r="V244" s="77">
        <v>0</v>
      </c>
      <c r="W244" s="3"/>
      <c r="X244" s="1"/>
      <c r="Y244" s="1"/>
      <c r="Z244" s="1"/>
    </row>
    <row r="245" spans="1:26" ht="21.75" customHeight="1">
      <c r="A245" s="17"/>
      <c r="B245" s="321" t="s">
        <v>1073</v>
      </c>
      <c r="C245" s="321"/>
      <c r="D245" s="321"/>
      <c r="E245" s="321"/>
      <c r="F245" s="321"/>
      <c r="G245" s="322"/>
      <c r="H245" s="35" t="s">
        <v>444</v>
      </c>
      <c r="I245" s="201" t="s">
        <v>647</v>
      </c>
      <c r="J245" s="202" t="s">
        <v>443</v>
      </c>
      <c r="K245" s="32"/>
      <c r="L245" s="31">
        <v>1976.02</v>
      </c>
      <c r="M245" s="30">
        <v>1696.02</v>
      </c>
      <c r="N245" s="28">
        <v>1057000</v>
      </c>
      <c r="O245" s="29">
        <v>1057000</v>
      </c>
      <c r="P245" s="299"/>
      <c r="Q245" s="299"/>
      <c r="R245" s="28">
        <v>0</v>
      </c>
      <c r="S245" s="77">
        <v>1696017</v>
      </c>
      <c r="T245" s="77">
        <v>0</v>
      </c>
      <c r="U245" s="77">
        <v>0</v>
      </c>
      <c r="V245" s="77">
        <v>0</v>
      </c>
      <c r="W245" s="3"/>
      <c r="X245" s="1"/>
      <c r="Y245" s="1"/>
      <c r="Z245" s="1"/>
    </row>
    <row r="246" spans="1:26" ht="21.75" customHeight="1">
      <c r="A246" s="17"/>
      <c r="B246" s="321" t="s">
        <v>1078</v>
      </c>
      <c r="C246" s="321"/>
      <c r="D246" s="321"/>
      <c r="E246" s="321"/>
      <c r="F246" s="321"/>
      <c r="G246" s="322"/>
      <c r="H246" s="35" t="s">
        <v>466</v>
      </c>
      <c r="I246" s="201" t="s">
        <v>647</v>
      </c>
      <c r="J246" s="202" t="s">
        <v>465</v>
      </c>
      <c r="K246" s="32"/>
      <c r="L246" s="31">
        <v>1976.02</v>
      </c>
      <c r="M246" s="30">
        <v>1696.02</v>
      </c>
      <c r="N246" s="28">
        <v>1057000</v>
      </c>
      <c r="O246" s="29">
        <v>1057000</v>
      </c>
      <c r="P246" s="299"/>
      <c r="Q246" s="299"/>
      <c r="R246" s="28">
        <v>0</v>
      </c>
      <c r="S246" s="77">
        <v>1696017</v>
      </c>
      <c r="T246" s="77">
        <v>0</v>
      </c>
      <c r="U246" s="77">
        <v>0</v>
      </c>
      <c r="V246" s="77">
        <v>0</v>
      </c>
      <c r="W246" s="3"/>
      <c r="X246" s="1"/>
      <c r="Y246" s="1"/>
      <c r="Z246" s="1"/>
    </row>
    <row r="247" spans="1:26" ht="32.25" customHeight="1">
      <c r="A247" s="17"/>
      <c r="B247" s="321" t="s">
        <v>1005</v>
      </c>
      <c r="C247" s="321"/>
      <c r="D247" s="321"/>
      <c r="E247" s="321"/>
      <c r="F247" s="321"/>
      <c r="G247" s="322"/>
      <c r="H247" s="35" t="s">
        <v>1006</v>
      </c>
      <c r="I247" s="201" t="s">
        <v>1005</v>
      </c>
      <c r="J247" s="202" t="s">
        <v>1</v>
      </c>
      <c r="K247" s="32"/>
      <c r="L247" s="31">
        <v>2501</v>
      </c>
      <c r="M247" s="30">
        <v>2017.5</v>
      </c>
      <c r="N247" s="28">
        <v>2501000</v>
      </c>
      <c r="O247" s="29">
        <v>2501000</v>
      </c>
      <c r="P247" s="299"/>
      <c r="Q247" s="299"/>
      <c r="R247" s="28">
        <v>0</v>
      </c>
      <c r="S247" s="77">
        <v>1848600</v>
      </c>
      <c r="T247" s="77">
        <v>168900</v>
      </c>
      <c r="U247" s="77">
        <v>0</v>
      </c>
      <c r="V247" s="77">
        <v>0</v>
      </c>
      <c r="W247" s="3"/>
      <c r="X247" s="1"/>
      <c r="Y247" s="1"/>
      <c r="Z247" s="1"/>
    </row>
    <row r="248" spans="1:26" ht="12.75" customHeight="1">
      <c r="A248" s="17"/>
      <c r="B248" s="321" t="s">
        <v>1106</v>
      </c>
      <c r="C248" s="321"/>
      <c r="D248" s="321"/>
      <c r="E248" s="321"/>
      <c r="F248" s="321"/>
      <c r="G248" s="322"/>
      <c r="H248" s="35" t="s">
        <v>932</v>
      </c>
      <c r="I248" s="201" t="s">
        <v>1005</v>
      </c>
      <c r="J248" s="202" t="s">
        <v>931</v>
      </c>
      <c r="K248" s="32"/>
      <c r="L248" s="31">
        <v>2501</v>
      </c>
      <c r="M248" s="30">
        <v>2017.5</v>
      </c>
      <c r="N248" s="28">
        <v>2501000</v>
      </c>
      <c r="O248" s="29">
        <v>2501000</v>
      </c>
      <c r="P248" s="299"/>
      <c r="Q248" s="299"/>
      <c r="R248" s="28">
        <v>0</v>
      </c>
      <c r="S248" s="77">
        <v>1848600</v>
      </c>
      <c r="T248" s="77">
        <v>168900</v>
      </c>
      <c r="U248" s="77">
        <v>0</v>
      </c>
      <c r="V248" s="77">
        <v>0</v>
      </c>
      <c r="W248" s="3"/>
      <c r="X248" s="1"/>
      <c r="Y248" s="1"/>
      <c r="Z248" s="1"/>
    </row>
    <row r="249" spans="1:26" ht="12.75" customHeight="1">
      <c r="A249" s="17"/>
      <c r="B249" s="321" t="s">
        <v>1107</v>
      </c>
      <c r="C249" s="321"/>
      <c r="D249" s="321"/>
      <c r="E249" s="321"/>
      <c r="F249" s="321"/>
      <c r="G249" s="322"/>
      <c r="H249" s="35" t="s">
        <v>934</v>
      </c>
      <c r="I249" s="201" t="s">
        <v>1005</v>
      </c>
      <c r="J249" s="202" t="s">
        <v>933</v>
      </c>
      <c r="K249" s="32"/>
      <c r="L249" s="31">
        <v>2501</v>
      </c>
      <c r="M249" s="30">
        <v>2017.5</v>
      </c>
      <c r="N249" s="28">
        <v>2501000</v>
      </c>
      <c r="O249" s="29">
        <v>2501000</v>
      </c>
      <c r="P249" s="299"/>
      <c r="Q249" s="299"/>
      <c r="R249" s="28">
        <v>0</v>
      </c>
      <c r="S249" s="77">
        <v>1848600</v>
      </c>
      <c r="T249" s="77">
        <v>168900</v>
      </c>
      <c r="U249" s="77">
        <v>0</v>
      </c>
      <c r="V249" s="77">
        <v>0</v>
      </c>
      <c r="W249" s="3"/>
      <c r="X249" s="1"/>
      <c r="Y249" s="1"/>
      <c r="Z249" s="1"/>
    </row>
    <row r="250" spans="1:26" ht="21.75" customHeight="1">
      <c r="A250" s="17"/>
      <c r="B250" s="321" t="s">
        <v>1007</v>
      </c>
      <c r="C250" s="321"/>
      <c r="D250" s="321"/>
      <c r="E250" s="321"/>
      <c r="F250" s="321"/>
      <c r="G250" s="322"/>
      <c r="H250" s="35" t="s">
        <v>1008</v>
      </c>
      <c r="I250" s="201" t="s">
        <v>1007</v>
      </c>
      <c r="J250" s="202" t="s">
        <v>1</v>
      </c>
      <c r="K250" s="32"/>
      <c r="L250" s="31">
        <v>201</v>
      </c>
      <c r="M250" s="30">
        <v>201</v>
      </c>
      <c r="N250" s="28">
        <v>0</v>
      </c>
      <c r="O250" s="29">
        <v>0</v>
      </c>
      <c r="P250" s="299"/>
      <c r="Q250" s="299"/>
      <c r="R250" s="28">
        <v>0</v>
      </c>
      <c r="S250" s="77">
        <v>201000</v>
      </c>
      <c r="T250" s="77">
        <v>0</v>
      </c>
      <c r="U250" s="77">
        <v>0</v>
      </c>
      <c r="V250" s="77">
        <v>0</v>
      </c>
      <c r="W250" s="3"/>
      <c r="X250" s="1"/>
      <c r="Y250" s="1"/>
      <c r="Z250" s="1"/>
    </row>
    <row r="251" spans="1:26" ht="12.75" customHeight="1">
      <c r="A251" s="17"/>
      <c r="B251" s="321" t="s">
        <v>1106</v>
      </c>
      <c r="C251" s="321"/>
      <c r="D251" s="321"/>
      <c r="E251" s="321"/>
      <c r="F251" s="321"/>
      <c r="G251" s="322"/>
      <c r="H251" s="35" t="s">
        <v>932</v>
      </c>
      <c r="I251" s="201" t="s">
        <v>1007</v>
      </c>
      <c r="J251" s="202" t="s">
        <v>931</v>
      </c>
      <c r="K251" s="32"/>
      <c r="L251" s="31">
        <v>201</v>
      </c>
      <c r="M251" s="30">
        <v>201</v>
      </c>
      <c r="N251" s="28">
        <v>0</v>
      </c>
      <c r="O251" s="29">
        <v>0</v>
      </c>
      <c r="P251" s="299"/>
      <c r="Q251" s="299"/>
      <c r="R251" s="28">
        <v>0</v>
      </c>
      <c r="S251" s="77">
        <v>201000</v>
      </c>
      <c r="T251" s="77">
        <v>0</v>
      </c>
      <c r="U251" s="77">
        <v>0</v>
      </c>
      <c r="V251" s="77">
        <v>0</v>
      </c>
      <c r="W251" s="3"/>
      <c r="X251" s="1"/>
      <c r="Y251" s="1"/>
      <c r="Z251" s="1"/>
    </row>
    <row r="252" spans="1:26" ht="12.75" customHeight="1">
      <c r="A252" s="17"/>
      <c r="B252" s="321" t="s">
        <v>1107</v>
      </c>
      <c r="C252" s="321"/>
      <c r="D252" s="321"/>
      <c r="E252" s="321"/>
      <c r="F252" s="321"/>
      <c r="G252" s="322"/>
      <c r="H252" s="35" t="s">
        <v>934</v>
      </c>
      <c r="I252" s="201" t="s">
        <v>1007</v>
      </c>
      <c r="J252" s="202" t="s">
        <v>933</v>
      </c>
      <c r="K252" s="32"/>
      <c r="L252" s="31">
        <v>201</v>
      </c>
      <c r="M252" s="30">
        <v>201</v>
      </c>
      <c r="N252" s="28">
        <v>0</v>
      </c>
      <c r="O252" s="29">
        <v>0</v>
      </c>
      <c r="P252" s="299"/>
      <c r="Q252" s="299"/>
      <c r="R252" s="28">
        <v>0</v>
      </c>
      <c r="S252" s="77">
        <v>201000</v>
      </c>
      <c r="T252" s="77">
        <v>0</v>
      </c>
      <c r="U252" s="77">
        <v>0</v>
      </c>
      <c r="V252" s="77">
        <v>0</v>
      </c>
      <c r="W252" s="3"/>
      <c r="X252" s="1"/>
      <c r="Y252" s="1"/>
      <c r="Z252" s="1"/>
    </row>
    <row r="253" spans="1:26" ht="21.75" customHeight="1">
      <c r="A253" s="17"/>
      <c r="B253" s="321" t="s">
        <v>814</v>
      </c>
      <c r="C253" s="321"/>
      <c r="D253" s="321"/>
      <c r="E253" s="321"/>
      <c r="F253" s="321"/>
      <c r="G253" s="322"/>
      <c r="H253" s="35" t="s">
        <v>815</v>
      </c>
      <c r="I253" s="201" t="s">
        <v>814</v>
      </c>
      <c r="J253" s="202" t="s">
        <v>1</v>
      </c>
      <c r="K253" s="32"/>
      <c r="L253" s="31">
        <v>427.8</v>
      </c>
      <c r="M253" s="30">
        <v>237.9</v>
      </c>
      <c r="N253" s="28">
        <v>465200</v>
      </c>
      <c r="O253" s="29">
        <v>517100</v>
      </c>
      <c r="P253" s="299"/>
      <c r="Q253" s="299"/>
      <c r="R253" s="28">
        <v>0</v>
      </c>
      <c r="S253" s="77">
        <v>210172.47</v>
      </c>
      <c r="T253" s="77">
        <v>27730.24</v>
      </c>
      <c r="U253" s="77">
        <v>0</v>
      </c>
      <c r="V253" s="77">
        <v>0</v>
      </c>
      <c r="W253" s="3"/>
      <c r="X253" s="1"/>
      <c r="Y253" s="1"/>
      <c r="Z253" s="1"/>
    </row>
    <row r="254" spans="1:26" ht="21.75" customHeight="1">
      <c r="A254" s="17"/>
      <c r="B254" s="321" t="s">
        <v>816</v>
      </c>
      <c r="C254" s="321"/>
      <c r="D254" s="321"/>
      <c r="E254" s="321"/>
      <c r="F254" s="321"/>
      <c r="G254" s="322"/>
      <c r="H254" s="35" t="s">
        <v>817</v>
      </c>
      <c r="I254" s="201" t="s">
        <v>816</v>
      </c>
      <c r="J254" s="202" t="s">
        <v>1</v>
      </c>
      <c r="K254" s="32"/>
      <c r="L254" s="31">
        <v>427.8</v>
      </c>
      <c r="M254" s="30">
        <v>237.9</v>
      </c>
      <c r="N254" s="28">
        <v>465200</v>
      </c>
      <c r="O254" s="29">
        <v>517100</v>
      </c>
      <c r="P254" s="299"/>
      <c r="Q254" s="299"/>
      <c r="R254" s="28">
        <v>0</v>
      </c>
      <c r="S254" s="77">
        <v>210172.47</v>
      </c>
      <c r="T254" s="77">
        <v>27730.24</v>
      </c>
      <c r="U254" s="77">
        <v>0</v>
      </c>
      <c r="V254" s="77">
        <v>0</v>
      </c>
      <c r="W254" s="3"/>
      <c r="X254" s="1"/>
      <c r="Y254" s="1"/>
      <c r="Z254" s="1"/>
    </row>
    <row r="255" spans="1:26" ht="12.75" customHeight="1">
      <c r="A255" s="17"/>
      <c r="B255" s="321" t="s">
        <v>1116</v>
      </c>
      <c r="C255" s="321"/>
      <c r="D255" s="321"/>
      <c r="E255" s="321"/>
      <c r="F255" s="321"/>
      <c r="G255" s="322"/>
      <c r="H255" s="35" t="s">
        <v>610</v>
      </c>
      <c r="I255" s="201" t="s">
        <v>1116</v>
      </c>
      <c r="J255" s="202" t="s">
        <v>1</v>
      </c>
      <c r="K255" s="32"/>
      <c r="L255" s="31">
        <v>50</v>
      </c>
      <c r="M255" s="30">
        <v>0</v>
      </c>
      <c r="N255" s="28">
        <v>50000</v>
      </c>
      <c r="O255" s="29">
        <v>50000</v>
      </c>
      <c r="P255" s="299"/>
      <c r="Q255" s="299"/>
      <c r="R255" s="28">
        <v>0</v>
      </c>
      <c r="S255" s="77">
        <v>0</v>
      </c>
      <c r="T255" s="77">
        <v>0</v>
      </c>
      <c r="U255" s="77">
        <v>0</v>
      </c>
      <c r="V255" s="77">
        <v>0</v>
      </c>
      <c r="W255" s="3"/>
      <c r="X255" s="1"/>
      <c r="Y255" s="1"/>
      <c r="Z255" s="1"/>
    </row>
    <row r="256" spans="1:26" ht="21.75" customHeight="1">
      <c r="A256" s="17"/>
      <c r="B256" s="321" t="s">
        <v>1069</v>
      </c>
      <c r="C256" s="321"/>
      <c r="D256" s="321"/>
      <c r="E256" s="321"/>
      <c r="F256" s="321"/>
      <c r="G256" s="322"/>
      <c r="H256" s="35" t="s">
        <v>421</v>
      </c>
      <c r="I256" s="201" t="s">
        <v>1116</v>
      </c>
      <c r="J256" s="202" t="s">
        <v>420</v>
      </c>
      <c r="K256" s="32"/>
      <c r="L256" s="31">
        <v>50</v>
      </c>
      <c r="M256" s="30">
        <v>0</v>
      </c>
      <c r="N256" s="28">
        <v>50000</v>
      </c>
      <c r="O256" s="29">
        <v>50000</v>
      </c>
      <c r="P256" s="299"/>
      <c r="Q256" s="299"/>
      <c r="R256" s="28">
        <v>0</v>
      </c>
      <c r="S256" s="77">
        <v>0</v>
      </c>
      <c r="T256" s="77">
        <v>0</v>
      </c>
      <c r="U256" s="77">
        <v>0</v>
      </c>
      <c r="V256" s="77">
        <v>0</v>
      </c>
      <c r="W256" s="3"/>
      <c r="X256" s="1"/>
      <c r="Y256" s="1"/>
      <c r="Z256" s="1"/>
    </row>
    <row r="257" spans="1:26" ht="21.75" customHeight="1">
      <c r="A257" s="17"/>
      <c r="B257" s="321" t="s">
        <v>1070</v>
      </c>
      <c r="C257" s="321"/>
      <c r="D257" s="321"/>
      <c r="E257" s="321"/>
      <c r="F257" s="321"/>
      <c r="G257" s="322"/>
      <c r="H257" s="35" t="s">
        <v>423</v>
      </c>
      <c r="I257" s="201" t="s">
        <v>1116</v>
      </c>
      <c r="J257" s="202" t="s">
        <v>422</v>
      </c>
      <c r="K257" s="32"/>
      <c r="L257" s="31">
        <v>50</v>
      </c>
      <c r="M257" s="30">
        <v>0</v>
      </c>
      <c r="N257" s="28">
        <v>50000</v>
      </c>
      <c r="O257" s="29">
        <v>50000</v>
      </c>
      <c r="P257" s="299"/>
      <c r="Q257" s="299"/>
      <c r="R257" s="28">
        <v>0</v>
      </c>
      <c r="S257" s="77">
        <v>0</v>
      </c>
      <c r="T257" s="77">
        <v>0</v>
      </c>
      <c r="U257" s="77">
        <v>0</v>
      </c>
      <c r="V257" s="77">
        <v>0</v>
      </c>
      <c r="W257" s="3"/>
      <c r="X257" s="1"/>
      <c r="Y257" s="1"/>
      <c r="Z257" s="1"/>
    </row>
    <row r="258" spans="1:26" ht="32.25" customHeight="1">
      <c r="A258" s="17"/>
      <c r="B258" s="321" t="s">
        <v>818</v>
      </c>
      <c r="C258" s="321"/>
      <c r="D258" s="321"/>
      <c r="E258" s="321"/>
      <c r="F258" s="321"/>
      <c r="G258" s="322"/>
      <c r="H258" s="35" t="s">
        <v>819</v>
      </c>
      <c r="I258" s="201" t="s">
        <v>818</v>
      </c>
      <c r="J258" s="202" t="s">
        <v>1</v>
      </c>
      <c r="K258" s="32"/>
      <c r="L258" s="31">
        <v>377.8</v>
      </c>
      <c r="M258" s="30">
        <v>237.9</v>
      </c>
      <c r="N258" s="28">
        <v>415200</v>
      </c>
      <c r="O258" s="29">
        <v>467100</v>
      </c>
      <c r="P258" s="299"/>
      <c r="Q258" s="299"/>
      <c r="R258" s="28">
        <v>0</v>
      </c>
      <c r="S258" s="77">
        <v>210172.47</v>
      </c>
      <c r="T258" s="77">
        <v>27730.24</v>
      </c>
      <c r="U258" s="77">
        <v>0</v>
      </c>
      <c r="V258" s="77">
        <v>0</v>
      </c>
      <c r="W258" s="3"/>
      <c r="X258" s="1"/>
      <c r="Y258" s="1"/>
      <c r="Z258" s="1"/>
    </row>
    <row r="259" spans="1:26" ht="21.75" customHeight="1">
      <c r="A259" s="17"/>
      <c r="B259" s="321" t="s">
        <v>1069</v>
      </c>
      <c r="C259" s="321"/>
      <c r="D259" s="321"/>
      <c r="E259" s="321"/>
      <c r="F259" s="321"/>
      <c r="G259" s="322"/>
      <c r="H259" s="35" t="s">
        <v>421</v>
      </c>
      <c r="I259" s="201" t="s">
        <v>818</v>
      </c>
      <c r="J259" s="202" t="s">
        <v>420</v>
      </c>
      <c r="K259" s="32"/>
      <c r="L259" s="31">
        <v>377.8</v>
      </c>
      <c r="M259" s="30">
        <v>237.9</v>
      </c>
      <c r="N259" s="28">
        <v>415200</v>
      </c>
      <c r="O259" s="29">
        <v>467100</v>
      </c>
      <c r="P259" s="299"/>
      <c r="Q259" s="299"/>
      <c r="R259" s="28">
        <v>0</v>
      </c>
      <c r="S259" s="77">
        <v>210172.47</v>
      </c>
      <c r="T259" s="77">
        <v>27730.24</v>
      </c>
      <c r="U259" s="77">
        <v>0</v>
      </c>
      <c r="V259" s="77">
        <v>0</v>
      </c>
      <c r="W259" s="3"/>
      <c r="X259" s="1"/>
      <c r="Y259" s="1"/>
      <c r="Z259" s="1"/>
    </row>
    <row r="260" spans="1:26" ht="21.75" customHeight="1">
      <c r="A260" s="17"/>
      <c r="B260" s="321" t="s">
        <v>1070</v>
      </c>
      <c r="C260" s="321"/>
      <c r="D260" s="321"/>
      <c r="E260" s="321"/>
      <c r="F260" s="321"/>
      <c r="G260" s="322"/>
      <c r="H260" s="35" t="s">
        <v>423</v>
      </c>
      <c r="I260" s="201" t="s">
        <v>818</v>
      </c>
      <c r="J260" s="202" t="s">
        <v>422</v>
      </c>
      <c r="K260" s="32"/>
      <c r="L260" s="31">
        <v>377.8</v>
      </c>
      <c r="M260" s="30">
        <v>237.9</v>
      </c>
      <c r="N260" s="28">
        <v>415200</v>
      </c>
      <c r="O260" s="29">
        <v>467100</v>
      </c>
      <c r="P260" s="299"/>
      <c r="Q260" s="299"/>
      <c r="R260" s="28">
        <v>0</v>
      </c>
      <c r="S260" s="77">
        <v>210172.47</v>
      </c>
      <c r="T260" s="77">
        <v>27730.24</v>
      </c>
      <c r="U260" s="77">
        <v>0</v>
      </c>
      <c r="V260" s="77">
        <v>0</v>
      </c>
      <c r="W260" s="3"/>
      <c r="X260" s="1"/>
      <c r="Y260" s="1"/>
      <c r="Z260" s="1"/>
    </row>
    <row r="261" spans="1:26" ht="12.75" customHeight="1">
      <c r="A261" s="17"/>
      <c r="B261" s="321" t="s">
        <v>648</v>
      </c>
      <c r="C261" s="321"/>
      <c r="D261" s="321"/>
      <c r="E261" s="321"/>
      <c r="F261" s="321"/>
      <c r="G261" s="322"/>
      <c r="H261" s="35" t="s">
        <v>649</v>
      </c>
      <c r="I261" s="201" t="s">
        <v>648</v>
      </c>
      <c r="J261" s="202" t="s">
        <v>1</v>
      </c>
      <c r="K261" s="32"/>
      <c r="L261" s="31">
        <v>112.25</v>
      </c>
      <c r="M261" s="30">
        <v>32.25</v>
      </c>
      <c r="N261" s="28">
        <v>800000</v>
      </c>
      <c r="O261" s="29">
        <v>800000</v>
      </c>
      <c r="P261" s="299"/>
      <c r="Q261" s="299"/>
      <c r="R261" s="28">
        <v>0</v>
      </c>
      <c r="S261" s="77">
        <v>32250</v>
      </c>
      <c r="T261" s="77">
        <v>0</v>
      </c>
      <c r="U261" s="77">
        <v>0</v>
      </c>
      <c r="V261" s="77">
        <v>0</v>
      </c>
      <c r="W261" s="3"/>
      <c r="X261" s="1"/>
      <c r="Y261" s="1"/>
      <c r="Z261" s="1"/>
    </row>
    <row r="262" spans="1:26" ht="21.75" customHeight="1">
      <c r="A262" s="17"/>
      <c r="B262" s="321" t="s">
        <v>650</v>
      </c>
      <c r="C262" s="321"/>
      <c r="D262" s="321"/>
      <c r="E262" s="321"/>
      <c r="F262" s="321"/>
      <c r="G262" s="322"/>
      <c r="H262" s="35" t="s">
        <v>651</v>
      </c>
      <c r="I262" s="201" t="s">
        <v>650</v>
      </c>
      <c r="J262" s="202" t="s">
        <v>1</v>
      </c>
      <c r="K262" s="32"/>
      <c r="L262" s="31">
        <v>72.25</v>
      </c>
      <c r="M262" s="30">
        <v>32.25</v>
      </c>
      <c r="N262" s="28">
        <v>500000</v>
      </c>
      <c r="O262" s="29">
        <v>500000</v>
      </c>
      <c r="P262" s="299"/>
      <c r="Q262" s="299"/>
      <c r="R262" s="28">
        <v>0</v>
      </c>
      <c r="S262" s="77">
        <v>32250</v>
      </c>
      <c r="T262" s="77">
        <v>0</v>
      </c>
      <c r="U262" s="77">
        <v>0</v>
      </c>
      <c r="V262" s="77">
        <v>0</v>
      </c>
      <c r="W262" s="3"/>
      <c r="X262" s="1"/>
      <c r="Y262" s="1"/>
      <c r="Z262" s="1"/>
    </row>
    <row r="263" spans="1:26" ht="12.75" customHeight="1">
      <c r="A263" s="17"/>
      <c r="B263" s="321" t="s">
        <v>652</v>
      </c>
      <c r="C263" s="321"/>
      <c r="D263" s="321"/>
      <c r="E263" s="321"/>
      <c r="F263" s="321"/>
      <c r="G263" s="322"/>
      <c r="H263" s="35" t="s">
        <v>610</v>
      </c>
      <c r="I263" s="201" t="s">
        <v>652</v>
      </c>
      <c r="J263" s="202" t="s">
        <v>1</v>
      </c>
      <c r="K263" s="32"/>
      <c r="L263" s="31">
        <v>72.25</v>
      </c>
      <c r="M263" s="30">
        <v>32.25</v>
      </c>
      <c r="N263" s="28">
        <v>500000</v>
      </c>
      <c r="O263" s="29">
        <v>500000</v>
      </c>
      <c r="P263" s="299"/>
      <c r="Q263" s="299"/>
      <c r="R263" s="28">
        <v>0</v>
      </c>
      <c r="S263" s="77">
        <v>32250</v>
      </c>
      <c r="T263" s="77">
        <v>0</v>
      </c>
      <c r="U263" s="77">
        <v>0</v>
      </c>
      <c r="V263" s="77">
        <v>0</v>
      </c>
      <c r="W263" s="3"/>
      <c r="X263" s="1"/>
      <c r="Y263" s="1"/>
      <c r="Z263" s="1"/>
    </row>
    <row r="264" spans="1:26" ht="21.75" customHeight="1">
      <c r="A264" s="17"/>
      <c r="B264" s="321" t="s">
        <v>1069</v>
      </c>
      <c r="C264" s="321"/>
      <c r="D264" s="321"/>
      <c r="E264" s="321"/>
      <c r="F264" s="321"/>
      <c r="G264" s="322"/>
      <c r="H264" s="35" t="s">
        <v>421</v>
      </c>
      <c r="I264" s="201" t="s">
        <v>652</v>
      </c>
      <c r="J264" s="202" t="s">
        <v>420</v>
      </c>
      <c r="K264" s="32"/>
      <c r="L264" s="31">
        <v>40</v>
      </c>
      <c r="M264" s="30">
        <v>0</v>
      </c>
      <c r="N264" s="28">
        <v>500000</v>
      </c>
      <c r="O264" s="29">
        <v>500000</v>
      </c>
      <c r="P264" s="299"/>
      <c r="Q264" s="299"/>
      <c r="R264" s="28">
        <v>0</v>
      </c>
      <c r="S264" s="77">
        <v>0</v>
      </c>
      <c r="T264" s="77">
        <v>0</v>
      </c>
      <c r="U264" s="77">
        <v>0</v>
      </c>
      <c r="V264" s="77">
        <v>0</v>
      </c>
      <c r="W264" s="3"/>
      <c r="X264" s="1"/>
      <c r="Y264" s="1"/>
      <c r="Z264" s="1"/>
    </row>
    <row r="265" spans="1:26" ht="21.75" customHeight="1">
      <c r="A265" s="17"/>
      <c r="B265" s="321" t="s">
        <v>1070</v>
      </c>
      <c r="C265" s="321"/>
      <c r="D265" s="321"/>
      <c r="E265" s="321"/>
      <c r="F265" s="321"/>
      <c r="G265" s="322"/>
      <c r="H265" s="35" t="s">
        <v>423</v>
      </c>
      <c r="I265" s="201" t="s">
        <v>652</v>
      </c>
      <c r="J265" s="202" t="s">
        <v>422</v>
      </c>
      <c r="K265" s="32"/>
      <c r="L265" s="31">
        <v>40</v>
      </c>
      <c r="M265" s="30">
        <v>0</v>
      </c>
      <c r="N265" s="28">
        <v>500000</v>
      </c>
      <c r="O265" s="29">
        <v>500000</v>
      </c>
      <c r="P265" s="299"/>
      <c r="Q265" s="299"/>
      <c r="R265" s="28">
        <v>0</v>
      </c>
      <c r="S265" s="77">
        <v>0</v>
      </c>
      <c r="T265" s="77">
        <v>0</v>
      </c>
      <c r="U265" s="77">
        <v>0</v>
      </c>
      <c r="V265" s="77">
        <v>0</v>
      </c>
      <c r="W265" s="3"/>
      <c r="X265" s="1"/>
      <c r="Y265" s="1"/>
      <c r="Z265" s="1"/>
    </row>
    <row r="266" spans="1:26" ht="21.75" customHeight="1">
      <c r="A266" s="17"/>
      <c r="B266" s="321" t="s">
        <v>1073</v>
      </c>
      <c r="C266" s="321"/>
      <c r="D266" s="321"/>
      <c r="E266" s="321"/>
      <c r="F266" s="321"/>
      <c r="G266" s="322"/>
      <c r="H266" s="35" t="s">
        <v>444</v>
      </c>
      <c r="I266" s="201" t="s">
        <v>652</v>
      </c>
      <c r="J266" s="202" t="s">
        <v>443</v>
      </c>
      <c r="K266" s="32"/>
      <c r="L266" s="31">
        <v>32.25</v>
      </c>
      <c r="M266" s="30">
        <v>32.25</v>
      </c>
      <c r="N266" s="28">
        <v>0</v>
      </c>
      <c r="O266" s="29">
        <v>0</v>
      </c>
      <c r="P266" s="299"/>
      <c r="Q266" s="299"/>
      <c r="R266" s="28">
        <v>0</v>
      </c>
      <c r="S266" s="77">
        <v>32250</v>
      </c>
      <c r="T266" s="77">
        <v>0</v>
      </c>
      <c r="U266" s="77">
        <v>0</v>
      </c>
      <c r="V266" s="77">
        <v>0</v>
      </c>
      <c r="W266" s="3"/>
      <c r="X266" s="1"/>
      <c r="Y266" s="1"/>
      <c r="Z266" s="1"/>
    </row>
    <row r="267" spans="1:26" ht="12.75" customHeight="1">
      <c r="A267" s="17"/>
      <c r="B267" s="321" t="s">
        <v>1074</v>
      </c>
      <c r="C267" s="321"/>
      <c r="D267" s="321"/>
      <c r="E267" s="321"/>
      <c r="F267" s="321"/>
      <c r="G267" s="322"/>
      <c r="H267" s="35" t="s">
        <v>446</v>
      </c>
      <c r="I267" s="201" t="s">
        <v>652</v>
      </c>
      <c r="J267" s="202" t="s">
        <v>445</v>
      </c>
      <c r="K267" s="32"/>
      <c r="L267" s="31">
        <v>32.25</v>
      </c>
      <c r="M267" s="30">
        <v>32.25</v>
      </c>
      <c r="N267" s="28">
        <v>0</v>
      </c>
      <c r="O267" s="29">
        <v>0</v>
      </c>
      <c r="P267" s="299"/>
      <c r="Q267" s="299"/>
      <c r="R267" s="28">
        <v>0</v>
      </c>
      <c r="S267" s="77">
        <v>32250</v>
      </c>
      <c r="T267" s="77">
        <v>0</v>
      </c>
      <c r="U267" s="77">
        <v>0</v>
      </c>
      <c r="V267" s="77">
        <v>0</v>
      </c>
      <c r="W267" s="3"/>
      <c r="X267" s="1"/>
      <c r="Y267" s="1"/>
      <c r="Z267" s="1"/>
    </row>
    <row r="268" spans="1:26" ht="32.25" customHeight="1">
      <c r="A268" s="17"/>
      <c r="B268" s="321" t="s">
        <v>1117</v>
      </c>
      <c r="C268" s="321"/>
      <c r="D268" s="321"/>
      <c r="E268" s="321"/>
      <c r="F268" s="321"/>
      <c r="G268" s="322"/>
      <c r="H268" s="35" t="s">
        <v>1118</v>
      </c>
      <c r="I268" s="201" t="s">
        <v>1117</v>
      </c>
      <c r="J268" s="202" t="s">
        <v>1</v>
      </c>
      <c r="K268" s="32"/>
      <c r="L268" s="31">
        <v>40</v>
      </c>
      <c r="M268" s="30">
        <v>0</v>
      </c>
      <c r="N268" s="28">
        <v>300000</v>
      </c>
      <c r="O268" s="29">
        <v>300000</v>
      </c>
      <c r="P268" s="299"/>
      <c r="Q268" s="299"/>
      <c r="R268" s="28">
        <v>0</v>
      </c>
      <c r="S268" s="77">
        <v>0</v>
      </c>
      <c r="T268" s="77">
        <v>0</v>
      </c>
      <c r="U268" s="77">
        <v>0</v>
      </c>
      <c r="V268" s="77">
        <v>0</v>
      </c>
      <c r="W268" s="3"/>
      <c r="X268" s="1"/>
      <c r="Y268" s="1"/>
      <c r="Z268" s="1"/>
    </row>
    <row r="269" spans="1:26" ht="12.75" customHeight="1">
      <c r="A269" s="17"/>
      <c r="B269" s="321" t="s">
        <v>1119</v>
      </c>
      <c r="C269" s="321"/>
      <c r="D269" s="321"/>
      <c r="E269" s="321"/>
      <c r="F269" s="321"/>
      <c r="G269" s="322"/>
      <c r="H269" s="35" t="s">
        <v>610</v>
      </c>
      <c r="I269" s="201" t="s">
        <v>1119</v>
      </c>
      <c r="J269" s="202" t="s">
        <v>1</v>
      </c>
      <c r="K269" s="32"/>
      <c r="L269" s="31">
        <v>40</v>
      </c>
      <c r="M269" s="30">
        <v>0</v>
      </c>
      <c r="N269" s="28">
        <v>300000</v>
      </c>
      <c r="O269" s="29">
        <v>300000</v>
      </c>
      <c r="P269" s="299"/>
      <c r="Q269" s="299"/>
      <c r="R269" s="28">
        <v>0</v>
      </c>
      <c r="S269" s="77">
        <v>0</v>
      </c>
      <c r="T269" s="77">
        <v>0</v>
      </c>
      <c r="U269" s="77">
        <v>0</v>
      </c>
      <c r="V269" s="77">
        <v>0</v>
      </c>
      <c r="W269" s="3"/>
      <c r="X269" s="1"/>
      <c r="Y269" s="1"/>
      <c r="Z269" s="1"/>
    </row>
    <row r="270" spans="1:26" ht="21.75" customHeight="1">
      <c r="A270" s="17"/>
      <c r="B270" s="321" t="s">
        <v>1069</v>
      </c>
      <c r="C270" s="321"/>
      <c r="D270" s="321"/>
      <c r="E270" s="321"/>
      <c r="F270" s="321"/>
      <c r="G270" s="322"/>
      <c r="H270" s="35" t="s">
        <v>421</v>
      </c>
      <c r="I270" s="201" t="s">
        <v>1119</v>
      </c>
      <c r="J270" s="202" t="s">
        <v>420</v>
      </c>
      <c r="K270" s="32"/>
      <c r="L270" s="31">
        <v>40</v>
      </c>
      <c r="M270" s="30">
        <v>0</v>
      </c>
      <c r="N270" s="28">
        <v>300000</v>
      </c>
      <c r="O270" s="29">
        <v>300000</v>
      </c>
      <c r="P270" s="299"/>
      <c r="Q270" s="299"/>
      <c r="R270" s="28">
        <v>0</v>
      </c>
      <c r="S270" s="77">
        <v>0</v>
      </c>
      <c r="T270" s="77">
        <v>0</v>
      </c>
      <c r="U270" s="77">
        <v>0</v>
      </c>
      <c r="V270" s="77">
        <v>0</v>
      </c>
      <c r="W270" s="3"/>
      <c r="X270" s="1"/>
      <c r="Y270" s="1"/>
      <c r="Z270" s="1"/>
    </row>
    <row r="271" spans="1:26" ht="21.75" customHeight="1">
      <c r="A271" s="17"/>
      <c r="B271" s="321" t="s">
        <v>1070</v>
      </c>
      <c r="C271" s="321"/>
      <c r="D271" s="321"/>
      <c r="E271" s="321"/>
      <c r="F271" s="321"/>
      <c r="G271" s="322"/>
      <c r="H271" s="35" t="s">
        <v>423</v>
      </c>
      <c r="I271" s="201" t="s">
        <v>1119</v>
      </c>
      <c r="J271" s="202" t="s">
        <v>422</v>
      </c>
      <c r="K271" s="32"/>
      <c r="L271" s="31">
        <v>40</v>
      </c>
      <c r="M271" s="30">
        <v>0</v>
      </c>
      <c r="N271" s="28">
        <v>300000</v>
      </c>
      <c r="O271" s="29">
        <v>300000</v>
      </c>
      <c r="P271" s="299"/>
      <c r="Q271" s="299"/>
      <c r="R271" s="28">
        <v>0</v>
      </c>
      <c r="S271" s="77">
        <v>0</v>
      </c>
      <c r="T271" s="77">
        <v>0</v>
      </c>
      <c r="U271" s="77">
        <v>0</v>
      </c>
      <c r="V271" s="77">
        <v>0</v>
      </c>
      <c r="W271" s="3"/>
      <c r="X271" s="1"/>
      <c r="Y271" s="1"/>
      <c r="Z271" s="1"/>
    </row>
    <row r="272" spans="1:26" ht="21.75" customHeight="1">
      <c r="A272" s="17"/>
      <c r="B272" s="321" t="s">
        <v>615</v>
      </c>
      <c r="C272" s="321"/>
      <c r="D272" s="321"/>
      <c r="E272" s="321"/>
      <c r="F272" s="321"/>
      <c r="G272" s="322"/>
      <c r="H272" s="260" t="s">
        <v>616</v>
      </c>
      <c r="I272" s="261" t="s">
        <v>615</v>
      </c>
      <c r="J272" s="262" t="s">
        <v>1</v>
      </c>
      <c r="K272" s="263"/>
      <c r="L272" s="264">
        <v>147268.31</v>
      </c>
      <c r="M272" s="265">
        <v>98430.57</v>
      </c>
      <c r="N272" s="28">
        <v>123960100</v>
      </c>
      <c r="O272" s="29">
        <v>125713700</v>
      </c>
      <c r="P272" s="299"/>
      <c r="Q272" s="299"/>
      <c r="R272" s="28">
        <v>0</v>
      </c>
      <c r="S272" s="77">
        <v>90551433.97</v>
      </c>
      <c r="T272" s="77">
        <v>7879138</v>
      </c>
      <c r="U272" s="77">
        <v>0</v>
      </c>
      <c r="V272" s="77">
        <v>0</v>
      </c>
      <c r="W272" s="3"/>
      <c r="X272" s="1"/>
      <c r="Y272" s="1"/>
      <c r="Z272" s="1"/>
    </row>
    <row r="273" spans="1:26" ht="21.75" customHeight="1">
      <c r="A273" s="17"/>
      <c r="B273" s="321" t="s">
        <v>617</v>
      </c>
      <c r="C273" s="321"/>
      <c r="D273" s="321"/>
      <c r="E273" s="321"/>
      <c r="F273" s="321"/>
      <c r="G273" s="322"/>
      <c r="H273" s="35" t="s">
        <v>618</v>
      </c>
      <c r="I273" s="201" t="s">
        <v>617</v>
      </c>
      <c r="J273" s="202" t="s">
        <v>1</v>
      </c>
      <c r="K273" s="32"/>
      <c r="L273" s="31">
        <v>4154.93</v>
      </c>
      <c r="M273" s="30">
        <v>3398.83</v>
      </c>
      <c r="N273" s="28">
        <v>4791300</v>
      </c>
      <c r="O273" s="29">
        <v>4266700</v>
      </c>
      <c r="P273" s="299"/>
      <c r="Q273" s="299"/>
      <c r="R273" s="28">
        <v>0</v>
      </c>
      <c r="S273" s="77">
        <v>3388172.76</v>
      </c>
      <c r="T273" s="77">
        <v>10657.92</v>
      </c>
      <c r="U273" s="77">
        <v>0</v>
      </c>
      <c r="V273" s="77">
        <v>0</v>
      </c>
      <c r="W273" s="3"/>
      <c r="X273" s="1"/>
      <c r="Y273" s="1"/>
      <c r="Z273" s="1"/>
    </row>
    <row r="274" spans="1:26" ht="12.75" customHeight="1">
      <c r="A274" s="17"/>
      <c r="B274" s="321" t="s">
        <v>619</v>
      </c>
      <c r="C274" s="321"/>
      <c r="D274" s="321"/>
      <c r="E274" s="321"/>
      <c r="F274" s="321"/>
      <c r="G274" s="322"/>
      <c r="H274" s="35" t="s">
        <v>620</v>
      </c>
      <c r="I274" s="201" t="s">
        <v>619</v>
      </c>
      <c r="J274" s="202" t="s">
        <v>1</v>
      </c>
      <c r="K274" s="32"/>
      <c r="L274" s="31">
        <v>3653.33</v>
      </c>
      <c r="M274" s="30">
        <v>2897.23</v>
      </c>
      <c r="N274" s="28">
        <v>4266700</v>
      </c>
      <c r="O274" s="29">
        <v>4266700</v>
      </c>
      <c r="P274" s="299"/>
      <c r="Q274" s="299"/>
      <c r="R274" s="28">
        <v>0</v>
      </c>
      <c r="S274" s="77">
        <v>2886572.76</v>
      </c>
      <c r="T274" s="77">
        <v>10657.92</v>
      </c>
      <c r="U274" s="77">
        <v>0</v>
      </c>
      <c r="V274" s="77">
        <v>0</v>
      </c>
      <c r="W274" s="3"/>
      <c r="X274" s="1"/>
      <c r="Y274" s="1"/>
      <c r="Z274" s="1"/>
    </row>
    <row r="275" spans="1:26" ht="12.75" customHeight="1">
      <c r="A275" s="17"/>
      <c r="B275" s="321" t="s">
        <v>621</v>
      </c>
      <c r="C275" s="321"/>
      <c r="D275" s="321"/>
      <c r="E275" s="321"/>
      <c r="F275" s="321"/>
      <c r="G275" s="322"/>
      <c r="H275" s="35" t="s">
        <v>622</v>
      </c>
      <c r="I275" s="201" t="s">
        <v>621</v>
      </c>
      <c r="J275" s="202" t="s">
        <v>1</v>
      </c>
      <c r="K275" s="32"/>
      <c r="L275" s="31">
        <v>2401.38</v>
      </c>
      <c r="M275" s="30">
        <v>2242.83</v>
      </c>
      <c r="N275" s="28">
        <v>1884100</v>
      </c>
      <c r="O275" s="29">
        <v>1884100</v>
      </c>
      <c r="P275" s="299"/>
      <c r="Q275" s="299"/>
      <c r="R275" s="28">
        <v>0</v>
      </c>
      <c r="S275" s="77">
        <v>2232172.76</v>
      </c>
      <c r="T275" s="77">
        <v>10657.92</v>
      </c>
      <c r="U275" s="77">
        <v>0</v>
      </c>
      <c r="V275" s="77">
        <v>0</v>
      </c>
      <c r="W275" s="3"/>
      <c r="X275" s="1"/>
      <c r="Y275" s="1"/>
      <c r="Z275" s="1"/>
    </row>
    <row r="276" spans="1:26" ht="21.75" customHeight="1">
      <c r="A276" s="17"/>
      <c r="B276" s="321" t="s">
        <v>1069</v>
      </c>
      <c r="C276" s="321"/>
      <c r="D276" s="321"/>
      <c r="E276" s="321"/>
      <c r="F276" s="321"/>
      <c r="G276" s="322"/>
      <c r="H276" s="35" t="s">
        <v>421</v>
      </c>
      <c r="I276" s="201" t="s">
        <v>621</v>
      </c>
      <c r="J276" s="202" t="s">
        <v>420</v>
      </c>
      <c r="K276" s="32"/>
      <c r="L276" s="31">
        <v>321.06</v>
      </c>
      <c r="M276" s="30">
        <v>211.86</v>
      </c>
      <c r="N276" s="28">
        <v>1084100</v>
      </c>
      <c r="O276" s="29">
        <v>1084100</v>
      </c>
      <c r="P276" s="299"/>
      <c r="Q276" s="299"/>
      <c r="R276" s="28">
        <v>0</v>
      </c>
      <c r="S276" s="77">
        <v>201203.19</v>
      </c>
      <c r="T276" s="77">
        <v>10657.92</v>
      </c>
      <c r="U276" s="77">
        <v>0</v>
      </c>
      <c r="V276" s="77">
        <v>0</v>
      </c>
      <c r="W276" s="3"/>
      <c r="X276" s="1"/>
      <c r="Y276" s="1"/>
      <c r="Z276" s="1"/>
    </row>
    <row r="277" spans="1:26" ht="21.75" customHeight="1">
      <c r="A277" s="17"/>
      <c r="B277" s="321" t="s">
        <v>1070</v>
      </c>
      <c r="C277" s="321"/>
      <c r="D277" s="321"/>
      <c r="E277" s="321"/>
      <c r="F277" s="321"/>
      <c r="G277" s="322"/>
      <c r="H277" s="35" t="s">
        <v>423</v>
      </c>
      <c r="I277" s="201" t="s">
        <v>621</v>
      </c>
      <c r="J277" s="202" t="s">
        <v>422</v>
      </c>
      <c r="K277" s="32"/>
      <c r="L277" s="31">
        <v>321.06</v>
      </c>
      <c r="M277" s="30">
        <v>211.86</v>
      </c>
      <c r="N277" s="28">
        <v>1084100</v>
      </c>
      <c r="O277" s="29">
        <v>1084100</v>
      </c>
      <c r="P277" s="299"/>
      <c r="Q277" s="299"/>
      <c r="R277" s="28">
        <v>0</v>
      </c>
      <c r="S277" s="77">
        <v>201203.19</v>
      </c>
      <c r="T277" s="77">
        <v>10657.92</v>
      </c>
      <c r="U277" s="77">
        <v>0</v>
      </c>
      <c r="V277" s="77">
        <v>0</v>
      </c>
      <c r="W277" s="3"/>
      <c r="X277" s="1"/>
      <c r="Y277" s="1"/>
      <c r="Z277" s="1"/>
    </row>
    <row r="278" spans="1:26" ht="21.75" customHeight="1">
      <c r="A278" s="17"/>
      <c r="B278" s="321" t="s">
        <v>1073</v>
      </c>
      <c r="C278" s="321"/>
      <c r="D278" s="321"/>
      <c r="E278" s="321"/>
      <c r="F278" s="321"/>
      <c r="G278" s="322"/>
      <c r="H278" s="35" t="s">
        <v>444</v>
      </c>
      <c r="I278" s="201" t="s">
        <v>621</v>
      </c>
      <c r="J278" s="202" t="s">
        <v>443</v>
      </c>
      <c r="K278" s="32"/>
      <c r="L278" s="31">
        <v>2080.32</v>
      </c>
      <c r="M278" s="30">
        <v>2030.97</v>
      </c>
      <c r="N278" s="28">
        <v>800000</v>
      </c>
      <c r="O278" s="29">
        <v>800000</v>
      </c>
      <c r="P278" s="299"/>
      <c r="Q278" s="299"/>
      <c r="R278" s="28">
        <v>0</v>
      </c>
      <c r="S278" s="77">
        <v>2030969.57</v>
      </c>
      <c r="T278" s="77">
        <v>0</v>
      </c>
      <c r="U278" s="77">
        <v>0</v>
      </c>
      <c r="V278" s="77">
        <v>0</v>
      </c>
      <c r="W278" s="3"/>
      <c r="X278" s="1"/>
      <c r="Y278" s="1"/>
      <c r="Z278" s="1"/>
    </row>
    <row r="279" spans="1:26" ht="12.75" customHeight="1">
      <c r="A279" s="17"/>
      <c r="B279" s="321" t="s">
        <v>1074</v>
      </c>
      <c r="C279" s="321"/>
      <c r="D279" s="321"/>
      <c r="E279" s="321"/>
      <c r="F279" s="321"/>
      <c r="G279" s="322"/>
      <c r="H279" s="35" t="s">
        <v>446</v>
      </c>
      <c r="I279" s="201" t="s">
        <v>621</v>
      </c>
      <c r="J279" s="202" t="s">
        <v>445</v>
      </c>
      <c r="K279" s="32"/>
      <c r="L279" s="31">
        <v>2080.32</v>
      </c>
      <c r="M279" s="30">
        <v>2030.97</v>
      </c>
      <c r="N279" s="28">
        <v>800000</v>
      </c>
      <c r="O279" s="29">
        <v>800000</v>
      </c>
      <c r="P279" s="299"/>
      <c r="Q279" s="299"/>
      <c r="R279" s="28">
        <v>0</v>
      </c>
      <c r="S279" s="77">
        <v>2030969.57</v>
      </c>
      <c r="T279" s="77">
        <v>0</v>
      </c>
      <c r="U279" s="77">
        <v>0</v>
      </c>
      <c r="V279" s="77">
        <v>0</v>
      </c>
      <c r="W279" s="3"/>
      <c r="X279" s="1"/>
      <c r="Y279" s="1"/>
      <c r="Z279" s="1"/>
    </row>
    <row r="280" spans="1:26" ht="21.75" customHeight="1">
      <c r="A280" s="17"/>
      <c r="B280" s="321" t="s">
        <v>1120</v>
      </c>
      <c r="C280" s="321"/>
      <c r="D280" s="321"/>
      <c r="E280" s="321"/>
      <c r="F280" s="321"/>
      <c r="G280" s="322"/>
      <c r="H280" s="35" t="s">
        <v>464</v>
      </c>
      <c r="I280" s="201" t="s">
        <v>1120</v>
      </c>
      <c r="J280" s="202" t="s">
        <v>1</v>
      </c>
      <c r="K280" s="32"/>
      <c r="L280" s="31">
        <v>597.55</v>
      </c>
      <c r="M280" s="30">
        <v>0</v>
      </c>
      <c r="N280" s="28">
        <v>700000</v>
      </c>
      <c r="O280" s="29">
        <v>700000</v>
      </c>
      <c r="P280" s="299"/>
      <c r="Q280" s="299"/>
      <c r="R280" s="28">
        <v>0</v>
      </c>
      <c r="S280" s="77">
        <v>0</v>
      </c>
      <c r="T280" s="77">
        <v>0</v>
      </c>
      <c r="U280" s="77">
        <v>0</v>
      </c>
      <c r="V280" s="77">
        <v>0</v>
      </c>
      <c r="W280" s="3"/>
      <c r="X280" s="1"/>
      <c r="Y280" s="1"/>
      <c r="Z280" s="1"/>
    </row>
    <row r="281" spans="1:26" ht="21.75" customHeight="1">
      <c r="A281" s="17"/>
      <c r="B281" s="321" t="s">
        <v>1073</v>
      </c>
      <c r="C281" s="321"/>
      <c r="D281" s="321"/>
      <c r="E281" s="321"/>
      <c r="F281" s="321"/>
      <c r="G281" s="322"/>
      <c r="H281" s="35" t="s">
        <v>444</v>
      </c>
      <c r="I281" s="201" t="s">
        <v>1120</v>
      </c>
      <c r="J281" s="202" t="s">
        <v>443</v>
      </c>
      <c r="K281" s="32"/>
      <c r="L281" s="31">
        <v>597.55</v>
      </c>
      <c r="M281" s="30">
        <v>0</v>
      </c>
      <c r="N281" s="28">
        <v>700000</v>
      </c>
      <c r="O281" s="29">
        <v>700000</v>
      </c>
      <c r="P281" s="299"/>
      <c r="Q281" s="299"/>
      <c r="R281" s="28">
        <v>0</v>
      </c>
      <c r="S281" s="77">
        <v>0</v>
      </c>
      <c r="T281" s="77">
        <v>0</v>
      </c>
      <c r="U281" s="77">
        <v>0</v>
      </c>
      <c r="V281" s="77">
        <v>0</v>
      </c>
      <c r="W281" s="3"/>
      <c r="X281" s="1"/>
      <c r="Y281" s="1"/>
      <c r="Z281" s="1"/>
    </row>
    <row r="282" spans="1:26" ht="21.75" customHeight="1">
      <c r="A282" s="17"/>
      <c r="B282" s="321" t="s">
        <v>1078</v>
      </c>
      <c r="C282" s="321"/>
      <c r="D282" s="321"/>
      <c r="E282" s="321"/>
      <c r="F282" s="321"/>
      <c r="G282" s="322"/>
      <c r="H282" s="35" t="s">
        <v>466</v>
      </c>
      <c r="I282" s="201" t="s">
        <v>1120</v>
      </c>
      <c r="J282" s="202" t="s">
        <v>465</v>
      </c>
      <c r="K282" s="32"/>
      <c r="L282" s="31">
        <v>597.55</v>
      </c>
      <c r="M282" s="30">
        <v>0</v>
      </c>
      <c r="N282" s="28">
        <v>700000</v>
      </c>
      <c r="O282" s="29">
        <v>700000</v>
      </c>
      <c r="P282" s="299"/>
      <c r="Q282" s="299"/>
      <c r="R282" s="28">
        <v>0</v>
      </c>
      <c r="S282" s="77">
        <v>0</v>
      </c>
      <c r="T282" s="77">
        <v>0</v>
      </c>
      <c r="U282" s="77">
        <v>0</v>
      </c>
      <c r="V282" s="77">
        <v>0</v>
      </c>
      <c r="W282" s="3"/>
      <c r="X282" s="1"/>
      <c r="Y282" s="1"/>
      <c r="Z282" s="1"/>
    </row>
    <row r="283" spans="1:26" ht="21.75" customHeight="1">
      <c r="A283" s="17"/>
      <c r="B283" s="321" t="s">
        <v>661</v>
      </c>
      <c r="C283" s="321"/>
      <c r="D283" s="321"/>
      <c r="E283" s="321"/>
      <c r="F283" s="321"/>
      <c r="G283" s="322"/>
      <c r="H283" s="35" t="s">
        <v>662</v>
      </c>
      <c r="I283" s="201" t="s">
        <v>661</v>
      </c>
      <c r="J283" s="202" t="s">
        <v>1</v>
      </c>
      <c r="K283" s="32"/>
      <c r="L283" s="31">
        <v>621.6</v>
      </c>
      <c r="M283" s="30">
        <v>621.6</v>
      </c>
      <c r="N283" s="28">
        <v>1598400</v>
      </c>
      <c r="O283" s="29">
        <v>1598400</v>
      </c>
      <c r="P283" s="299"/>
      <c r="Q283" s="299"/>
      <c r="R283" s="28">
        <v>0</v>
      </c>
      <c r="S283" s="77">
        <v>621600</v>
      </c>
      <c r="T283" s="77">
        <v>0</v>
      </c>
      <c r="U283" s="77">
        <v>0</v>
      </c>
      <c r="V283" s="77">
        <v>0</v>
      </c>
      <c r="W283" s="3"/>
      <c r="X283" s="1"/>
      <c r="Y283" s="1"/>
      <c r="Z283" s="1"/>
    </row>
    <row r="284" spans="1:26" ht="21.75" customHeight="1">
      <c r="A284" s="17"/>
      <c r="B284" s="321" t="s">
        <v>1069</v>
      </c>
      <c r="C284" s="321"/>
      <c r="D284" s="321"/>
      <c r="E284" s="321"/>
      <c r="F284" s="321"/>
      <c r="G284" s="322"/>
      <c r="H284" s="35" t="s">
        <v>421</v>
      </c>
      <c r="I284" s="201" t="s">
        <v>661</v>
      </c>
      <c r="J284" s="202" t="s">
        <v>420</v>
      </c>
      <c r="K284" s="32"/>
      <c r="L284" s="31">
        <v>621.6</v>
      </c>
      <c r="M284" s="30">
        <v>621.6</v>
      </c>
      <c r="N284" s="28">
        <v>0</v>
      </c>
      <c r="O284" s="29">
        <v>0</v>
      </c>
      <c r="P284" s="299"/>
      <c r="Q284" s="299"/>
      <c r="R284" s="28">
        <v>0</v>
      </c>
      <c r="S284" s="77">
        <v>621600</v>
      </c>
      <c r="T284" s="77">
        <v>0</v>
      </c>
      <c r="U284" s="77">
        <v>0</v>
      </c>
      <c r="V284" s="77">
        <v>0</v>
      </c>
      <c r="W284" s="3"/>
      <c r="X284" s="1"/>
      <c r="Y284" s="1"/>
      <c r="Z284" s="1"/>
    </row>
    <row r="285" spans="1:26" ht="21.75" customHeight="1">
      <c r="A285" s="17"/>
      <c r="B285" s="321" t="s">
        <v>1070</v>
      </c>
      <c r="C285" s="321"/>
      <c r="D285" s="321"/>
      <c r="E285" s="321"/>
      <c r="F285" s="321"/>
      <c r="G285" s="322"/>
      <c r="H285" s="35" t="s">
        <v>423</v>
      </c>
      <c r="I285" s="201" t="s">
        <v>661</v>
      </c>
      <c r="J285" s="202" t="s">
        <v>422</v>
      </c>
      <c r="K285" s="32"/>
      <c r="L285" s="31">
        <v>621.6</v>
      </c>
      <c r="M285" s="30">
        <v>621.6</v>
      </c>
      <c r="N285" s="28">
        <v>0</v>
      </c>
      <c r="O285" s="29">
        <v>0</v>
      </c>
      <c r="P285" s="299"/>
      <c r="Q285" s="299"/>
      <c r="R285" s="28">
        <v>0</v>
      </c>
      <c r="S285" s="77">
        <v>621600</v>
      </c>
      <c r="T285" s="77">
        <v>0</v>
      </c>
      <c r="U285" s="77">
        <v>0</v>
      </c>
      <c r="V285" s="77">
        <v>0</v>
      </c>
      <c r="W285" s="3"/>
      <c r="X285" s="1"/>
      <c r="Y285" s="1"/>
      <c r="Z285" s="1"/>
    </row>
    <row r="286" spans="1:26" ht="21.75" customHeight="1">
      <c r="A286" s="17"/>
      <c r="B286" s="321" t="s">
        <v>663</v>
      </c>
      <c r="C286" s="321"/>
      <c r="D286" s="321"/>
      <c r="E286" s="321"/>
      <c r="F286" s="321"/>
      <c r="G286" s="322"/>
      <c r="H286" s="35" t="s">
        <v>662</v>
      </c>
      <c r="I286" s="201" t="s">
        <v>663</v>
      </c>
      <c r="J286" s="202" t="s">
        <v>1</v>
      </c>
      <c r="K286" s="32"/>
      <c r="L286" s="31">
        <v>32.8</v>
      </c>
      <c r="M286" s="30">
        <v>32.8</v>
      </c>
      <c r="N286" s="28">
        <v>84200</v>
      </c>
      <c r="O286" s="29">
        <v>84200</v>
      </c>
      <c r="P286" s="299"/>
      <c r="Q286" s="299"/>
      <c r="R286" s="28">
        <v>0</v>
      </c>
      <c r="S286" s="77">
        <v>32800</v>
      </c>
      <c r="T286" s="77">
        <v>0</v>
      </c>
      <c r="U286" s="77">
        <v>0</v>
      </c>
      <c r="V286" s="77">
        <v>0</v>
      </c>
      <c r="W286" s="3"/>
      <c r="X286" s="1"/>
      <c r="Y286" s="1"/>
      <c r="Z286" s="1"/>
    </row>
    <row r="287" spans="1:26" ht="21.75" customHeight="1">
      <c r="A287" s="17"/>
      <c r="B287" s="321" t="s">
        <v>1069</v>
      </c>
      <c r="C287" s="321"/>
      <c r="D287" s="321"/>
      <c r="E287" s="321"/>
      <c r="F287" s="321"/>
      <c r="G287" s="322"/>
      <c r="H287" s="35" t="s">
        <v>421</v>
      </c>
      <c r="I287" s="201" t="s">
        <v>663</v>
      </c>
      <c r="J287" s="202" t="s">
        <v>420</v>
      </c>
      <c r="K287" s="32"/>
      <c r="L287" s="31">
        <v>32.8</v>
      </c>
      <c r="M287" s="30">
        <v>32.8</v>
      </c>
      <c r="N287" s="28">
        <v>0</v>
      </c>
      <c r="O287" s="29">
        <v>0</v>
      </c>
      <c r="P287" s="299"/>
      <c r="Q287" s="299"/>
      <c r="R287" s="28">
        <v>0</v>
      </c>
      <c r="S287" s="77">
        <v>32800</v>
      </c>
      <c r="T287" s="77">
        <v>0</v>
      </c>
      <c r="U287" s="77">
        <v>0</v>
      </c>
      <c r="V287" s="77">
        <v>0</v>
      </c>
      <c r="W287" s="3"/>
      <c r="X287" s="1"/>
      <c r="Y287" s="1"/>
      <c r="Z287" s="1"/>
    </row>
    <row r="288" spans="1:26" ht="21.75" customHeight="1">
      <c r="A288" s="17"/>
      <c r="B288" s="321" t="s">
        <v>1070</v>
      </c>
      <c r="C288" s="321"/>
      <c r="D288" s="321"/>
      <c r="E288" s="321"/>
      <c r="F288" s="321"/>
      <c r="G288" s="322"/>
      <c r="H288" s="35" t="s">
        <v>423</v>
      </c>
      <c r="I288" s="201" t="s">
        <v>663</v>
      </c>
      <c r="J288" s="202" t="s">
        <v>422</v>
      </c>
      <c r="K288" s="32"/>
      <c r="L288" s="31">
        <v>32.8</v>
      </c>
      <c r="M288" s="30">
        <v>32.8</v>
      </c>
      <c r="N288" s="28">
        <v>0</v>
      </c>
      <c r="O288" s="29">
        <v>0</v>
      </c>
      <c r="P288" s="299"/>
      <c r="Q288" s="299"/>
      <c r="R288" s="28">
        <v>0</v>
      </c>
      <c r="S288" s="77">
        <v>32800</v>
      </c>
      <c r="T288" s="77">
        <v>0</v>
      </c>
      <c r="U288" s="77">
        <v>0</v>
      </c>
      <c r="V288" s="77">
        <v>0</v>
      </c>
      <c r="W288" s="3"/>
      <c r="X288" s="1"/>
      <c r="Y288" s="1"/>
      <c r="Z288" s="1"/>
    </row>
    <row r="289" spans="1:26" ht="12.75" customHeight="1">
      <c r="A289" s="17"/>
      <c r="B289" s="321" t="s">
        <v>672</v>
      </c>
      <c r="C289" s="321"/>
      <c r="D289" s="321"/>
      <c r="E289" s="321"/>
      <c r="F289" s="321"/>
      <c r="G289" s="322"/>
      <c r="H289" s="35" t="s">
        <v>673</v>
      </c>
      <c r="I289" s="201" t="s">
        <v>672</v>
      </c>
      <c r="J289" s="202" t="s">
        <v>1</v>
      </c>
      <c r="K289" s="32"/>
      <c r="L289" s="31">
        <v>501.6</v>
      </c>
      <c r="M289" s="30">
        <v>501.6</v>
      </c>
      <c r="N289" s="28">
        <v>524600</v>
      </c>
      <c r="O289" s="29">
        <v>0</v>
      </c>
      <c r="P289" s="299"/>
      <c r="Q289" s="299"/>
      <c r="R289" s="28">
        <v>0</v>
      </c>
      <c r="S289" s="77">
        <v>501600</v>
      </c>
      <c r="T289" s="77">
        <v>0</v>
      </c>
      <c r="U289" s="77">
        <v>0</v>
      </c>
      <c r="V289" s="77">
        <v>0</v>
      </c>
      <c r="W289" s="3"/>
      <c r="X289" s="1"/>
      <c r="Y289" s="1"/>
      <c r="Z289" s="1"/>
    </row>
    <row r="290" spans="1:26" ht="21.75" customHeight="1">
      <c r="A290" s="17"/>
      <c r="B290" s="321" t="s">
        <v>674</v>
      </c>
      <c r="C290" s="321"/>
      <c r="D290" s="321"/>
      <c r="E290" s="321"/>
      <c r="F290" s="321"/>
      <c r="G290" s="322"/>
      <c r="H290" s="35" t="s">
        <v>675</v>
      </c>
      <c r="I290" s="201" t="s">
        <v>674</v>
      </c>
      <c r="J290" s="202" t="s">
        <v>1</v>
      </c>
      <c r="K290" s="32"/>
      <c r="L290" s="31">
        <v>501.6</v>
      </c>
      <c r="M290" s="30">
        <v>501.6</v>
      </c>
      <c r="N290" s="28">
        <v>524600</v>
      </c>
      <c r="O290" s="29">
        <v>0</v>
      </c>
      <c r="P290" s="299"/>
      <c r="Q290" s="299"/>
      <c r="R290" s="28">
        <v>0</v>
      </c>
      <c r="S290" s="77">
        <v>501600</v>
      </c>
      <c r="T290" s="77">
        <v>0</v>
      </c>
      <c r="U290" s="77">
        <v>0</v>
      </c>
      <c r="V290" s="77">
        <v>0</v>
      </c>
      <c r="W290" s="3"/>
      <c r="X290" s="1"/>
      <c r="Y290" s="1"/>
      <c r="Z290" s="1"/>
    </row>
    <row r="291" spans="1:26" ht="21.75" customHeight="1">
      <c r="A291" s="17"/>
      <c r="B291" s="321" t="s">
        <v>1073</v>
      </c>
      <c r="C291" s="321"/>
      <c r="D291" s="321"/>
      <c r="E291" s="321"/>
      <c r="F291" s="321"/>
      <c r="G291" s="322"/>
      <c r="H291" s="35" t="s">
        <v>444</v>
      </c>
      <c r="I291" s="201" t="s">
        <v>674</v>
      </c>
      <c r="J291" s="202" t="s">
        <v>443</v>
      </c>
      <c r="K291" s="32"/>
      <c r="L291" s="31">
        <v>501.6</v>
      </c>
      <c r="M291" s="30">
        <v>501.6</v>
      </c>
      <c r="N291" s="28">
        <v>524600</v>
      </c>
      <c r="O291" s="29">
        <v>0</v>
      </c>
      <c r="P291" s="299"/>
      <c r="Q291" s="299"/>
      <c r="R291" s="28">
        <v>0</v>
      </c>
      <c r="S291" s="77">
        <v>501600</v>
      </c>
      <c r="T291" s="77">
        <v>0</v>
      </c>
      <c r="U291" s="77">
        <v>0</v>
      </c>
      <c r="V291" s="77">
        <v>0</v>
      </c>
      <c r="W291" s="3"/>
      <c r="X291" s="1"/>
      <c r="Y291" s="1"/>
      <c r="Z291" s="1"/>
    </row>
    <row r="292" spans="1:26" ht="12.75" customHeight="1">
      <c r="A292" s="17"/>
      <c r="B292" s="321" t="s">
        <v>1074</v>
      </c>
      <c r="C292" s="321"/>
      <c r="D292" s="321"/>
      <c r="E292" s="321"/>
      <c r="F292" s="321"/>
      <c r="G292" s="322"/>
      <c r="H292" s="35" t="s">
        <v>446</v>
      </c>
      <c r="I292" s="201" t="s">
        <v>674</v>
      </c>
      <c r="J292" s="202" t="s">
        <v>445</v>
      </c>
      <c r="K292" s="32"/>
      <c r="L292" s="31">
        <v>501.6</v>
      </c>
      <c r="M292" s="30">
        <v>501.6</v>
      </c>
      <c r="N292" s="28">
        <v>524600</v>
      </c>
      <c r="O292" s="29">
        <v>0</v>
      </c>
      <c r="P292" s="299"/>
      <c r="Q292" s="299"/>
      <c r="R292" s="28">
        <v>0</v>
      </c>
      <c r="S292" s="77">
        <v>501600</v>
      </c>
      <c r="T292" s="77">
        <v>0</v>
      </c>
      <c r="U292" s="77">
        <v>0</v>
      </c>
      <c r="V292" s="77">
        <v>0</v>
      </c>
      <c r="W292" s="3"/>
      <c r="X292" s="1"/>
      <c r="Y292" s="1"/>
      <c r="Z292" s="1"/>
    </row>
    <row r="293" spans="1:26" ht="21.75" customHeight="1">
      <c r="A293" s="17"/>
      <c r="B293" s="321" t="s">
        <v>664</v>
      </c>
      <c r="C293" s="321"/>
      <c r="D293" s="321"/>
      <c r="E293" s="321"/>
      <c r="F293" s="321"/>
      <c r="G293" s="322"/>
      <c r="H293" s="35" t="s">
        <v>1121</v>
      </c>
      <c r="I293" s="201" t="s">
        <v>664</v>
      </c>
      <c r="J293" s="202" t="s">
        <v>1</v>
      </c>
      <c r="K293" s="32"/>
      <c r="L293" s="31">
        <v>143113.38</v>
      </c>
      <c r="M293" s="30">
        <v>95031.74</v>
      </c>
      <c r="N293" s="28">
        <v>119168800</v>
      </c>
      <c r="O293" s="29">
        <v>121447000</v>
      </c>
      <c r="P293" s="299"/>
      <c r="Q293" s="299"/>
      <c r="R293" s="28">
        <v>0</v>
      </c>
      <c r="S293" s="77">
        <v>87163261.21</v>
      </c>
      <c r="T293" s="77">
        <v>7868480.08</v>
      </c>
      <c r="U293" s="77">
        <v>0</v>
      </c>
      <c r="V293" s="77">
        <v>0</v>
      </c>
      <c r="W293" s="3"/>
      <c r="X293" s="1"/>
      <c r="Y293" s="1"/>
      <c r="Z293" s="1"/>
    </row>
    <row r="294" spans="1:26" ht="32.25" customHeight="1">
      <c r="A294" s="17"/>
      <c r="B294" s="321" t="s">
        <v>666</v>
      </c>
      <c r="C294" s="321"/>
      <c r="D294" s="321"/>
      <c r="E294" s="321"/>
      <c r="F294" s="321"/>
      <c r="G294" s="322"/>
      <c r="H294" s="35" t="s">
        <v>667</v>
      </c>
      <c r="I294" s="201" t="s">
        <v>666</v>
      </c>
      <c r="J294" s="202" t="s">
        <v>1</v>
      </c>
      <c r="K294" s="32"/>
      <c r="L294" s="31">
        <v>137871.8</v>
      </c>
      <c r="M294" s="30">
        <v>89960.66</v>
      </c>
      <c r="N294" s="28">
        <v>111738900</v>
      </c>
      <c r="O294" s="29">
        <v>111738900</v>
      </c>
      <c r="P294" s="299"/>
      <c r="Q294" s="299"/>
      <c r="R294" s="28">
        <v>0</v>
      </c>
      <c r="S294" s="77">
        <v>82094681.21</v>
      </c>
      <c r="T294" s="77">
        <v>7865980.08</v>
      </c>
      <c r="U294" s="77">
        <v>0</v>
      </c>
      <c r="V294" s="77">
        <v>0</v>
      </c>
      <c r="W294" s="3"/>
      <c r="X294" s="1"/>
      <c r="Y294" s="1"/>
      <c r="Z294" s="1"/>
    </row>
    <row r="295" spans="1:26" ht="21.75" customHeight="1">
      <c r="A295" s="17"/>
      <c r="B295" s="321" t="s">
        <v>668</v>
      </c>
      <c r="C295" s="321"/>
      <c r="D295" s="321"/>
      <c r="E295" s="321"/>
      <c r="F295" s="321"/>
      <c r="G295" s="322"/>
      <c r="H295" s="35" t="s">
        <v>538</v>
      </c>
      <c r="I295" s="201" t="s">
        <v>668</v>
      </c>
      <c r="J295" s="202" t="s">
        <v>1</v>
      </c>
      <c r="K295" s="32"/>
      <c r="L295" s="31">
        <v>119120.3</v>
      </c>
      <c r="M295" s="30">
        <v>87205.18</v>
      </c>
      <c r="N295" s="28">
        <v>111738900</v>
      </c>
      <c r="O295" s="29">
        <v>111738900</v>
      </c>
      <c r="P295" s="299"/>
      <c r="Q295" s="299"/>
      <c r="R295" s="28">
        <v>0</v>
      </c>
      <c r="S295" s="77">
        <v>79339196.17</v>
      </c>
      <c r="T295" s="77">
        <v>7865980.08</v>
      </c>
      <c r="U295" s="77">
        <v>0</v>
      </c>
      <c r="V295" s="77">
        <v>0</v>
      </c>
      <c r="W295" s="3"/>
      <c r="X295" s="1"/>
      <c r="Y295" s="1"/>
      <c r="Z295" s="1"/>
    </row>
    <row r="296" spans="1:26" ht="21.75" customHeight="1">
      <c r="A296" s="17"/>
      <c r="B296" s="321" t="s">
        <v>1073</v>
      </c>
      <c r="C296" s="321"/>
      <c r="D296" s="321"/>
      <c r="E296" s="321"/>
      <c r="F296" s="321"/>
      <c r="G296" s="322"/>
      <c r="H296" s="35" t="s">
        <v>444</v>
      </c>
      <c r="I296" s="201" t="s">
        <v>668</v>
      </c>
      <c r="J296" s="202" t="s">
        <v>443</v>
      </c>
      <c r="K296" s="32"/>
      <c r="L296" s="31">
        <v>119120.3</v>
      </c>
      <c r="M296" s="30">
        <v>87205.18</v>
      </c>
      <c r="N296" s="28">
        <v>111738900</v>
      </c>
      <c r="O296" s="29">
        <v>111738900</v>
      </c>
      <c r="P296" s="299"/>
      <c r="Q296" s="299"/>
      <c r="R296" s="28">
        <v>0</v>
      </c>
      <c r="S296" s="77">
        <v>79339196.17</v>
      </c>
      <c r="T296" s="77">
        <v>7865980.08</v>
      </c>
      <c r="U296" s="77">
        <v>0</v>
      </c>
      <c r="V296" s="77">
        <v>0</v>
      </c>
      <c r="W296" s="3"/>
      <c r="X296" s="1"/>
      <c r="Y296" s="1"/>
      <c r="Z296" s="1"/>
    </row>
    <row r="297" spans="1:26" ht="12.75" customHeight="1">
      <c r="A297" s="17"/>
      <c r="B297" s="321" t="s">
        <v>1074</v>
      </c>
      <c r="C297" s="321"/>
      <c r="D297" s="321"/>
      <c r="E297" s="321"/>
      <c r="F297" s="321"/>
      <c r="G297" s="322"/>
      <c r="H297" s="35" t="s">
        <v>446</v>
      </c>
      <c r="I297" s="201" t="s">
        <v>668</v>
      </c>
      <c r="J297" s="202" t="s">
        <v>445</v>
      </c>
      <c r="K297" s="32"/>
      <c r="L297" s="31">
        <v>119120.3</v>
      </c>
      <c r="M297" s="30">
        <v>87205.18</v>
      </c>
      <c r="N297" s="28">
        <v>111738900</v>
      </c>
      <c r="O297" s="29">
        <v>111738900</v>
      </c>
      <c r="P297" s="299"/>
      <c r="Q297" s="299"/>
      <c r="R297" s="28">
        <v>0</v>
      </c>
      <c r="S297" s="77">
        <v>79339196.17</v>
      </c>
      <c r="T297" s="77">
        <v>7865980.08</v>
      </c>
      <c r="U297" s="77">
        <v>0</v>
      </c>
      <c r="V297" s="77">
        <v>0</v>
      </c>
      <c r="W297" s="3"/>
      <c r="X297" s="1"/>
      <c r="Y297" s="1"/>
      <c r="Z297" s="1"/>
    </row>
    <row r="298" spans="1:26" ht="21.75" customHeight="1">
      <c r="A298" s="17"/>
      <c r="B298" s="321" t="s">
        <v>925</v>
      </c>
      <c r="C298" s="321"/>
      <c r="D298" s="321"/>
      <c r="E298" s="321"/>
      <c r="F298" s="321"/>
      <c r="G298" s="322"/>
      <c r="H298" s="35" t="s">
        <v>926</v>
      </c>
      <c r="I298" s="201" t="s">
        <v>925</v>
      </c>
      <c r="J298" s="202" t="s">
        <v>1</v>
      </c>
      <c r="K298" s="32"/>
      <c r="L298" s="31">
        <v>7851.61</v>
      </c>
      <c r="M298" s="30">
        <v>2355.48</v>
      </c>
      <c r="N298" s="28">
        <v>0</v>
      </c>
      <c r="O298" s="29">
        <v>0</v>
      </c>
      <c r="P298" s="299"/>
      <c r="Q298" s="299"/>
      <c r="R298" s="28">
        <v>0</v>
      </c>
      <c r="S298" s="77">
        <v>2355485.04</v>
      </c>
      <c r="T298" s="77">
        <v>0</v>
      </c>
      <c r="U298" s="77">
        <v>0</v>
      </c>
      <c r="V298" s="77">
        <v>0</v>
      </c>
      <c r="W298" s="3"/>
      <c r="X298" s="1"/>
      <c r="Y298" s="1"/>
      <c r="Z298" s="1"/>
    </row>
    <row r="299" spans="1:26" ht="21.75" customHeight="1">
      <c r="A299" s="17"/>
      <c r="B299" s="321" t="s">
        <v>1096</v>
      </c>
      <c r="C299" s="321"/>
      <c r="D299" s="321"/>
      <c r="E299" s="321"/>
      <c r="F299" s="321"/>
      <c r="G299" s="322"/>
      <c r="H299" s="35" t="s">
        <v>885</v>
      </c>
      <c r="I299" s="201" t="s">
        <v>925</v>
      </c>
      <c r="J299" s="202" t="s">
        <v>884</v>
      </c>
      <c r="K299" s="32"/>
      <c r="L299" s="31">
        <v>7851.61</v>
      </c>
      <c r="M299" s="30">
        <v>2355.48</v>
      </c>
      <c r="N299" s="28">
        <v>0</v>
      </c>
      <c r="O299" s="29">
        <v>0</v>
      </c>
      <c r="P299" s="299"/>
      <c r="Q299" s="299"/>
      <c r="R299" s="28">
        <v>0</v>
      </c>
      <c r="S299" s="77">
        <v>2355485.04</v>
      </c>
      <c r="T299" s="77">
        <v>0</v>
      </c>
      <c r="U299" s="77">
        <v>0</v>
      </c>
      <c r="V299" s="77">
        <v>0</v>
      </c>
      <c r="W299" s="3"/>
      <c r="X299" s="1"/>
      <c r="Y299" s="1"/>
      <c r="Z299" s="1"/>
    </row>
    <row r="300" spans="1:26" ht="12.75" customHeight="1">
      <c r="A300" s="17"/>
      <c r="B300" s="321" t="s">
        <v>1097</v>
      </c>
      <c r="C300" s="321"/>
      <c r="D300" s="321"/>
      <c r="E300" s="321"/>
      <c r="F300" s="321"/>
      <c r="G300" s="322"/>
      <c r="H300" s="35" t="s">
        <v>887</v>
      </c>
      <c r="I300" s="201" t="s">
        <v>925</v>
      </c>
      <c r="J300" s="202" t="s">
        <v>886</v>
      </c>
      <c r="K300" s="32"/>
      <c r="L300" s="31">
        <v>7851.61</v>
      </c>
      <c r="M300" s="30">
        <v>2355.48</v>
      </c>
      <c r="N300" s="28">
        <v>0</v>
      </c>
      <c r="O300" s="29">
        <v>0</v>
      </c>
      <c r="P300" s="299"/>
      <c r="Q300" s="299"/>
      <c r="R300" s="28">
        <v>0</v>
      </c>
      <c r="S300" s="77">
        <v>2355485.04</v>
      </c>
      <c r="T300" s="77">
        <v>0</v>
      </c>
      <c r="U300" s="77">
        <v>0</v>
      </c>
      <c r="V300" s="77">
        <v>0</v>
      </c>
      <c r="W300" s="3"/>
      <c r="X300" s="1"/>
      <c r="Y300" s="1"/>
      <c r="Z300" s="1"/>
    </row>
    <row r="301" spans="1:26" ht="32.25" customHeight="1">
      <c r="A301" s="17"/>
      <c r="B301" s="321" t="s">
        <v>1122</v>
      </c>
      <c r="C301" s="321"/>
      <c r="D301" s="321"/>
      <c r="E301" s="321"/>
      <c r="F301" s="321"/>
      <c r="G301" s="322"/>
      <c r="H301" s="35" t="s">
        <v>1123</v>
      </c>
      <c r="I301" s="201" t="s">
        <v>1122</v>
      </c>
      <c r="J301" s="202" t="s">
        <v>1</v>
      </c>
      <c r="K301" s="32"/>
      <c r="L301" s="31">
        <v>7300</v>
      </c>
      <c r="M301" s="30">
        <v>0</v>
      </c>
      <c r="N301" s="28">
        <v>0</v>
      </c>
      <c r="O301" s="29">
        <v>0</v>
      </c>
      <c r="P301" s="299"/>
      <c r="Q301" s="299"/>
      <c r="R301" s="28">
        <v>0</v>
      </c>
      <c r="S301" s="77">
        <v>0</v>
      </c>
      <c r="T301" s="77">
        <v>0</v>
      </c>
      <c r="U301" s="77">
        <v>0</v>
      </c>
      <c r="V301" s="77">
        <v>0</v>
      </c>
      <c r="W301" s="3"/>
      <c r="X301" s="1"/>
      <c r="Y301" s="1"/>
      <c r="Z301" s="1"/>
    </row>
    <row r="302" spans="1:26" ht="21.75" customHeight="1">
      <c r="A302" s="17"/>
      <c r="B302" s="321" t="s">
        <v>1096</v>
      </c>
      <c r="C302" s="321"/>
      <c r="D302" s="321"/>
      <c r="E302" s="321"/>
      <c r="F302" s="321"/>
      <c r="G302" s="322"/>
      <c r="H302" s="35" t="s">
        <v>885</v>
      </c>
      <c r="I302" s="201" t="s">
        <v>1122</v>
      </c>
      <c r="J302" s="202" t="s">
        <v>884</v>
      </c>
      <c r="K302" s="32"/>
      <c r="L302" s="31">
        <v>7300</v>
      </c>
      <c r="M302" s="30">
        <v>0</v>
      </c>
      <c r="N302" s="28">
        <v>0</v>
      </c>
      <c r="O302" s="29">
        <v>0</v>
      </c>
      <c r="P302" s="299"/>
      <c r="Q302" s="299"/>
      <c r="R302" s="28">
        <v>0</v>
      </c>
      <c r="S302" s="77">
        <v>0</v>
      </c>
      <c r="T302" s="77">
        <v>0</v>
      </c>
      <c r="U302" s="77">
        <v>0</v>
      </c>
      <c r="V302" s="77">
        <v>0</v>
      </c>
      <c r="W302" s="3"/>
      <c r="X302" s="1"/>
      <c r="Y302" s="1"/>
      <c r="Z302" s="1"/>
    </row>
    <row r="303" spans="1:26" ht="12.75" customHeight="1">
      <c r="A303" s="17"/>
      <c r="B303" s="321" t="s">
        <v>1097</v>
      </c>
      <c r="C303" s="321"/>
      <c r="D303" s="321"/>
      <c r="E303" s="321"/>
      <c r="F303" s="321"/>
      <c r="G303" s="322"/>
      <c r="H303" s="35" t="s">
        <v>887</v>
      </c>
      <c r="I303" s="201" t="s">
        <v>1122</v>
      </c>
      <c r="J303" s="202" t="s">
        <v>886</v>
      </c>
      <c r="K303" s="32"/>
      <c r="L303" s="31">
        <v>7300</v>
      </c>
      <c r="M303" s="30">
        <v>0</v>
      </c>
      <c r="N303" s="28">
        <v>0</v>
      </c>
      <c r="O303" s="29">
        <v>0</v>
      </c>
      <c r="P303" s="299"/>
      <c r="Q303" s="299"/>
      <c r="R303" s="28">
        <v>0</v>
      </c>
      <c r="S303" s="77">
        <v>0</v>
      </c>
      <c r="T303" s="77">
        <v>0</v>
      </c>
      <c r="U303" s="77">
        <v>0</v>
      </c>
      <c r="V303" s="77">
        <v>0</v>
      </c>
      <c r="W303" s="3"/>
      <c r="X303" s="1"/>
      <c r="Y303" s="1"/>
      <c r="Z303" s="1"/>
    </row>
    <row r="304" spans="1:26" ht="32.25" customHeight="1">
      <c r="A304" s="17"/>
      <c r="B304" s="321" t="s">
        <v>1124</v>
      </c>
      <c r="C304" s="321"/>
      <c r="D304" s="321"/>
      <c r="E304" s="321"/>
      <c r="F304" s="321"/>
      <c r="G304" s="322"/>
      <c r="H304" s="35" t="s">
        <v>1123</v>
      </c>
      <c r="I304" s="201" t="s">
        <v>1124</v>
      </c>
      <c r="J304" s="202" t="s">
        <v>1</v>
      </c>
      <c r="K304" s="32"/>
      <c r="L304" s="31">
        <v>350</v>
      </c>
      <c r="M304" s="30">
        <v>0</v>
      </c>
      <c r="N304" s="28">
        <v>0</v>
      </c>
      <c r="O304" s="29">
        <v>0</v>
      </c>
      <c r="P304" s="299"/>
      <c r="Q304" s="299"/>
      <c r="R304" s="28">
        <v>0</v>
      </c>
      <c r="S304" s="77">
        <v>0</v>
      </c>
      <c r="T304" s="77">
        <v>0</v>
      </c>
      <c r="U304" s="77">
        <v>0</v>
      </c>
      <c r="V304" s="77">
        <v>0</v>
      </c>
      <c r="W304" s="3"/>
      <c r="X304" s="1"/>
      <c r="Y304" s="1"/>
      <c r="Z304" s="1"/>
    </row>
    <row r="305" spans="1:26" ht="21.75" customHeight="1">
      <c r="A305" s="17"/>
      <c r="B305" s="321" t="s">
        <v>1096</v>
      </c>
      <c r="C305" s="321"/>
      <c r="D305" s="321"/>
      <c r="E305" s="321"/>
      <c r="F305" s="321"/>
      <c r="G305" s="322"/>
      <c r="H305" s="35" t="s">
        <v>885</v>
      </c>
      <c r="I305" s="201" t="s">
        <v>1124</v>
      </c>
      <c r="J305" s="202" t="s">
        <v>884</v>
      </c>
      <c r="K305" s="32"/>
      <c r="L305" s="31">
        <v>350</v>
      </c>
      <c r="M305" s="30">
        <v>0</v>
      </c>
      <c r="N305" s="28">
        <v>0</v>
      </c>
      <c r="O305" s="29">
        <v>0</v>
      </c>
      <c r="P305" s="299"/>
      <c r="Q305" s="299"/>
      <c r="R305" s="28">
        <v>0</v>
      </c>
      <c r="S305" s="77">
        <v>0</v>
      </c>
      <c r="T305" s="77">
        <v>0</v>
      </c>
      <c r="U305" s="77">
        <v>0</v>
      </c>
      <c r="V305" s="77">
        <v>0</v>
      </c>
      <c r="W305" s="3"/>
      <c r="X305" s="1"/>
      <c r="Y305" s="1"/>
      <c r="Z305" s="1"/>
    </row>
    <row r="306" spans="1:26" ht="12.75" customHeight="1">
      <c r="A306" s="17"/>
      <c r="B306" s="321" t="s">
        <v>1097</v>
      </c>
      <c r="C306" s="321"/>
      <c r="D306" s="321"/>
      <c r="E306" s="321"/>
      <c r="F306" s="321"/>
      <c r="G306" s="322"/>
      <c r="H306" s="35" t="s">
        <v>887</v>
      </c>
      <c r="I306" s="201" t="s">
        <v>1124</v>
      </c>
      <c r="J306" s="202" t="s">
        <v>886</v>
      </c>
      <c r="K306" s="32"/>
      <c r="L306" s="31">
        <v>350</v>
      </c>
      <c r="M306" s="30">
        <v>0</v>
      </c>
      <c r="N306" s="28">
        <v>0</v>
      </c>
      <c r="O306" s="29">
        <v>0</v>
      </c>
      <c r="P306" s="299"/>
      <c r="Q306" s="299"/>
      <c r="R306" s="28">
        <v>0</v>
      </c>
      <c r="S306" s="77">
        <v>0</v>
      </c>
      <c r="T306" s="77">
        <v>0</v>
      </c>
      <c r="U306" s="77">
        <v>0</v>
      </c>
      <c r="V306" s="77">
        <v>0</v>
      </c>
      <c r="W306" s="3"/>
      <c r="X306" s="1"/>
      <c r="Y306" s="1"/>
      <c r="Z306" s="1"/>
    </row>
    <row r="307" spans="1:26" ht="12.75" customHeight="1">
      <c r="A307" s="17"/>
      <c r="B307" s="321" t="s">
        <v>927</v>
      </c>
      <c r="C307" s="321"/>
      <c r="D307" s="321"/>
      <c r="E307" s="321"/>
      <c r="F307" s="321"/>
      <c r="G307" s="322"/>
      <c r="H307" s="35" t="s">
        <v>427</v>
      </c>
      <c r="I307" s="201" t="s">
        <v>927</v>
      </c>
      <c r="J307" s="202" t="s">
        <v>1</v>
      </c>
      <c r="K307" s="32"/>
      <c r="L307" s="31">
        <v>400</v>
      </c>
      <c r="M307" s="30">
        <v>400</v>
      </c>
      <c r="N307" s="28">
        <v>0</v>
      </c>
      <c r="O307" s="29">
        <v>0</v>
      </c>
      <c r="P307" s="299"/>
      <c r="Q307" s="299"/>
      <c r="R307" s="28">
        <v>0</v>
      </c>
      <c r="S307" s="77">
        <v>400000</v>
      </c>
      <c r="T307" s="77">
        <v>0</v>
      </c>
      <c r="U307" s="77">
        <v>0</v>
      </c>
      <c r="V307" s="77">
        <v>0</v>
      </c>
      <c r="W307" s="3"/>
      <c r="X307" s="1"/>
      <c r="Y307" s="1"/>
      <c r="Z307" s="1"/>
    </row>
    <row r="308" spans="1:26" ht="21.75" customHeight="1">
      <c r="A308" s="17"/>
      <c r="B308" s="321" t="s">
        <v>1069</v>
      </c>
      <c r="C308" s="321"/>
      <c r="D308" s="321"/>
      <c r="E308" s="321"/>
      <c r="F308" s="321"/>
      <c r="G308" s="322"/>
      <c r="H308" s="35" t="s">
        <v>421</v>
      </c>
      <c r="I308" s="201" t="s">
        <v>927</v>
      </c>
      <c r="J308" s="202" t="s">
        <v>420</v>
      </c>
      <c r="K308" s="32"/>
      <c r="L308" s="31">
        <v>400</v>
      </c>
      <c r="M308" s="30">
        <v>400</v>
      </c>
      <c r="N308" s="28">
        <v>0</v>
      </c>
      <c r="O308" s="29">
        <v>0</v>
      </c>
      <c r="P308" s="299"/>
      <c r="Q308" s="299"/>
      <c r="R308" s="28">
        <v>0</v>
      </c>
      <c r="S308" s="77">
        <v>400000</v>
      </c>
      <c r="T308" s="77">
        <v>0</v>
      </c>
      <c r="U308" s="77">
        <v>0</v>
      </c>
      <c r="V308" s="77">
        <v>0</v>
      </c>
      <c r="W308" s="3"/>
      <c r="X308" s="1"/>
      <c r="Y308" s="1"/>
      <c r="Z308" s="1"/>
    </row>
    <row r="309" spans="1:26" ht="21.75" customHeight="1">
      <c r="A309" s="17"/>
      <c r="B309" s="321" t="s">
        <v>1070</v>
      </c>
      <c r="C309" s="321"/>
      <c r="D309" s="321"/>
      <c r="E309" s="321"/>
      <c r="F309" s="321"/>
      <c r="G309" s="322"/>
      <c r="H309" s="35" t="s">
        <v>423</v>
      </c>
      <c r="I309" s="201" t="s">
        <v>927</v>
      </c>
      <c r="J309" s="202" t="s">
        <v>422</v>
      </c>
      <c r="K309" s="32"/>
      <c r="L309" s="31">
        <v>400</v>
      </c>
      <c r="M309" s="30">
        <v>400</v>
      </c>
      <c r="N309" s="28">
        <v>0</v>
      </c>
      <c r="O309" s="29">
        <v>0</v>
      </c>
      <c r="P309" s="299"/>
      <c r="Q309" s="299"/>
      <c r="R309" s="28">
        <v>0</v>
      </c>
      <c r="S309" s="77">
        <v>400000</v>
      </c>
      <c r="T309" s="77">
        <v>0</v>
      </c>
      <c r="U309" s="77">
        <v>0</v>
      </c>
      <c r="V309" s="77">
        <v>0</v>
      </c>
      <c r="W309" s="3"/>
      <c r="X309" s="1"/>
      <c r="Y309" s="1"/>
      <c r="Z309" s="1"/>
    </row>
    <row r="310" spans="1:26" ht="32.25" customHeight="1">
      <c r="A310" s="17"/>
      <c r="B310" s="321" t="s">
        <v>1125</v>
      </c>
      <c r="C310" s="321"/>
      <c r="D310" s="321"/>
      <c r="E310" s="321"/>
      <c r="F310" s="321"/>
      <c r="G310" s="322"/>
      <c r="H310" s="35" t="s">
        <v>1126</v>
      </c>
      <c r="I310" s="201" t="s">
        <v>1125</v>
      </c>
      <c r="J310" s="202" t="s">
        <v>1</v>
      </c>
      <c r="K310" s="32"/>
      <c r="L310" s="31">
        <v>2849.89</v>
      </c>
      <c r="M310" s="30">
        <v>0</v>
      </c>
      <c r="N310" s="28">
        <v>0</v>
      </c>
      <c r="O310" s="29">
        <v>0</v>
      </c>
      <c r="P310" s="299"/>
      <c r="Q310" s="299"/>
      <c r="R310" s="28">
        <v>0</v>
      </c>
      <c r="S310" s="77">
        <v>0</v>
      </c>
      <c r="T310" s="77">
        <v>0</v>
      </c>
      <c r="U310" s="77">
        <v>0</v>
      </c>
      <c r="V310" s="77">
        <v>0</v>
      </c>
      <c r="W310" s="3"/>
      <c r="X310" s="1"/>
      <c r="Y310" s="1"/>
      <c r="Z310" s="1"/>
    </row>
    <row r="311" spans="1:26" ht="21.75" customHeight="1">
      <c r="A311" s="17"/>
      <c r="B311" s="321" t="s">
        <v>1096</v>
      </c>
      <c r="C311" s="321"/>
      <c r="D311" s="321"/>
      <c r="E311" s="321"/>
      <c r="F311" s="321"/>
      <c r="G311" s="322"/>
      <c r="H311" s="35" t="s">
        <v>885</v>
      </c>
      <c r="I311" s="201" t="s">
        <v>1125</v>
      </c>
      <c r="J311" s="202" t="s">
        <v>884</v>
      </c>
      <c r="K311" s="32"/>
      <c r="L311" s="31">
        <v>2849.89</v>
      </c>
      <c r="M311" s="30">
        <v>0</v>
      </c>
      <c r="N311" s="28">
        <v>0</v>
      </c>
      <c r="O311" s="29">
        <v>0</v>
      </c>
      <c r="P311" s="299"/>
      <c r="Q311" s="299"/>
      <c r="R311" s="28">
        <v>0</v>
      </c>
      <c r="S311" s="77">
        <v>0</v>
      </c>
      <c r="T311" s="77">
        <v>0</v>
      </c>
      <c r="U311" s="77">
        <v>0</v>
      </c>
      <c r="V311" s="77">
        <v>0</v>
      </c>
      <c r="W311" s="3"/>
      <c r="X311" s="1"/>
      <c r="Y311" s="1"/>
      <c r="Z311" s="1"/>
    </row>
    <row r="312" spans="1:26" ht="12.75" customHeight="1">
      <c r="A312" s="17"/>
      <c r="B312" s="321" t="s">
        <v>1097</v>
      </c>
      <c r="C312" s="321"/>
      <c r="D312" s="321"/>
      <c r="E312" s="321"/>
      <c r="F312" s="321"/>
      <c r="G312" s="322"/>
      <c r="H312" s="35" t="s">
        <v>887</v>
      </c>
      <c r="I312" s="201" t="s">
        <v>1125</v>
      </c>
      <c r="J312" s="202" t="s">
        <v>886</v>
      </c>
      <c r="K312" s="32"/>
      <c r="L312" s="31">
        <v>2849.89</v>
      </c>
      <c r="M312" s="30">
        <v>0</v>
      </c>
      <c r="N312" s="28">
        <v>0</v>
      </c>
      <c r="O312" s="29">
        <v>0</v>
      </c>
      <c r="P312" s="299"/>
      <c r="Q312" s="299"/>
      <c r="R312" s="28">
        <v>0</v>
      </c>
      <c r="S312" s="77">
        <v>0</v>
      </c>
      <c r="T312" s="77">
        <v>0</v>
      </c>
      <c r="U312" s="77">
        <v>0</v>
      </c>
      <c r="V312" s="77">
        <v>0</v>
      </c>
      <c r="W312" s="3"/>
      <c r="X312" s="1"/>
      <c r="Y312" s="1"/>
      <c r="Z312" s="1"/>
    </row>
    <row r="313" spans="1:26" ht="21.75" customHeight="1">
      <c r="A313" s="17"/>
      <c r="B313" s="321" t="s">
        <v>669</v>
      </c>
      <c r="C313" s="321"/>
      <c r="D313" s="321"/>
      <c r="E313" s="321"/>
      <c r="F313" s="321"/>
      <c r="G313" s="322"/>
      <c r="H313" s="35" t="s">
        <v>670</v>
      </c>
      <c r="I313" s="201" t="s">
        <v>669</v>
      </c>
      <c r="J313" s="202" t="s">
        <v>1</v>
      </c>
      <c r="K313" s="32"/>
      <c r="L313" s="31">
        <v>5241.58</v>
      </c>
      <c r="M313" s="30">
        <v>5071.08</v>
      </c>
      <c r="N313" s="28">
        <v>7429900</v>
      </c>
      <c r="O313" s="29">
        <v>9708100</v>
      </c>
      <c r="P313" s="299"/>
      <c r="Q313" s="299"/>
      <c r="R313" s="28">
        <v>0</v>
      </c>
      <c r="S313" s="77">
        <v>5068580</v>
      </c>
      <c r="T313" s="77">
        <v>2500</v>
      </c>
      <c r="U313" s="77">
        <v>0</v>
      </c>
      <c r="V313" s="77">
        <v>0</v>
      </c>
      <c r="W313" s="3"/>
      <c r="X313" s="1"/>
      <c r="Y313" s="1"/>
      <c r="Z313" s="1"/>
    </row>
    <row r="314" spans="1:26" ht="12.75" customHeight="1">
      <c r="A314" s="17"/>
      <c r="B314" s="321" t="s">
        <v>671</v>
      </c>
      <c r="C314" s="321"/>
      <c r="D314" s="321"/>
      <c r="E314" s="321"/>
      <c r="F314" s="321"/>
      <c r="G314" s="322"/>
      <c r="H314" s="35" t="s">
        <v>622</v>
      </c>
      <c r="I314" s="201" t="s">
        <v>671</v>
      </c>
      <c r="J314" s="202" t="s">
        <v>1</v>
      </c>
      <c r="K314" s="32"/>
      <c r="L314" s="31">
        <v>445.68</v>
      </c>
      <c r="M314" s="30">
        <v>275.18</v>
      </c>
      <c r="N314" s="28">
        <v>300000</v>
      </c>
      <c r="O314" s="29">
        <v>300000</v>
      </c>
      <c r="P314" s="299"/>
      <c r="Q314" s="299"/>
      <c r="R314" s="28">
        <v>0</v>
      </c>
      <c r="S314" s="77">
        <v>272680</v>
      </c>
      <c r="T314" s="77">
        <v>2500</v>
      </c>
      <c r="U314" s="77">
        <v>0</v>
      </c>
      <c r="V314" s="77">
        <v>0</v>
      </c>
      <c r="W314" s="3"/>
      <c r="X314" s="1"/>
      <c r="Y314" s="1"/>
      <c r="Z314" s="1"/>
    </row>
    <row r="315" spans="1:26" ht="21.75" customHeight="1">
      <c r="A315" s="17"/>
      <c r="B315" s="321" t="s">
        <v>1069</v>
      </c>
      <c r="C315" s="321"/>
      <c r="D315" s="321"/>
      <c r="E315" s="321"/>
      <c r="F315" s="321"/>
      <c r="G315" s="322"/>
      <c r="H315" s="35" t="s">
        <v>421</v>
      </c>
      <c r="I315" s="201" t="s">
        <v>671</v>
      </c>
      <c r="J315" s="202" t="s">
        <v>420</v>
      </c>
      <c r="K315" s="32"/>
      <c r="L315" s="31">
        <v>445.68</v>
      </c>
      <c r="M315" s="30">
        <v>275.18</v>
      </c>
      <c r="N315" s="28">
        <v>300000</v>
      </c>
      <c r="O315" s="29">
        <v>300000</v>
      </c>
      <c r="P315" s="299"/>
      <c r="Q315" s="299"/>
      <c r="R315" s="28">
        <v>0</v>
      </c>
      <c r="S315" s="77">
        <v>272680</v>
      </c>
      <c r="T315" s="77">
        <v>2500</v>
      </c>
      <c r="U315" s="77">
        <v>0</v>
      </c>
      <c r="V315" s="77">
        <v>0</v>
      </c>
      <c r="W315" s="3"/>
      <c r="X315" s="1"/>
      <c r="Y315" s="1"/>
      <c r="Z315" s="1"/>
    </row>
    <row r="316" spans="1:26" ht="21.75" customHeight="1">
      <c r="A316" s="17"/>
      <c r="B316" s="321" t="s">
        <v>1070</v>
      </c>
      <c r="C316" s="321"/>
      <c r="D316" s="321"/>
      <c r="E316" s="321"/>
      <c r="F316" s="321"/>
      <c r="G316" s="322"/>
      <c r="H316" s="35" t="s">
        <v>423</v>
      </c>
      <c r="I316" s="201" t="s">
        <v>671</v>
      </c>
      <c r="J316" s="202" t="s">
        <v>422</v>
      </c>
      <c r="K316" s="32"/>
      <c r="L316" s="31">
        <v>445.68</v>
      </c>
      <c r="M316" s="30">
        <v>275.18</v>
      </c>
      <c r="N316" s="28">
        <v>300000</v>
      </c>
      <c r="O316" s="29">
        <v>300000</v>
      </c>
      <c r="P316" s="299"/>
      <c r="Q316" s="299"/>
      <c r="R316" s="28">
        <v>0</v>
      </c>
      <c r="S316" s="77">
        <v>272680</v>
      </c>
      <c r="T316" s="77">
        <v>2500</v>
      </c>
      <c r="U316" s="77">
        <v>0</v>
      </c>
      <c r="V316" s="77">
        <v>0</v>
      </c>
      <c r="W316" s="3"/>
      <c r="X316" s="1"/>
      <c r="Y316" s="1"/>
      <c r="Z316" s="1"/>
    </row>
    <row r="317" spans="1:26" ht="63.75" customHeight="1">
      <c r="A317" s="17"/>
      <c r="B317" s="321" t="s">
        <v>676</v>
      </c>
      <c r="C317" s="321"/>
      <c r="D317" s="321"/>
      <c r="E317" s="321"/>
      <c r="F317" s="321"/>
      <c r="G317" s="322"/>
      <c r="H317" s="35" t="s">
        <v>677</v>
      </c>
      <c r="I317" s="201" t="s">
        <v>676</v>
      </c>
      <c r="J317" s="202" t="s">
        <v>1</v>
      </c>
      <c r="K317" s="32"/>
      <c r="L317" s="31">
        <v>4556.1</v>
      </c>
      <c r="M317" s="30">
        <v>4556.1</v>
      </c>
      <c r="N317" s="28">
        <v>6773400</v>
      </c>
      <c r="O317" s="29">
        <v>8937700</v>
      </c>
      <c r="P317" s="299"/>
      <c r="Q317" s="299"/>
      <c r="R317" s="28">
        <v>0</v>
      </c>
      <c r="S317" s="77">
        <v>4556100</v>
      </c>
      <c r="T317" s="77">
        <v>0</v>
      </c>
      <c r="U317" s="77">
        <v>0</v>
      </c>
      <c r="V317" s="77">
        <v>0</v>
      </c>
      <c r="W317" s="3"/>
      <c r="X317" s="1"/>
      <c r="Y317" s="1"/>
      <c r="Z317" s="1"/>
    </row>
    <row r="318" spans="1:26" ht="21.75" customHeight="1">
      <c r="A318" s="17"/>
      <c r="B318" s="321" t="s">
        <v>1073</v>
      </c>
      <c r="C318" s="321"/>
      <c r="D318" s="321"/>
      <c r="E318" s="321"/>
      <c r="F318" s="321"/>
      <c r="G318" s="322"/>
      <c r="H318" s="35" t="s">
        <v>444</v>
      </c>
      <c r="I318" s="201" t="s">
        <v>676</v>
      </c>
      <c r="J318" s="202" t="s">
        <v>443</v>
      </c>
      <c r="K318" s="32"/>
      <c r="L318" s="31">
        <v>4556.1</v>
      </c>
      <c r="M318" s="30">
        <v>4556.1</v>
      </c>
      <c r="N318" s="28">
        <v>6773400</v>
      </c>
      <c r="O318" s="29">
        <v>8937700</v>
      </c>
      <c r="P318" s="299"/>
      <c r="Q318" s="299"/>
      <c r="R318" s="28">
        <v>0</v>
      </c>
      <c r="S318" s="77">
        <v>4556100</v>
      </c>
      <c r="T318" s="77">
        <v>0</v>
      </c>
      <c r="U318" s="77">
        <v>0</v>
      </c>
      <c r="V318" s="77">
        <v>0</v>
      </c>
      <c r="W318" s="3"/>
      <c r="X318" s="1"/>
      <c r="Y318" s="1"/>
      <c r="Z318" s="1"/>
    </row>
    <row r="319" spans="1:26" ht="12.75" customHeight="1">
      <c r="A319" s="17"/>
      <c r="B319" s="321" t="s">
        <v>1074</v>
      </c>
      <c r="C319" s="321"/>
      <c r="D319" s="321"/>
      <c r="E319" s="321"/>
      <c r="F319" s="321"/>
      <c r="G319" s="322"/>
      <c r="H319" s="35" t="s">
        <v>446</v>
      </c>
      <c r="I319" s="201" t="s">
        <v>676</v>
      </c>
      <c r="J319" s="202" t="s">
        <v>445</v>
      </c>
      <c r="K319" s="32"/>
      <c r="L319" s="31">
        <v>4556.1</v>
      </c>
      <c r="M319" s="30">
        <v>4556.1</v>
      </c>
      <c r="N319" s="28">
        <v>6773400</v>
      </c>
      <c r="O319" s="29">
        <v>8937700</v>
      </c>
      <c r="P319" s="299"/>
      <c r="Q319" s="299"/>
      <c r="R319" s="28">
        <v>0</v>
      </c>
      <c r="S319" s="77">
        <v>4556100</v>
      </c>
      <c r="T319" s="77">
        <v>0</v>
      </c>
      <c r="U319" s="77">
        <v>0</v>
      </c>
      <c r="V319" s="77">
        <v>0</v>
      </c>
      <c r="W319" s="3"/>
      <c r="X319" s="1"/>
      <c r="Y319" s="1"/>
      <c r="Z319" s="1"/>
    </row>
    <row r="320" spans="1:26" ht="63.75" customHeight="1">
      <c r="A320" s="17"/>
      <c r="B320" s="321" t="s">
        <v>678</v>
      </c>
      <c r="C320" s="321"/>
      <c r="D320" s="321"/>
      <c r="E320" s="321"/>
      <c r="F320" s="321"/>
      <c r="G320" s="322"/>
      <c r="H320" s="35" t="s">
        <v>677</v>
      </c>
      <c r="I320" s="201" t="s">
        <v>678</v>
      </c>
      <c r="J320" s="202" t="s">
        <v>1</v>
      </c>
      <c r="K320" s="32"/>
      <c r="L320" s="31">
        <v>239.8</v>
      </c>
      <c r="M320" s="30">
        <v>239.8</v>
      </c>
      <c r="N320" s="28">
        <v>356500</v>
      </c>
      <c r="O320" s="29">
        <v>470400</v>
      </c>
      <c r="P320" s="299"/>
      <c r="Q320" s="299"/>
      <c r="R320" s="28">
        <v>0</v>
      </c>
      <c r="S320" s="77">
        <v>239800</v>
      </c>
      <c r="T320" s="77">
        <v>0</v>
      </c>
      <c r="U320" s="77">
        <v>0</v>
      </c>
      <c r="V320" s="77">
        <v>0</v>
      </c>
      <c r="W320" s="3"/>
      <c r="X320" s="1"/>
      <c r="Y320" s="1"/>
      <c r="Z320" s="1"/>
    </row>
    <row r="321" spans="1:26" ht="21.75" customHeight="1">
      <c r="A321" s="17"/>
      <c r="B321" s="321" t="s">
        <v>1073</v>
      </c>
      <c r="C321" s="321"/>
      <c r="D321" s="321"/>
      <c r="E321" s="321"/>
      <c r="F321" s="321"/>
      <c r="G321" s="322"/>
      <c r="H321" s="35" t="s">
        <v>444</v>
      </c>
      <c r="I321" s="201" t="s">
        <v>678</v>
      </c>
      <c r="J321" s="202" t="s">
        <v>443</v>
      </c>
      <c r="K321" s="32"/>
      <c r="L321" s="31">
        <v>239.8</v>
      </c>
      <c r="M321" s="30">
        <v>239.8</v>
      </c>
      <c r="N321" s="28">
        <v>356500</v>
      </c>
      <c r="O321" s="29">
        <v>470400</v>
      </c>
      <c r="P321" s="299"/>
      <c r="Q321" s="299"/>
      <c r="R321" s="28">
        <v>0</v>
      </c>
      <c r="S321" s="77">
        <v>239800</v>
      </c>
      <c r="T321" s="77">
        <v>0</v>
      </c>
      <c r="U321" s="77">
        <v>0</v>
      </c>
      <c r="V321" s="77">
        <v>0</v>
      </c>
      <c r="W321" s="3"/>
      <c r="X321" s="1"/>
      <c r="Y321" s="1"/>
      <c r="Z321" s="1"/>
    </row>
    <row r="322" spans="1:26" ht="12.75" customHeight="1">
      <c r="A322" s="17"/>
      <c r="B322" s="321" t="s">
        <v>1074</v>
      </c>
      <c r="C322" s="321"/>
      <c r="D322" s="321"/>
      <c r="E322" s="321"/>
      <c r="F322" s="321"/>
      <c r="G322" s="322"/>
      <c r="H322" s="35" t="s">
        <v>446</v>
      </c>
      <c r="I322" s="201" t="s">
        <v>678</v>
      </c>
      <c r="J322" s="202" t="s">
        <v>445</v>
      </c>
      <c r="K322" s="32"/>
      <c r="L322" s="31">
        <v>239.8</v>
      </c>
      <c r="M322" s="30">
        <v>239.8</v>
      </c>
      <c r="N322" s="28">
        <v>356500</v>
      </c>
      <c r="O322" s="29">
        <v>470400</v>
      </c>
      <c r="P322" s="299"/>
      <c r="Q322" s="299"/>
      <c r="R322" s="28">
        <v>0</v>
      </c>
      <c r="S322" s="77">
        <v>239800</v>
      </c>
      <c r="T322" s="77">
        <v>0</v>
      </c>
      <c r="U322" s="77">
        <v>0</v>
      </c>
      <c r="V322" s="77">
        <v>0</v>
      </c>
      <c r="W322" s="3"/>
      <c r="X322" s="1"/>
      <c r="Y322" s="1"/>
      <c r="Z322" s="1"/>
    </row>
    <row r="323" spans="1:26" ht="21.75" customHeight="1">
      <c r="A323" s="17"/>
      <c r="B323" s="321" t="s">
        <v>746</v>
      </c>
      <c r="C323" s="321"/>
      <c r="D323" s="321"/>
      <c r="E323" s="321"/>
      <c r="F323" s="321"/>
      <c r="G323" s="322"/>
      <c r="H323" s="260" t="s">
        <v>1127</v>
      </c>
      <c r="I323" s="261" t="s">
        <v>746</v>
      </c>
      <c r="J323" s="262" t="s">
        <v>1</v>
      </c>
      <c r="K323" s="263"/>
      <c r="L323" s="264">
        <v>58359.35</v>
      </c>
      <c r="M323" s="265">
        <v>49523.05</v>
      </c>
      <c r="N323" s="28">
        <v>51286500</v>
      </c>
      <c r="O323" s="29">
        <v>48330200</v>
      </c>
      <c r="P323" s="299"/>
      <c r="Q323" s="299"/>
      <c r="R323" s="28">
        <v>0</v>
      </c>
      <c r="S323" s="77">
        <v>45040681.09</v>
      </c>
      <c r="T323" s="77">
        <v>4482367</v>
      </c>
      <c r="U323" s="77">
        <v>0</v>
      </c>
      <c r="V323" s="77">
        <v>0</v>
      </c>
      <c r="W323" s="3"/>
      <c r="X323" s="1"/>
      <c r="Y323" s="1"/>
      <c r="Z323" s="1"/>
    </row>
    <row r="324" spans="1:26" ht="21.75" customHeight="1">
      <c r="A324" s="17"/>
      <c r="B324" s="321" t="s">
        <v>746</v>
      </c>
      <c r="C324" s="321"/>
      <c r="D324" s="321"/>
      <c r="E324" s="321"/>
      <c r="F324" s="321"/>
      <c r="G324" s="322"/>
      <c r="H324" s="35" t="s">
        <v>1127</v>
      </c>
      <c r="I324" s="201" t="s">
        <v>746</v>
      </c>
      <c r="J324" s="202" t="s">
        <v>1</v>
      </c>
      <c r="K324" s="32"/>
      <c r="L324" s="31">
        <v>58359.35</v>
      </c>
      <c r="M324" s="30">
        <v>49523.05</v>
      </c>
      <c r="N324" s="28">
        <v>51286500</v>
      </c>
      <c r="O324" s="29">
        <v>48330200</v>
      </c>
      <c r="P324" s="299"/>
      <c r="Q324" s="299"/>
      <c r="R324" s="28">
        <v>0</v>
      </c>
      <c r="S324" s="77">
        <v>45040681.09</v>
      </c>
      <c r="T324" s="77">
        <v>4482367</v>
      </c>
      <c r="U324" s="77">
        <v>0</v>
      </c>
      <c r="V324" s="77">
        <v>0</v>
      </c>
      <c r="W324" s="3"/>
      <c r="X324" s="1"/>
      <c r="Y324" s="1"/>
      <c r="Z324" s="1"/>
    </row>
    <row r="325" spans="1:26" ht="21.75" customHeight="1">
      <c r="A325" s="17"/>
      <c r="B325" s="321" t="s">
        <v>748</v>
      </c>
      <c r="C325" s="321"/>
      <c r="D325" s="321"/>
      <c r="E325" s="321"/>
      <c r="F325" s="321"/>
      <c r="G325" s="322"/>
      <c r="H325" s="35" t="s">
        <v>749</v>
      </c>
      <c r="I325" s="201" t="s">
        <v>748</v>
      </c>
      <c r="J325" s="202" t="s">
        <v>1</v>
      </c>
      <c r="K325" s="32"/>
      <c r="L325" s="31">
        <v>2500</v>
      </c>
      <c r="M325" s="30">
        <v>1449.96</v>
      </c>
      <c r="N325" s="28">
        <v>2500000</v>
      </c>
      <c r="O325" s="29">
        <v>2500000</v>
      </c>
      <c r="P325" s="299"/>
      <c r="Q325" s="299"/>
      <c r="R325" s="28">
        <v>0</v>
      </c>
      <c r="S325" s="77">
        <v>1234165.04</v>
      </c>
      <c r="T325" s="77">
        <v>215800</v>
      </c>
      <c r="U325" s="77">
        <v>0</v>
      </c>
      <c r="V325" s="77">
        <v>0</v>
      </c>
      <c r="W325" s="3"/>
      <c r="X325" s="1"/>
      <c r="Y325" s="1"/>
      <c r="Z325" s="1"/>
    </row>
    <row r="326" spans="1:26" ht="12.75" customHeight="1">
      <c r="A326" s="17"/>
      <c r="B326" s="321" t="s">
        <v>750</v>
      </c>
      <c r="C326" s="321"/>
      <c r="D326" s="321"/>
      <c r="E326" s="321"/>
      <c r="F326" s="321"/>
      <c r="G326" s="322"/>
      <c r="H326" s="35" t="s">
        <v>751</v>
      </c>
      <c r="I326" s="201" t="s">
        <v>750</v>
      </c>
      <c r="J326" s="202" t="s">
        <v>1</v>
      </c>
      <c r="K326" s="32"/>
      <c r="L326" s="31">
        <v>2400</v>
      </c>
      <c r="M326" s="30">
        <v>1350</v>
      </c>
      <c r="N326" s="28">
        <v>2400000</v>
      </c>
      <c r="O326" s="29">
        <v>2400000</v>
      </c>
      <c r="P326" s="299"/>
      <c r="Q326" s="299"/>
      <c r="R326" s="28">
        <v>0</v>
      </c>
      <c r="S326" s="77">
        <v>1134200</v>
      </c>
      <c r="T326" s="77">
        <v>215800</v>
      </c>
      <c r="U326" s="77">
        <v>0</v>
      </c>
      <c r="V326" s="77">
        <v>0</v>
      </c>
      <c r="W326" s="3"/>
      <c r="X326" s="1"/>
      <c r="Y326" s="1"/>
      <c r="Z326" s="1"/>
    </row>
    <row r="327" spans="1:26" ht="12.75" customHeight="1">
      <c r="A327" s="17"/>
      <c r="B327" s="321" t="s">
        <v>1090</v>
      </c>
      <c r="C327" s="321"/>
      <c r="D327" s="321"/>
      <c r="E327" s="321"/>
      <c r="F327" s="321"/>
      <c r="G327" s="322"/>
      <c r="H327" s="35" t="s">
        <v>540</v>
      </c>
      <c r="I327" s="201" t="s">
        <v>750</v>
      </c>
      <c r="J327" s="202" t="s">
        <v>539</v>
      </c>
      <c r="K327" s="32"/>
      <c r="L327" s="31">
        <v>2400</v>
      </c>
      <c r="M327" s="30">
        <v>1350</v>
      </c>
      <c r="N327" s="28">
        <v>2400000</v>
      </c>
      <c r="O327" s="29">
        <v>2400000</v>
      </c>
      <c r="P327" s="299"/>
      <c r="Q327" s="299"/>
      <c r="R327" s="28">
        <v>0</v>
      </c>
      <c r="S327" s="77">
        <v>1134200</v>
      </c>
      <c r="T327" s="77">
        <v>215800</v>
      </c>
      <c r="U327" s="77">
        <v>0</v>
      </c>
      <c r="V327" s="77">
        <v>0</v>
      </c>
      <c r="W327" s="3"/>
      <c r="X327" s="1"/>
      <c r="Y327" s="1"/>
      <c r="Z327" s="1"/>
    </row>
    <row r="328" spans="1:26" ht="32.25" customHeight="1">
      <c r="A328" s="17"/>
      <c r="B328" s="321" t="s">
        <v>1128</v>
      </c>
      <c r="C328" s="321"/>
      <c r="D328" s="321"/>
      <c r="E328" s="321"/>
      <c r="F328" s="321"/>
      <c r="G328" s="322"/>
      <c r="H328" s="35" t="s">
        <v>753</v>
      </c>
      <c r="I328" s="201" t="s">
        <v>750</v>
      </c>
      <c r="J328" s="202" t="s">
        <v>752</v>
      </c>
      <c r="K328" s="32"/>
      <c r="L328" s="31">
        <v>2400</v>
      </c>
      <c r="M328" s="30">
        <v>1350</v>
      </c>
      <c r="N328" s="28">
        <v>2400000</v>
      </c>
      <c r="O328" s="29">
        <v>2400000</v>
      </c>
      <c r="P328" s="299"/>
      <c r="Q328" s="299"/>
      <c r="R328" s="28">
        <v>0</v>
      </c>
      <c r="S328" s="77">
        <v>1134200</v>
      </c>
      <c r="T328" s="77">
        <v>215800</v>
      </c>
      <c r="U328" s="77">
        <v>0</v>
      </c>
      <c r="V328" s="77">
        <v>0</v>
      </c>
      <c r="W328" s="3"/>
      <c r="X328" s="1"/>
      <c r="Y328" s="1"/>
      <c r="Z328" s="1"/>
    </row>
    <row r="329" spans="1:26" ht="12.75" customHeight="1">
      <c r="A329" s="17"/>
      <c r="B329" s="321" t="s">
        <v>754</v>
      </c>
      <c r="C329" s="321"/>
      <c r="D329" s="321"/>
      <c r="E329" s="321"/>
      <c r="F329" s="321"/>
      <c r="G329" s="322"/>
      <c r="H329" s="35" t="s">
        <v>427</v>
      </c>
      <c r="I329" s="201" t="s">
        <v>754</v>
      </c>
      <c r="J329" s="202" t="s">
        <v>1</v>
      </c>
      <c r="K329" s="32"/>
      <c r="L329" s="31">
        <v>100</v>
      </c>
      <c r="M329" s="30">
        <v>99.96</v>
      </c>
      <c r="N329" s="28">
        <v>100000</v>
      </c>
      <c r="O329" s="29">
        <v>100000</v>
      </c>
      <c r="P329" s="299"/>
      <c r="Q329" s="299"/>
      <c r="R329" s="28">
        <v>0</v>
      </c>
      <c r="S329" s="77">
        <v>99965.04</v>
      </c>
      <c r="T329" s="77">
        <v>0</v>
      </c>
      <c r="U329" s="77">
        <v>0</v>
      </c>
      <c r="V329" s="77">
        <v>0</v>
      </c>
      <c r="W329" s="3"/>
      <c r="X329" s="1"/>
      <c r="Y329" s="1"/>
      <c r="Z329" s="1"/>
    </row>
    <row r="330" spans="1:26" ht="21.75" customHeight="1">
      <c r="A330" s="17"/>
      <c r="B330" s="321" t="s">
        <v>1069</v>
      </c>
      <c r="C330" s="321"/>
      <c r="D330" s="321"/>
      <c r="E330" s="321"/>
      <c r="F330" s="321"/>
      <c r="G330" s="322"/>
      <c r="H330" s="35" t="s">
        <v>421</v>
      </c>
      <c r="I330" s="201" t="s">
        <v>754</v>
      </c>
      <c r="J330" s="202" t="s">
        <v>420</v>
      </c>
      <c r="K330" s="32"/>
      <c r="L330" s="31">
        <v>100</v>
      </c>
      <c r="M330" s="30">
        <v>99.96</v>
      </c>
      <c r="N330" s="28">
        <v>100000</v>
      </c>
      <c r="O330" s="29">
        <v>100000</v>
      </c>
      <c r="P330" s="299"/>
      <c r="Q330" s="299"/>
      <c r="R330" s="28">
        <v>0</v>
      </c>
      <c r="S330" s="77">
        <v>99965.04</v>
      </c>
      <c r="T330" s="77">
        <v>0</v>
      </c>
      <c r="U330" s="77">
        <v>0</v>
      </c>
      <c r="V330" s="77">
        <v>0</v>
      </c>
      <c r="W330" s="3"/>
      <c r="X330" s="1"/>
      <c r="Y330" s="1"/>
      <c r="Z330" s="1"/>
    </row>
    <row r="331" spans="1:26" ht="21.75" customHeight="1">
      <c r="A331" s="17"/>
      <c r="B331" s="321" t="s">
        <v>1070</v>
      </c>
      <c r="C331" s="321"/>
      <c r="D331" s="321"/>
      <c r="E331" s="321"/>
      <c r="F331" s="321"/>
      <c r="G331" s="322"/>
      <c r="H331" s="35" t="s">
        <v>423</v>
      </c>
      <c r="I331" s="201" t="s">
        <v>754</v>
      </c>
      <c r="J331" s="202" t="s">
        <v>422</v>
      </c>
      <c r="K331" s="32"/>
      <c r="L331" s="31">
        <v>100</v>
      </c>
      <c r="M331" s="30">
        <v>99.96</v>
      </c>
      <c r="N331" s="28">
        <v>100000</v>
      </c>
      <c r="O331" s="29">
        <v>100000</v>
      </c>
      <c r="P331" s="299"/>
      <c r="Q331" s="299"/>
      <c r="R331" s="28">
        <v>0</v>
      </c>
      <c r="S331" s="77">
        <v>99965.04</v>
      </c>
      <c r="T331" s="77">
        <v>0</v>
      </c>
      <c r="U331" s="77">
        <v>0</v>
      </c>
      <c r="V331" s="77">
        <v>0</v>
      </c>
      <c r="W331" s="3"/>
      <c r="X331" s="1"/>
      <c r="Y331" s="1"/>
      <c r="Z331" s="1"/>
    </row>
    <row r="332" spans="1:26" ht="21.75" customHeight="1">
      <c r="A332" s="17"/>
      <c r="B332" s="321" t="s">
        <v>755</v>
      </c>
      <c r="C332" s="321"/>
      <c r="D332" s="321"/>
      <c r="E332" s="321"/>
      <c r="F332" s="321"/>
      <c r="G332" s="322"/>
      <c r="H332" s="35" t="s">
        <v>756</v>
      </c>
      <c r="I332" s="201" t="s">
        <v>755</v>
      </c>
      <c r="J332" s="202" t="s">
        <v>1</v>
      </c>
      <c r="K332" s="32"/>
      <c r="L332" s="31">
        <v>46258.9</v>
      </c>
      <c r="M332" s="30">
        <v>43010.29</v>
      </c>
      <c r="N332" s="28">
        <v>46881600</v>
      </c>
      <c r="O332" s="29">
        <v>44238100</v>
      </c>
      <c r="P332" s="299"/>
      <c r="Q332" s="299"/>
      <c r="R332" s="28">
        <v>0</v>
      </c>
      <c r="S332" s="77">
        <v>38743721.5</v>
      </c>
      <c r="T332" s="77">
        <v>4266567</v>
      </c>
      <c r="U332" s="77">
        <v>0</v>
      </c>
      <c r="V332" s="77">
        <v>0</v>
      </c>
      <c r="W332" s="3"/>
      <c r="X332" s="1"/>
      <c r="Y332" s="1"/>
      <c r="Z332" s="1"/>
    </row>
    <row r="333" spans="1:26" ht="12.75" customHeight="1">
      <c r="A333" s="17"/>
      <c r="B333" s="321" t="s">
        <v>757</v>
      </c>
      <c r="C333" s="321"/>
      <c r="D333" s="321"/>
      <c r="E333" s="321"/>
      <c r="F333" s="321"/>
      <c r="G333" s="322"/>
      <c r="H333" s="35" t="s">
        <v>758</v>
      </c>
      <c r="I333" s="201" t="s">
        <v>757</v>
      </c>
      <c r="J333" s="202" t="s">
        <v>1</v>
      </c>
      <c r="K333" s="32"/>
      <c r="L333" s="31">
        <v>327.1</v>
      </c>
      <c r="M333" s="30">
        <v>327.1</v>
      </c>
      <c r="N333" s="28">
        <v>330200</v>
      </c>
      <c r="O333" s="29">
        <v>310000</v>
      </c>
      <c r="P333" s="299"/>
      <c r="Q333" s="299"/>
      <c r="R333" s="28">
        <v>0</v>
      </c>
      <c r="S333" s="77">
        <v>327100</v>
      </c>
      <c r="T333" s="77">
        <v>0</v>
      </c>
      <c r="U333" s="77">
        <v>0</v>
      </c>
      <c r="V333" s="77">
        <v>0</v>
      </c>
      <c r="W333" s="3"/>
      <c r="X333" s="1"/>
      <c r="Y333" s="1"/>
      <c r="Z333" s="1"/>
    </row>
    <row r="334" spans="1:26" ht="12.75" customHeight="1">
      <c r="A334" s="17"/>
      <c r="B334" s="321" t="s">
        <v>1090</v>
      </c>
      <c r="C334" s="321"/>
      <c r="D334" s="321"/>
      <c r="E334" s="321"/>
      <c r="F334" s="321"/>
      <c r="G334" s="322"/>
      <c r="H334" s="35" t="s">
        <v>540</v>
      </c>
      <c r="I334" s="201" t="s">
        <v>757</v>
      </c>
      <c r="J334" s="202" t="s">
        <v>539</v>
      </c>
      <c r="K334" s="32"/>
      <c r="L334" s="31">
        <v>327.1</v>
      </c>
      <c r="M334" s="30">
        <v>327.1</v>
      </c>
      <c r="N334" s="28">
        <v>330200</v>
      </c>
      <c r="O334" s="29">
        <v>310000</v>
      </c>
      <c r="P334" s="299"/>
      <c r="Q334" s="299"/>
      <c r="R334" s="28">
        <v>0</v>
      </c>
      <c r="S334" s="77">
        <v>327100</v>
      </c>
      <c r="T334" s="77">
        <v>0</v>
      </c>
      <c r="U334" s="77">
        <v>0</v>
      </c>
      <c r="V334" s="77">
        <v>0</v>
      </c>
      <c r="W334" s="3"/>
      <c r="X334" s="1"/>
      <c r="Y334" s="1"/>
      <c r="Z334" s="1"/>
    </row>
    <row r="335" spans="1:26" ht="32.25" customHeight="1">
      <c r="A335" s="17"/>
      <c r="B335" s="321" t="s">
        <v>1128</v>
      </c>
      <c r="C335" s="321"/>
      <c r="D335" s="321"/>
      <c r="E335" s="321"/>
      <c r="F335" s="321"/>
      <c r="G335" s="322"/>
      <c r="H335" s="35" t="s">
        <v>753</v>
      </c>
      <c r="I335" s="201" t="s">
        <v>757</v>
      </c>
      <c r="J335" s="202" t="s">
        <v>752</v>
      </c>
      <c r="K335" s="32"/>
      <c r="L335" s="31">
        <v>327.1</v>
      </c>
      <c r="M335" s="30">
        <v>327.1</v>
      </c>
      <c r="N335" s="28">
        <v>330200</v>
      </c>
      <c r="O335" s="29">
        <v>310000</v>
      </c>
      <c r="P335" s="299"/>
      <c r="Q335" s="299"/>
      <c r="R335" s="28">
        <v>0</v>
      </c>
      <c r="S335" s="77">
        <v>327100</v>
      </c>
      <c r="T335" s="77">
        <v>0</v>
      </c>
      <c r="U335" s="77">
        <v>0</v>
      </c>
      <c r="V335" s="77">
        <v>0</v>
      </c>
      <c r="W335" s="3"/>
      <c r="X335" s="1"/>
      <c r="Y335" s="1"/>
      <c r="Z335" s="1"/>
    </row>
    <row r="336" spans="1:26" ht="12.75" customHeight="1">
      <c r="A336" s="17"/>
      <c r="B336" s="321" t="s">
        <v>759</v>
      </c>
      <c r="C336" s="321"/>
      <c r="D336" s="321"/>
      <c r="E336" s="321"/>
      <c r="F336" s="321"/>
      <c r="G336" s="322"/>
      <c r="H336" s="35" t="s">
        <v>760</v>
      </c>
      <c r="I336" s="201" t="s">
        <v>759</v>
      </c>
      <c r="J336" s="202" t="s">
        <v>1</v>
      </c>
      <c r="K336" s="32"/>
      <c r="L336" s="31">
        <v>3157.7</v>
      </c>
      <c r="M336" s="30">
        <v>3157.7</v>
      </c>
      <c r="N336" s="28">
        <v>3188100</v>
      </c>
      <c r="O336" s="29">
        <v>2993100</v>
      </c>
      <c r="P336" s="299"/>
      <c r="Q336" s="299"/>
      <c r="R336" s="28">
        <v>0</v>
      </c>
      <c r="S336" s="77">
        <v>3157700</v>
      </c>
      <c r="T336" s="77">
        <v>0</v>
      </c>
      <c r="U336" s="77">
        <v>0</v>
      </c>
      <c r="V336" s="77">
        <v>0</v>
      </c>
      <c r="W336" s="3"/>
      <c r="X336" s="1"/>
      <c r="Y336" s="1"/>
      <c r="Z336" s="1"/>
    </row>
    <row r="337" spans="1:26" ht="12.75" customHeight="1">
      <c r="A337" s="17"/>
      <c r="B337" s="321" t="s">
        <v>1090</v>
      </c>
      <c r="C337" s="321"/>
      <c r="D337" s="321"/>
      <c r="E337" s="321"/>
      <c r="F337" s="321"/>
      <c r="G337" s="322"/>
      <c r="H337" s="35" t="s">
        <v>540</v>
      </c>
      <c r="I337" s="201" t="s">
        <v>759</v>
      </c>
      <c r="J337" s="202" t="s">
        <v>539</v>
      </c>
      <c r="K337" s="32"/>
      <c r="L337" s="31">
        <v>3157.7</v>
      </c>
      <c r="M337" s="30">
        <v>3157.7</v>
      </c>
      <c r="N337" s="28">
        <v>3188100</v>
      </c>
      <c r="O337" s="29">
        <v>2993100</v>
      </c>
      <c r="P337" s="299"/>
      <c r="Q337" s="299"/>
      <c r="R337" s="28">
        <v>0</v>
      </c>
      <c r="S337" s="77">
        <v>3157700</v>
      </c>
      <c r="T337" s="77">
        <v>0</v>
      </c>
      <c r="U337" s="77">
        <v>0</v>
      </c>
      <c r="V337" s="77">
        <v>0</v>
      </c>
      <c r="W337" s="3"/>
      <c r="X337" s="1"/>
      <c r="Y337" s="1"/>
      <c r="Z337" s="1"/>
    </row>
    <row r="338" spans="1:26" ht="32.25" customHeight="1">
      <c r="A338" s="17"/>
      <c r="B338" s="321" t="s">
        <v>1128</v>
      </c>
      <c r="C338" s="321"/>
      <c r="D338" s="321"/>
      <c r="E338" s="321"/>
      <c r="F338" s="321"/>
      <c r="G338" s="322"/>
      <c r="H338" s="35" t="s">
        <v>753</v>
      </c>
      <c r="I338" s="201" t="s">
        <v>759</v>
      </c>
      <c r="J338" s="202" t="s">
        <v>752</v>
      </c>
      <c r="K338" s="32"/>
      <c r="L338" s="31">
        <v>3157.7</v>
      </c>
      <c r="M338" s="30">
        <v>3157.7</v>
      </c>
      <c r="N338" s="28">
        <v>3188100</v>
      </c>
      <c r="O338" s="29">
        <v>2993100</v>
      </c>
      <c r="P338" s="299"/>
      <c r="Q338" s="299"/>
      <c r="R338" s="28">
        <v>0</v>
      </c>
      <c r="S338" s="77">
        <v>3157700</v>
      </c>
      <c r="T338" s="77">
        <v>0</v>
      </c>
      <c r="U338" s="77">
        <v>0</v>
      </c>
      <c r="V338" s="77">
        <v>0</v>
      </c>
      <c r="W338" s="3"/>
      <c r="X338" s="1"/>
      <c r="Y338" s="1"/>
      <c r="Z338" s="1"/>
    </row>
    <row r="339" spans="1:26" ht="12.75" customHeight="1">
      <c r="A339" s="17"/>
      <c r="B339" s="321" t="s">
        <v>761</v>
      </c>
      <c r="C339" s="321"/>
      <c r="D339" s="321"/>
      <c r="E339" s="321"/>
      <c r="F339" s="321"/>
      <c r="G339" s="322"/>
      <c r="H339" s="35" t="s">
        <v>762</v>
      </c>
      <c r="I339" s="201" t="s">
        <v>761</v>
      </c>
      <c r="J339" s="202" t="s">
        <v>1</v>
      </c>
      <c r="K339" s="32"/>
      <c r="L339" s="31">
        <v>2707.1</v>
      </c>
      <c r="M339" s="30">
        <v>2241.11</v>
      </c>
      <c r="N339" s="28">
        <v>2733100</v>
      </c>
      <c r="O339" s="29">
        <v>2565900</v>
      </c>
      <c r="P339" s="299"/>
      <c r="Q339" s="299"/>
      <c r="R339" s="28">
        <v>0</v>
      </c>
      <c r="S339" s="77">
        <v>1878621</v>
      </c>
      <c r="T339" s="77">
        <v>362490</v>
      </c>
      <c r="U339" s="77">
        <v>0</v>
      </c>
      <c r="V339" s="77">
        <v>0</v>
      </c>
      <c r="W339" s="3"/>
      <c r="X339" s="1"/>
      <c r="Y339" s="1"/>
      <c r="Z339" s="1"/>
    </row>
    <row r="340" spans="1:26" ht="12.75" customHeight="1">
      <c r="A340" s="17"/>
      <c r="B340" s="321" t="s">
        <v>1090</v>
      </c>
      <c r="C340" s="321"/>
      <c r="D340" s="321"/>
      <c r="E340" s="321"/>
      <c r="F340" s="321"/>
      <c r="G340" s="322"/>
      <c r="H340" s="35" t="s">
        <v>540</v>
      </c>
      <c r="I340" s="201" t="s">
        <v>761</v>
      </c>
      <c r="J340" s="202" t="s">
        <v>539</v>
      </c>
      <c r="K340" s="32"/>
      <c r="L340" s="31">
        <v>2707.1</v>
      </c>
      <c r="M340" s="30">
        <v>2241.11</v>
      </c>
      <c r="N340" s="28">
        <v>2733100</v>
      </c>
      <c r="O340" s="29">
        <v>2565900</v>
      </c>
      <c r="P340" s="299"/>
      <c r="Q340" s="299"/>
      <c r="R340" s="28">
        <v>0</v>
      </c>
      <c r="S340" s="77">
        <v>1878621</v>
      </c>
      <c r="T340" s="77">
        <v>362490</v>
      </c>
      <c r="U340" s="77">
        <v>0</v>
      </c>
      <c r="V340" s="77">
        <v>0</v>
      </c>
      <c r="W340" s="3"/>
      <c r="X340" s="1"/>
      <c r="Y340" s="1"/>
      <c r="Z340" s="1"/>
    </row>
    <row r="341" spans="1:26" ht="32.25" customHeight="1">
      <c r="A341" s="17"/>
      <c r="B341" s="321" t="s">
        <v>1128</v>
      </c>
      <c r="C341" s="321"/>
      <c r="D341" s="321"/>
      <c r="E341" s="321"/>
      <c r="F341" s="321"/>
      <c r="G341" s="322"/>
      <c r="H341" s="35" t="s">
        <v>753</v>
      </c>
      <c r="I341" s="201" t="s">
        <v>761</v>
      </c>
      <c r="J341" s="202" t="s">
        <v>752</v>
      </c>
      <c r="K341" s="32"/>
      <c r="L341" s="31">
        <v>2707.1</v>
      </c>
      <c r="M341" s="30">
        <v>2241.11</v>
      </c>
      <c r="N341" s="28">
        <v>2733100</v>
      </c>
      <c r="O341" s="29">
        <v>2565900</v>
      </c>
      <c r="P341" s="299"/>
      <c r="Q341" s="299"/>
      <c r="R341" s="28">
        <v>0</v>
      </c>
      <c r="S341" s="77">
        <v>1878621</v>
      </c>
      <c r="T341" s="77">
        <v>362490</v>
      </c>
      <c r="U341" s="77">
        <v>0</v>
      </c>
      <c r="V341" s="77">
        <v>0</v>
      </c>
      <c r="W341" s="3"/>
      <c r="X341" s="1"/>
      <c r="Y341" s="1"/>
      <c r="Z341" s="1"/>
    </row>
    <row r="342" spans="1:26" ht="12.75" customHeight="1">
      <c r="A342" s="17"/>
      <c r="B342" s="321" t="s">
        <v>763</v>
      </c>
      <c r="C342" s="321"/>
      <c r="D342" s="321"/>
      <c r="E342" s="321"/>
      <c r="F342" s="321"/>
      <c r="G342" s="322"/>
      <c r="H342" s="35" t="s">
        <v>764</v>
      </c>
      <c r="I342" s="201" t="s">
        <v>763</v>
      </c>
      <c r="J342" s="202" t="s">
        <v>1</v>
      </c>
      <c r="K342" s="32"/>
      <c r="L342" s="31">
        <v>40067</v>
      </c>
      <c r="M342" s="30">
        <v>37284.38</v>
      </c>
      <c r="N342" s="28">
        <v>40630200</v>
      </c>
      <c r="O342" s="29">
        <v>38369100</v>
      </c>
      <c r="P342" s="299"/>
      <c r="Q342" s="299"/>
      <c r="R342" s="28">
        <v>0</v>
      </c>
      <c r="S342" s="77">
        <v>33380300.5</v>
      </c>
      <c r="T342" s="77">
        <v>3904077</v>
      </c>
      <c r="U342" s="77">
        <v>0</v>
      </c>
      <c r="V342" s="77">
        <v>0</v>
      </c>
      <c r="W342" s="3"/>
      <c r="X342" s="1"/>
      <c r="Y342" s="1"/>
      <c r="Z342" s="1"/>
    </row>
    <row r="343" spans="1:26" ht="32.25" customHeight="1">
      <c r="A343" s="17"/>
      <c r="B343" s="321" t="s">
        <v>1067</v>
      </c>
      <c r="C343" s="321"/>
      <c r="D343" s="321"/>
      <c r="E343" s="321"/>
      <c r="F343" s="321"/>
      <c r="G343" s="322"/>
      <c r="H343" s="35" t="s">
        <v>417</v>
      </c>
      <c r="I343" s="201" t="s">
        <v>763</v>
      </c>
      <c r="J343" s="202" t="s">
        <v>416</v>
      </c>
      <c r="K343" s="32"/>
      <c r="L343" s="31">
        <v>174.3</v>
      </c>
      <c r="M343" s="30">
        <v>174.3</v>
      </c>
      <c r="N343" s="28">
        <v>159900</v>
      </c>
      <c r="O343" s="29">
        <v>160800</v>
      </c>
      <c r="P343" s="299"/>
      <c r="Q343" s="299"/>
      <c r="R343" s="28">
        <v>0</v>
      </c>
      <c r="S343" s="77">
        <v>174300</v>
      </c>
      <c r="T343" s="77">
        <v>0</v>
      </c>
      <c r="U343" s="77">
        <v>0</v>
      </c>
      <c r="V343" s="77">
        <v>0</v>
      </c>
      <c r="W343" s="3"/>
      <c r="X343" s="1"/>
      <c r="Y343" s="1"/>
      <c r="Z343" s="1"/>
    </row>
    <row r="344" spans="1:26" ht="12.75" customHeight="1">
      <c r="A344" s="17"/>
      <c r="B344" s="321" t="s">
        <v>1080</v>
      </c>
      <c r="C344" s="321"/>
      <c r="D344" s="321"/>
      <c r="E344" s="321"/>
      <c r="F344" s="321"/>
      <c r="G344" s="322"/>
      <c r="H344" s="35" t="s">
        <v>419</v>
      </c>
      <c r="I344" s="201" t="s">
        <v>763</v>
      </c>
      <c r="J344" s="202" t="s">
        <v>418</v>
      </c>
      <c r="K344" s="32"/>
      <c r="L344" s="31">
        <v>174.3</v>
      </c>
      <c r="M344" s="30">
        <v>174.3</v>
      </c>
      <c r="N344" s="28">
        <v>159900</v>
      </c>
      <c r="O344" s="29">
        <v>160800</v>
      </c>
      <c r="P344" s="299"/>
      <c r="Q344" s="299"/>
      <c r="R344" s="28">
        <v>0</v>
      </c>
      <c r="S344" s="77">
        <v>174300</v>
      </c>
      <c r="T344" s="77">
        <v>0</v>
      </c>
      <c r="U344" s="77">
        <v>0</v>
      </c>
      <c r="V344" s="77">
        <v>0</v>
      </c>
      <c r="W344" s="3"/>
      <c r="X344" s="1"/>
      <c r="Y344" s="1"/>
      <c r="Z344" s="1"/>
    </row>
    <row r="345" spans="1:26" ht="12.75" customHeight="1">
      <c r="A345" s="17"/>
      <c r="B345" s="321" t="s">
        <v>1090</v>
      </c>
      <c r="C345" s="321"/>
      <c r="D345" s="321"/>
      <c r="E345" s="321"/>
      <c r="F345" s="321"/>
      <c r="G345" s="322"/>
      <c r="H345" s="35" t="s">
        <v>540</v>
      </c>
      <c r="I345" s="201" t="s">
        <v>763</v>
      </c>
      <c r="J345" s="202" t="s">
        <v>539</v>
      </c>
      <c r="K345" s="32"/>
      <c r="L345" s="31">
        <v>39892.7</v>
      </c>
      <c r="M345" s="30">
        <v>37110.08</v>
      </c>
      <c r="N345" s="28">
        <v>40470300</v>
      </c>
      <c r="O345" s="29">
        <v>38208300</v>
      </c>
      <c r="P345" s="299"/>
      <c r="Q345" s="299"/>
      <c r="R345" s="28">
        <v>0</v>
      </c>
      <c r="S345" s="77">
        <v>33206000.5</v>
      </c>
      <c r="T345" s="77">
        <v>3904077</v>
      </c>
      <c r="U345" s="77">
        <v>0</v>
      </c>
      <c r="V345" s="77">
        <v>0</v>
      </c>
      <c r="W345" s="3"/>
      <c r="X345" s="1"/>
      <c r="Y345" s="1"/>
      <c r="Z345" s="1"/>
    </row>
    <row r="346" spans="1:26" ht="32.25" customHeight="1">
      <c r="A346" s="17"/>
      <c r="B346" s="321" t="s">
        <v>1128</v>
      </c>
      <c r="C346" s="321"/>
      <c r="D346" s="321"/>
      <c r="E346" s="321"/>
      <c r="F346" s="321"/>
      <c r="G346" s="322"/>
      <c r="H346" s="35" t="s">
        <v>753</v>
      </c>
      <c r="I346" s="201" t="s">
        <v>763</v>
      </c>
      <c r="J346" s="202" t="s">
        <v>752</v>
      </c>
      <c r="K346" s="32"/>
      <c r="L346" s="31">
        <v>39892.7</v>
      </c>
      <c r="M346" s="30">
        <v>37110.08</v>
      </c>
      <c r="N346" s="28">
        <v>40470300</v>
      </c>
      <c r="O346" s="29">
        <v>38208300</v>
      </c>
      <c r="P346" s="299"/>
      <c r="Q346" s="299"/>
      <c r="R346" s="28">
        <v>0</v>
      </c>
      <c r="S346" s="77">
        <v>33206000.5</v>
      </c>
      <c r="T346" s="77">
        <v>3904077</v>
      </c>
      <c r="U346" s="77">
        <v>0</v>
      </c>
      <c r="V346" s="77">
        <v>0</v>
      </c>
      <c r="W346" s="3"/>
      <c r="X346" s="1"/>
      <c r="Y346" s="1"/>
      <c r="Z346" s="1"/>
    </row>
    <row r="347" spans="1:26" ht="32.25" customHeight="1">
      <c r="A347" s="17"/>
      <c r="B347" s="321" t="s">
        <v>765</v>
      </c>
      <c r="C347" s="321"/>
      <c r="D347" s="321"/>
      <c r="E347" s="321"/>
      <c r="F347" s="321"/>
      <c r="G347" s="322"/>
      <c r="H347" s="35" t="s">
        <v>766</v>
      </c>
      <c r="I347" s="201" t="s">
        <v>765</v>
      </c>
      <c r="J347" s="202" t="s">
        <v>1</v>
      </c>
      <c r="K347" s="32"/>
      <c r="L347" s="31">
        <v>6140.85</v>
      </c>
      <c r="M347" s="30">
        <v>2751.59</v>
      </c>
      <c r="N347" s="28">
        <v>1904900</v>
      </c>
      <c r="O347" s="29">
        <v>1592100</v>
      </c>
      <c r="P347" s="299"/>
      <c r="Q347" s="299"/>
      <c r="R347" s="28">
        <v>0</v>
      </c>
      <c r="S347" s="77">
        <v>2751589.15</v>
      </c>
      <c r="T347" s="77">
        <v>0</v>
      </c>
      <c r="U347" s="77">
        <v>0</v>
      </c>
      <c r="V347" s="77">
        <v>0</v>
      </c>
      <c r="W347" s="3"/>
      <c r="X347" s="1"/>
      <c r="Y347" s="1"/>
      <c r="Z347" s="1"/>
    </row>
    <row r="348" spans="1:26" ht="21.75" customHeight="1">
      <c r="A348" s="17"/>
      <c r="B348" s="321" t="s">
        <v>1129</v>
      </c>
      <c r="C348" s="321"/>
      <c r="D348" s="321"/>
      <c r="E348" s="321"/>
      <c r="F348" s="321"/>
      <c r="G348" s="322"/>
      <c r="H348" s="35" t="s">
        <v>926</v>
      </c>
      <c r="I348" s="201" t="s">
        <v>1129</v>
      </c>
      <c r="J348" s="202" t="s">
        <v>1</v>
      </c>
      <c r="K348" s="32"/>
      <c r="L348" s="31">
        <v>2738.85</v>
      </c>
      <c r="M348" s="30">
        <v>0</v>
      </c>
      <c r="N348" s="28">
        <v>0</v>
      </c>
      <c r="O348" s="29">
        <v>0</v>
      </c>
      <c r="P348" s="299"/>
      <c r="Q348" s="299"/>
      <c r="R348" s="28">
        <v>0</v>
      </c>
      <c r="S348" s="77">
        <v>0</v>
      </c>
      <c r="T348" s="77">
        <v>0</v>
      </c>
      <c r="U348" s="77">
        <v>0</v>
      </c>
      <c r="V348" s="77">
        <v>0</v>
      </c>
      <c r="W348" s="3"/>
      <c r="X348" s="1"/>
      <c r="Y348" s="1"/>
      <c r="Z348" s="1"/>
    </row>
    <row r="349" spans="1:26" ht="21.75" customHeight="1">
      <c r="A349" s="17"/>
      <c r="B349" s="321" t="s">
        <v>1096</v>
      </c>
      <c r="C349" s="321"/>
      <c r="D349" s="321"/>
      <c r="E349" s="321"/>
      <c r="F349" s="321"/>
      <c r="G349" s="322"/>
      <c r="H349" s="35" t="s">
        <v>885</v>
      </c>
      <c r="I349" s="201" t="s">
        <v>1129</v>
      </c>
      <c r="J349" s="202" t="s">
        <v>884</v>
      </c>
      <c r="K349" s="32"/>
      <c r="L349" s="31">
        <v>2738.85</v>
      </c>
      <c r="M349" s="30">
        <v>0</v>
      </c>
      <c r="N349" s="28">
        <v>0</v>
      </c>
      <c r="O349" s="29">
        <v>0</v>
      </c>
      <c r="P349" s="299"/>
      <c r="Q349" s="299"/>
      <c r="R349" s="28">
        <v>0</v>
      </c>
      <c r="S349" s="77">
        <v>0</v>
      </c>
      <c r="T349" s="77">
        <v>0</v>
      </c>
      <c r="U349" s="77">
        <v>0</v>
      </c>
      <c r="V349" s="77">
        <v>0</v>
      </c>
      <c r="W349" s="3"/>
      <c r="X349" s="1"/>
      <c r="Y349" s="1"/>
      <c r="Z349" s="1"/>
    </row>
    <row r="350" spans="1:26" ht="12.75" customHeight="1">
      <c r="A350" s="17"/>
      <c r="B350" s="321" t="s">
        <v>1097</v>
      </c>
      <c r="C350" s="321"/>
      <c r="D350" s="321"/>
      <c r="E350" s="321"/>
      <c r="F350" s="321"/>
      <c r="G350" s="322"/>
      <c r="H350" s="35" t="s">
        <v>887</v>
      </c>
      <c r="I350" s="201" t="s">
        <v>1129</v>
      </c>
      <c r="J350" s="202" t="s">
        <v>886</v>
      </c>
      <c r="K350" s="32"/>
      <c r="L350" s="31">
        <v>2738.85</v>
      </c>
      <c r="M350" s="30">
        <v>0</v>
      </c>
      <c r="N350" s="28">
        <v>0</v>
      </c>
      <c r="O350" s="29">
        <v>0</v>
      </c>
      <c r="P350" s="299"/>
      <c r="Q350" s="299"/>
      <c r="R350" s="28">
        <v>0</v>
      </c>
      <c r="S350" s="77">
        <v>0</v>
      </c>
      <c r="T350" s="77">
        <v>0</v>
      </c>
      <c r="U350" s="77">
        <v>0</v>
      </c>
      <c r="V350" s="77">
        <v>0</v>
      </c>
      <c r="W350" s="3"/>
      <c r="X350" s="1"/>
      <c r="Y350" s="1"/>
      <c r="Z350" s="1"/>
    </row>
    <row r="351" spans="1:26" ht="21.75" customHeight="1">
      <c r="A351" s="17"/>
      <c r="B351" s="321" t="s">
        <v>767</v>
      </c>
      <c r="C351" s="321"/>
      <c r="D351" s="321"/>
      <c r="E351" s="321"/>
      <c r="F351" s="321"/>
      <c r="G351" s="322"/>
      <c r="H351" s="35" t="s">
        <v>768</v>
      </c>
      <c r="I351" s="201" t="s">
        <v>767</v>
      </c>
      <c r="J351" s="202" t="s">
        <v>1</v>
      </c>
      <c r="K351" s="32"/>
      <c r="L351" s="31">
        <v>1752</v>
      </c>
      <c r="M351" s="30">
        <v>1751.59</v>
      </c>
      <c r="N351" s="28">
        <v>1104900</v>
      </c>
      <c r="O351" s="29">
        <v>792100</v>
      </c>
      <c r="P351" s="299"/>
      <c r="Q351" s="299"/>
      <c r="R351" s="28">
        <v>0</v>
      </c>
      <c r="S351" s="77">
        <v>1751589.15</v>
      </c>
      <c r="T351" s="77">
        <v>0</v>
      </c>
      <c r="U351" s="77">
        <v>0</v>
      </c>
      <c r="V351" s="77">
        <v>0</v>
      </c>
      <c r="W351" s="3"/>
      <c r="X351" s="1"/>
      <c r="Y351" s="1"/>
      <c r="Z351" s="1"/>
    </row>
    <row r="352" spans="1:26" ht="32.25" customHeight="1">
      <c r="A352" s="17"/>
      <c r="B352" s="321" t="s">
        <v>1067</v>
      </c>
      <c r="C352" s="321"/>
      <c r="D352" s="321"/>
      <c r="E352" s="321"/>
      <c r="F352" s="321"/>
      <c r="G352" s="322"/>
      <c r="H352" s="35" t="s">
        <v>417</v>
      </c>
      <c r="I352" s="201" t="s">
        <v>767</v>
      </c>
      <c r="J352" s="202" t="s">
        <v>416</v>
      </c>
      <c r="K352" s="32"/>
      <c r="L352" s="31">
        <v>65.9</v>
      </c>
      <c r="M352" s="30">
        <v>65.9</v>
      </c>
      <c r="N352" s="28">
        <v>0</v>
      </c>
      <c r="O352" s="29">
        <v>0</v>
      </c>
      <c r="P352" s="299"/>
      <c r="Q352" s="299"/>
      <c r="R352" s="28">
        <v>0</v>
      </c>
      <c r="S352" s="77">
        <v>65900</v>
      </c>
      <c r="T352" s="77">
        <v>0</v>
      </c>
      <c r="U352" s="77">
        <v>0</v>
      </c>
      <c r="V352" s="77">
        <v>0</v>
      </c>
      <c r="W352" s="3"/>
      <c r="X352" s="1"/>
      <c r="Y352" s="1"/>
      <c r="Z352" s="1"/>
    </row>
    <row r="353" spans="1:26" ht="12.75" customHeight="1">
      <c r="A353" s="17"/>
      <c r="B353" s="321" t="s">
        <v>1080</v>
      </c>
      <c r="C353" s="321"/>
      <c r="D353" s="321"/>
      <c r="E353" s="321"/>
      <c r="F353" s="321"/>
      <c r="G353" s="322"/>
      <c r="H353" s="35" t="s">
        <v>419</v>
      </c>
      <c r="I353" s="201" t="s">
        <v>767</v>
      </c>
      <c r="J353" s="202" t="s">
        <v>418</v>
      </c>
      <c r="K353" s="32"/>
      <c r="L353" s="31">
        <v>65.9</v>
      </c>
      <c r="M353" s="30">
        <v>65.9</v>
      </c>
      <c r="N353" s="28">
        <v>0</v>
      </c>
      <c r="O353" s="29">
        <v>0</v>
      </c>
      <c r="P353" s="299"/>
      <c r="Q353" s="299"/>
      <c r="R353" s="28">
        <v>0</v>
      </c>
      <c r="S353" s="77">
        <v>65900</v>
      </c>
      <c r="T353" s="77">
        <v>0</v>
      </c>
      <c r="U353" s="77">
        <v>0</v>
      </c>
      <c r="V353" s="77">
        <v>0</v>
      </c>
      <c r="W353" s="3"/>
      <c r="X353" s="1"/>
      <c r="Y353" s="1"/>
      <c r="Z353" s="1"/>
    </row>
    <row r="354" spans="1:26" ht="21.75" customHeight="1">
      <c r="A354" s="17"/>
      <c r="B354" s="321" t="s">
        <v>1069</v>
      </c>
      <c r="C354" s="321"/>
      <c r="D354" s="321"/>
      <c r="E354" s="321"/>
      <c r="F354" s="321"/>
      <c r="G354" s="322"/>
      <c r="H354" s="35" t="s">
        <v>421</v>
      </c>
      <c r="I354" s="201" t="s">
        <v>767</v>
      </c>
      <c r="J354" s="202" t="s">
        <v>420</v>
      </c>
      <c r="K354" s="32"/>
      <c r="L354" s="31">
        <v>1386.9</v>
      </c>
      <c r="M354" s="30">
        <v>1386.49</v>
      </c>
      <c r="N354" s="28">
        <v>1104900</v>
      </c>
      <c r="O354" s="29">
        <v>792100</v>
      </c>
      <c r="P354" s="299"/>
      <c r="Q354" s="299"/>
      <c r="R354" s="28">
        <v>0</v>
      </c>
      <c r="S354" s="77">
        <v>1386489.31</v>
      </c>
      <c r="T354" s="77">
        <v>0</v>
      </c>
      <c r="U354" s="77">
        <v>0</v>
      </c>
      <c r="V354" s="77">
        <v>0</v>
      </c>
      <c r="W354" s="3"/>
      <c r="X354" s="1"/>
      <c r="Y354" s="1"/>
      <c r="Z354" s="1"/>
    </row>
    <row r="355" spans="1:26" ht="21.75" customHeight="1">
      <c r="A355" s="17"/>
      <c r="B355" s="321" t="s">
        <v>1070</v>
      </c>
      <c r="C355" s="321"/>
      <c r="D355" s="321"/>
      <c r="E355" s="321"/>
      <c r="F355" s="321"/>
      <c r="G355" s="322"/>
      <c r="H355" s="35" t="s">
        <v>423</v>
      </c>
      <c r="I355" s="201" t="s">
        <v>767</v>
      </c>
      <c r="J355" s="202" t="s">
        <v>422</v>
      </c>
      <c r="K355" s="32"/>
      <c r="L355" s="31">
        <v>1386.9</v>
      </c>
      <c r="M355" s="30">
        <v>1386.49</v>
      </c>
      <c r="N355" s="28">
        <v>1104900</v>
      </c>
      <c r="O355" s="29">
        <v>792100</v>
      </c>
      <c r="P355" s="299"/>
      <c r="Q355" s="299"/>
      <c r="R355" s="28">
        <v>0</v>
      </c>
      <c r="S355" s="77">
        <v>1386489.31</v>
      </c>
      <c r="T355" s="77">
        <v>0</v>
      </c>
      <c r="U355" s="77">
        <v>0</v>
      </c>
      <c r="V355" s="77">
        <v>0</v>
      </c>
      <c r="W355" s="3"/>
      <c r="X355" s="1"/>
      <c r="Y355" s="1"/>
      <c r="Z355" s="1"/>
    </row>
    <row r="356" spans="1:26" ht="12.75" customHeight="1">
      <c r="A356" s="17"/>
      <c r="B356" s="321" t="s">
        <v>1106</v>
      </c>
      <c r="C356" s="321"/>
      <c r="D356" s="321"/>
      <c r="E356" s="321"/>
      <c r="F356" s="321"/>
      <c r="G356" s="322"/>
      <c r="H356" s="35" t="s">
        <v>932</v>
      </c>
      <c r="I356" s="201" t="s">
        <v>767</v>
      </c>
      <c r="J356" s="202" t="s">
        <v>931</v>
      </c>
      <c r="K356" s="32"/>
      <c r="L356" s="31">
        <v>299.2</v>
      </c>
      <c r="M356" s="30">
        <v>299.2</v>
      </c>
      <c r="N356" s="28">
        <v>0</v>
      </c>
      <c r="O356" s="29">
        <v>0</v>
      </c>
      <c r="P356" s="299"/>
      <c r="Q356" s="299"/>
      <c r="R356" s="28">
        <v>0</v>
      </c>
      <c r="S356" s="77">
        <v>299199.84</v>
      </c>
      <c r="T356" s="77">
        <v>0</v>
      </c>
      <c r="U356" s="77">
        <v>0</v>
      </c>
      <c r="V356" s="77">
        <v>0</v>
      </c>
      <c r="W356" s="3"/>
      <c r="X356" s="1"/>
      <c r="Y356" s="1"/>
      <c r="Z356" s="1"/>
    </row>
    <row r="357" spans="1:26" ht="12.75" customHeight="1">
      <c r="A357" s="17"/>
      <c r="B357" s="321" t="s">
        <v>1130</v>
      </c>
      <c r="C357" s="321"/>
      <c r="D357" s="321"/>
      <c r="E357" s="321"/>
      <c r="F357" s="321"/>
      <c r="G357" s="322"/>
      <c r="H357" s="35" t="s">
        <v>948</v>
      </c>
      <c r="I357" s="201" t="s">
        <v>767</v>
      </c>
      <c r="J357" s="202" t="s">
        <v>947</v>
      </c>
      <c r="K357" s="32"/>
      <c r="L357" s="31">
        <v>299.2</v>
      </c>
      <c r="M357" s="30">
        <v>299.2</v>
      </c>
      <c r="N357" s="28">
        <v>0</v>
      </c>
      <c r="O357" s="29">
        <v>0</v>
      </c>
      <c r="P357" s="299"/>
      <c r="Q357" s="299"/>
      <c r="R357" s="28">
        <v>0</v>
      </c>
      <c r="S357" s="77">
        <v>299199.84</v>
      </c>
      <c r="T357" s="77">
        <v>0</v>
      </c>
      <c r="U357" s="77">
        <v>0</v>
      </c>
      <c r="V357" s="77">
        <v>0</v>
      </c>
      <c r="W357" s="3"/>
      <c r="X357" s="1"/>
      <c r="Y357" s="1"/>
      <c r="Z357" s="1"/>
    </row>
    <row r="358" spans="1:26" ht="32.25" customHeight="1">
      <c r="A358" s="17"/>
      <c r="B358" s="321" t="s">
        <v>962</v>
      </c>
      <c r="C358" s="321"/>
      <c r="D358" s="321"/>
      <c r="E358" s="321"/>
      <c r="F358" s="321"/>
      <c r="G358" s="322"/>
      <c r="H358" s="35" t="s">
        <v>963</v>
      </c>
      <c r="I358" s="201" t="s">
        <v>962</v>
      </c>
      <c r="J358" s="202" t="s">
        <v>1</v>
      </c>
      <c r="K358" s="32"/>
      <c r="L358" s="31">
        <v>1650</v>
      </c>
      <c r="M358" s="30">
        <v>1000</v>
      </c>
      <c r="N358" s="28">
        <v>0</v>
      </c>
      <c r="O358" s="29">
        <v>0</v>
      </c>
      <c r="P358" s="299"/>
      <c r="Q358" s="299"/>
      <c r="R358" s="28">
        <v>0</v>
      </c>
      <c r="S358" s="77">
        <v>1000000</v>
      </c>
      <c r="T358" s="77">
        <v>0</v>
      </c>
      <c r="U358" s="77">
        <v>0</v>
      </c>
      <c r="V358" s="77">
        <v>0</v>
      </c>
      <c r="W358" s="3"/>
      <c r="X358" s="1"/>
      <c r="Y358" s="1"/>
      <c r="Z358" s="1"/>
    </row>
    <row r="359" spans="1:26" ht="12.75" customHeight="1">
      <c r="A359" s="17"/>
      <c r="B359" s="321" t="s">
        <v>1106</v>
      </c>
      <c r="C359" s="321"/>
      <c r="D359" s="321"/>
      <c r="E359" s="321"/>
      <c r="F359" s="321"/>
      <c r="G359" s="322"/>
      <c r="H359" s="35" t="s">
        <v>932</v>
      </c>
      <c r="I359" s="201" t="s">
        <v>962</v>
      </c>
      <c r="J359" s="202" t="s">
        <v>931</v>
      </c>
      <c r="K359" s="32"/>
      <c r="L359" s="31">
        <v>1650</v>
      </c>
      <c r="M359" s="30">
        <v>1000</v>
      </c>
      <c r="N359" s="28">
        <v>0</v>
      </c>
      <c r="O359" s="29">
        <v>0</v>
      </c>
      <c r="P359" s="299"/>
      <c r="Q359" s="299"/>
      <c r="R359" s="28">
        <v>0</v>
      </c>
      <c r="S359" s="77">
        <v>1000000</v>
      </c>
      <c r="T359" s="77">
        <v>0</v>
      </c>
      <c r="U359" s="77">
        <v>0</v>
      </c>
      <c r="V359" s="77">
        <v>0</v>
      </c>
      <c r="W359" s="3"/>
      <c r="X359" s="1"/>
      <c r="Y359" s="1"/>
      <c r="Z359" s="1"/>
    </row>
    <row r="360" spans="1:26" ht="12.75" customHeight="1">
      <c r="A360" s="17"/>
      <c r="B360" s="321" t="s">
        <v>1107</v>
      </c>
      <c r="C360" s="321"/>
      <c r="D360" s="321"/>
      <c r="E360" s="321"/>
      <c r="F360" s="321"/>
      <c r="G360" s="322"/>
      <c r="H360" s="35" t="s">
        <v>934</v>
      </c>
      <c r="I360" s="201" t="s">
        <v>962</v>
      </c>
      <c r="J360" s="202" t="s">
        <v>933</v>
      </c>
      <c r="K360" s="32"/>
      <c r="L360" s="31">
        <v>1650</v>
      </c>
      <c r="M360" s="30">
        <v>1000</v>
      </c>
      <c r="N360" s="28">
        <v>0</v>
      </c>
      <c r="O360" s="29">
        <v>0</v>
      </c>
      <c r="P360" s="299"/>
      <c r="Q360" s="299"/>
      <c r="R360" s="28">
        <v>0</v>
      </c>
      <c r="S360" s="77">
        <v>1000000</v>
      </c>
      <c r="T360" s="77">
        <v>0</v>
      </c>
      <c r="U360" s="77">
        <v>0</v>
      </c>
      <c r="V360" s="77">
        <v>0</v>
      </c>
      <c r="W360" s="3"/>
      <c r="X360" s="1"/>
      <c r="Y360" s="1"/>
      <c r="Z360" s="1"/>
    </row>
    <row r="361" spans="1:26" ht="21.75" customHeight="1">
      <c r="A361" s="17"/>
      <c r="B361" s="321" t="s">
        <v>917</v>
      </c>
      <c r="C361" s="321"/>
      <c r="D361" s="321"/>
      <c r="E361" s="321"/>
      <c r="F361" s="321"/>
      <c r="G361" s="322"/>
      <c r="H361" s="35" t="s">
        <v>918</v>
      </c>
      <c r="I361" s="201" t="s">
        <v>917</v>
      </c>
      <c r="J361" s="202" t="s">
        <v>1</v>
      </c>
      <c r="K361" s="32"/>
      <c r="L361" s="31">
        <v>3459.6</v>
      </c>
      <c r="M361" s="30">
        <v>2311.21</v>
      </c>
      <c r="N361" s="28">
        <v>0</v>
      </c>
      <c r="O361" s="29">
        <v>0</v>
      </c>
      <c r="P361" s="299"/>
      <c r="Q361" s="299"/>
      <c r="R361" s="28">
        <v>0</v>
      </c>
      <c r="S361" s="77">
        <v>2311205.4</v>
      </c>
      <c r="T361" s="77">
        <v>0</v>
      </c>
      <c r="U361" s="77">
        <v>0</v>
      </c>
      <c r="V361" s="77">
        <v>0</v>
      </c>
      <c r="W361" s="3"/>
      <c r="X361" s="1"/>
      <c r="Y361" s="1"/>
      <c r="Z361" s="1"/>
    </row>
    <row r="362" spans="1:26" ht="12.75" customHeight="1">
      <c r="A362" s="17"/>
      <c r="B362" s="321" t="s">
        <v>919</v>
      </c>
      <c r="C362" s="321"/>
      <c r="D362" s="321"/>
      <c r="E362" s="321"/>
      <c r="F362" s="321"/>
      <c r="G362" s="322"/>
      <c r="H362" s="35" t="s">
        <v>920</v>
      </c>
      <c r="I362" s="201" t="s">
        <v>919</v>
      </c>
      <c r="J362" s="202" t="s">
        <v>1</v>
      </c>
      <c r="K362" s="32"/>
      <c r="L362" s="31">
        <v>3459.6</v>
      </c>
      <c r="M362" s="30">
        <v>2311.21</v>
      </c>
      <c r="N362" s="28">
        <v>0</v>
      </c>
      <c r="O362" s="29">
        <v>0</v>
      </c>
      <c r="P362" s="299"/>
      <c r="Q362" s="299"/>
      <c r="R362" s="28">
        <v>0</v>
      </c>
      <c r="S362" s="77">
        <v>2311205.4</v>
      </c>
      <c r="T362" s="77">
        <v>0</v>
      </c>
      <c r="U362" s="77">
        <v>0</v>
      </c>
      <c r="V362" s="77">
        <v>0</v>
      </c>
      <c r="W362" s="3"/>
      <c r="X362" s="1"/>
      <c r="Y362" s="1"/>
      <c r="Z362" s="1"/>
    </row>
    <row r="363" spans="1:26" ht="12.75" customHeight="1">
      <c r="A363" s="17"/>
      <c r="B363" s="321" t="s">
        <v>1071</v>
      </c>
      <c r="C363" s="321"/>
      <c r="D363" s="321"/>
      <c r="E363" s="321"/>
      <c r="F363" s="321"/>
      <c r="G363" s="322"/>
      <c r="H363" s="35" t="s">
        <v>429</v>
      </c>
      <c r="I363" s="201" t="s">
        <v>919</v>
      </c>
      <c r="J363" s="202" t="s">
        <v>428</v>
      </c>
      <c r="K363" s="32"/>
      <c r="L363" s="31">
        <v>3459.6</v>
      </c>
      <c r="M363" s="30">
        <v>2311.21</v>
      </c>
      <c r="N363" s="28">
        <v>0</v>
      </c>
      <c r="O363" s="29">
        <v>0</v>
      </c>
      <c r="P363" s="299"/>
      <c r="Q363" s="299"/>
      <c r="R363" s="28">
        <v>0</v>
      </c>
      <c r="S363" s="77">
        <v>2311205.4</v>
      </c>
      <c r="T363" s="77">
        <v>0</v>
      </c>
      <c r="U363" s="77">
        <v>0</v>
      </c>
      <c r="V363" s="77">
        <v>0</v>
      </c>
      <c r="W363" s="3"/>
      <c r="X363" s="1"/>
      <c r="Y363" s="1"/>
      <c r="Z363" s="1"/>
    </row>
    <row r="364" spans="1:26" ht="21.75" customHeight="1">
      <c r="A364" s="17"/>
      <c r="B364" s="321" t="s">
        <v>1092</v>
      </c>
      <c r="C364" s="321"/>
      <c r="D364" s="321"/>
      <c r="E364" s="321"/>
      <c r="F364" s="321"/>
      <c r="G364" s="322"/>
      <c r="H364" s="35" t="s">
        <v>546</v>
      </c>
      <c r="I364" s="201" t="s">
        <v>919</v>
      </c>
      <c r="J364" s="202" t="s">
        <v>545</v>
      </c>
      <c r="K364" s="32"/>
      <c r="L364" s="31">
        <v>3459.6</v>
      </c>
      <c r="M364" s="30">
        <v>2311.21</v>
      </c>
      <c r="N364" s="28">
        <v>0</v>
      </c>
      <c r="O364" s="29">
        <v>0</v>
      </c>
      <c r="P364" s="299"/>
      <c r="Q364" s="299"/>
      <c r="R364" s="28">
        <v>0</v>
      </c>
      <c r="S364" s="77">
        <v>2311205.4</v>
      </c>
      <c r="T364" s="77">
        <v>0</v>
      </c>
      <c r="U364" s="77">
        <v>0</v>
      </c>
      <c r="V364" s="77">
        <v>0</v>
      </c>
      <c r="W364" s="3"/>
      <c r="X364" s="1"/>
      <c r="Y364" s="1"/>
      <c r="Z364" s="1"/>
    </row>
    <row r="365" spans="1:26" ht="21.75" customHeight="1">
      <c r="A365" s="17"/>
      <c r="B365" s="321" t="s">
        <v>808</v>
      </c>
      <c r="C365" s="321"/>
      <c r="D365" s="321"/>
      <c r="E365" s="321"/>
      <c r="F365" s="321"/>
      <c r="G365" s="322"/>
      <c r="H365" s="260" t="s">
        <v>809</v>
      </c>
      <c r="I365" s="261" t="s">
        <v>808</v>
      </c>
      <c r="J365" s="262" t="s">
        <v>1</v>
      </c>
      <c r="K365" s="263"/>
      <c r="L365" s="264">
        <v>105973.67</v>
      </c>
      <c r="M365" s="265">
        <v>3488.4</v>
      </c>
      <c r="N365" s="28">
        <v>143949900</v>
      </c>
      <c r="O365" s="29">
        <v>99800</v>
      </c>
      <c r="P365" s="299"/>
      <c r="Q365" s="299"/>
      <c r="R365" s="28">
        <v>0</v>
      </c>
      <c r="S365" s="77">
        <v>1039421.33</v>
      </c>
      <c r="T365" s="77">
        <v>2448974.12</v>
      </c>
      <c r="U365" s="77">
        <v>0</v>
      </c>
      <c r="V365" s="77">
        <v>0</v>
      </c>
      <c r="W365" s="3"/>
      <c r="X365" s="1"/>
      <c r="Y365" s="1"/>
      <c r="Z365" s="1"/>
    </row>
    <row r="366" spans="1:26" ht="21.75" customHeight="1">
      <c r="A366" s="17"/>
      <c r="B366" s="321" t="s">
        <v>808</v>
      </c>
      <c r="C366" s="321"/>
      <c r="D366" s="321"/>
      <c r="E366" s="321"/>
      <c r="F366" s="321"/>
      <c r="G366" s="322"/>
      <c r="H366" s="35" t="s">
        <v>809</v>
      </c>
      <c r="I366" s="201" t="s">
        <v>808</v>
      </c>
      <c r="J366" s="202" t="s">
        <v>1</v>
      </c>
      <c r="K366" s="32"/>
      <c r="L366" s="31">
        <v>105973.67</v>
      </c>
      <c r="M366" s="30">
        <v>3488.4</v>
      </c>
      <c r="N366" s="28">
        <v>143949900</v>
      </c>
      <c r="O366" s="29">
        <v>99800</v>
      </c>
      <c r="P366" s="299"/>
      <c r="Q366" s="299"/>
      <c r="R366" s="28">
        <v>0</v>
      </c>
      <c r="S366" s="77">
        <v>1039421.33</v>
      </c>
      <c r="T366" s="77">
        <v>2448974.12</v>
      </c>
      <c r="U366" s="77">
        <v>0</v>
      </c>
      <c r="V366" s="77">
        <v>0</v>
      </c>
      <c r="W366" s="3"/>
      <c r="X366" s="1"/>
      <c r="Y366" s="1"/>
      <c r="Z366" s="1"/>
    </row>
    <row r="367" spans="1:26" ht="21.75" customHeight="1">
      <c r="A367" s="17"/>
      <c r="B367" s="321" t="s">
        <v>810</v>
      </c>
      <c r="C367" s="321"/>
      <c r="D367" s="321"/>
      <c r="E367" s="321"/>
      <c r="F367" s="321"/>
      <c r="G367" s="322"/>
      <c r="H367" s="35" t="s">
        <v>811</v>
      </c>
      <c r="I367" s="201" t="s">
        <v>810</v>
      </c>
      <c r="J367" s="202" t="s">
        <v>1</v>
      </c>
      <c r="K367" s="32"/>
      <c r="L367" s="31">
        <v>105973.67</v>
      </c>
      <c r="M367" s="30">
        <v>3488.4</v>
      </c>
      <c r="N367" s="28">
        <v>143949900</v>
      </c>
      <c r="O367" s="29">
        <v>99800</v>
      </c>
      <c r="P367" s="299"/>
      <c r="Q367" s="299"/>
      <c r="R367" s="28">
        <v>0</v>
      </c>
      <c r="S367" s="77">
        <v>1039421.33</v>
      </c>
      <c r="T367" s="77">
        <v>2448974.12</v>
      </c>
      <c r="U367" s="77">
        <v>0</v>
      </c>
      <c r="V367" s="77">
        <v>0</v>
      </c>
      <c r="W367" s="3"/>
      <c r="X367" s="1"/>
      <c r="Y367" s="1"/>
      <c r="Z367" s="1"/>
    </row>
    <row r="368" spans="1:26" ht="32.25" customHeight="1">
      <c r="A368" s="17"/>
      <c r="B368" s="321" t="s">
        <v>812</v>
      </c>
      <c r="C368" s="321"/>
      <c r="D368" s="321"/>
      <c r="E368" s="321"/>
      <c r="F368" s="321"/>
      <c r="G368" s="322"/>
      <c r="H368" s="35" t="s">
        <v>813</v>
      </c>
      <c r="I368" s="201" t="s">
        <v>812</v>
      </c>
      <c r="J368" s="202" t="s">
        <v>1</v>
      </c>
      <c r="K368" s="32"/>
      <c r="L368" s="31">
        <v>112.5</v>
      </c>
      <c r="M368" s="30">
        <v>112.5</v>
      </c>
      <c r="N368" s="28">
        <v>113200</v>
      </c>
      <c r="O368" s="29">
        <v>99800</v>
      </c>
      <c r="P368" s="299"/>
      <c r="Q368" s="299"/>
      <c r="R368" s="28">
        <v>0</v>
      </c>
      <c r="S368" s="77">
        <v>112500</v>
      </c>
      <c r="T368" s="77">
        <v>0</v>
      </c>
      <c r="U368" s="77">
        <v>0</v>
      </c>
      <c r="V368" s="77">
        <v>0</v>
      </c>
      <c r="W368" s="3"/>
      <c r="X368" s="1"/>
      <c r="Y368" s="1"/>
      <c r="Z368" s="1"/>
    </row>
    <row r="369" spans="1:26" ht="32.25" customHeight="1">
      <c r="A369" s="17"/>
      <c r="B369" s="321" t="s">
        <v>1067</v>
      </c>
      <c r="C369" s="321"/>
      <c r="D369" s="321"/>
      <c r="E369" s="321"/>
      <c r="F369" s="321"/>
      <c r="G369" s="322"/>
      <c r="H369" s="35" t="s">
        <v>417</v>
      </c>
      <c r="I369" s="201" t="s">
        <v>812</v>
      </c>
      <c r="J369" s="202" t="s">
        <v>416</v>
      </c>
      <c r="K369" s="32"/>
      <c r="L369" s="31">
        <v>112.5</v>
      </c>
      <c r="M369" s="30">
        <v>112.5</v>
      </c>
      <c r="N369" s="28">
        <v>113200</v>
      </c>
      <c r="O369" s="29">
        <v>99800</v>
      </c>
      <c r="P369" s="299"/>
      <c r="Q369" s="299"/>
      <c r="R369" s="28">
        <v>0</v>
      </c>
      <c r="S369" s="77">
        <v>112500</v>
      </c>
      <c r="T369" s="77">
        <v>0</v>
      </c>
      <c r="U369" s="77">
        <v>0</v>
      </c>
      <c r="V369" s="77">
        <v>0</v>
      </c>
      <c r="W369" s="3"/>
      <c r="X369" s="1"/>
      <c r="Y369" s="1"/>
      <c r="Z369" s="1"/>
    </row>
    <row r="370" spans="1:26" ht="12.75" customHeight="1">
      <c r="A370" s="17"/>
      <c r="B370" s="321" t="s">
        <v>1080</v>
      </c>
      <c r="C370" s="321"/>
      <c r="D370" s="321"/>
      <c r="E370" s="321"/>
      <c r="F370" s="321"/>
      <c r="G370" s="322"/>
      <c r="H370" s="35" t="s">
        <v>419</v>
      </c>
      <c r="I370" s="201" t="s">
        <v>812</v>
      </c>
      <c r="J370" s="202" t="s">
        <v>418</v>
      </c>
      <c r="K370" s="32"/>
      <c r="L370" s="31">
        <v>112.5</v>
      </c>
      <c r="M370" s="30">
        <v>112.5</v>
      </c>
      <c r="N370" s="28">
        <v>113200</v>
      </c>
      <c r="O370" s="29">
        <v>99800</v>
      </c>
      <c r="P370" s="299"/>
      <c r="Q370" s="299"/>
      <c r="R370" s="28">
        <v>0</v>
      </c>
      <c r="S370" s="77">
        <v>112500</v>
      </c>
      <c r="T370" s="77">
        <v>0</v>
      </c>
      <c r="U370" s="77">
        <v>0</v>
      </c>
      <c r="V370" s="77">
        <v>0</v>
      </c>
      <c r="W370" s="3"/>
      <c r="X370" s="1"/>
      <c r="Y370" s="1"/>
      <c r="Z370" s="1"/>
    </row>
    <row r="371" spans="1:26" ht="21.75" customHeight="1">
      <c r="A371" s="17"/>
      <c r="B371" s="321" t="s">
        <v>999</v>
      </c>
      <c r="C371" s="321"/>
      <c r="D371" s="321"/>
      <c r="E371" s="321"/>
      <c r="F371" s="321"/>
      <c r="G371" s="322"/>
      <c r="H371" s="35" t="s">
        <v>1000</v>
      </c>
      <c r="I371" s="201" t="s">
        <v>999</v>
      </c>
      <c r="J371" s="202" t="s">
        <v>1</v>
      </c>
      <c r="K371" s="32"/>
      <c r="L371" s="31">
        <v>3080</v>
      </c>
      <c r="M371" s="30">
        <v>1135.08</v>
      </c>
      <c r="N371" s="28">
        <v>0</v>
      </c>
      <c r="O371" s="29">
        <v>0</v>
      </c>
      <c r="P371" s="299"/>
      <c r="Q371" s="299"/>
      <c r="R371" s="28">
        <v>0</v>
      </c>
      <c r="S371" s="77">
        <v>585076.33</v>
      </c>
      <c r="T371" s="77">
        <v>550000</v>
      </c>
      <c r="U371" s="77">
        <v>0</v>
      </c>
      <c r="V371" s="77">
        <v>0</v>
      </c>
      <c r="W371" s="3"/>
      <c r="X371" s="1"/>
      <c r="Y371" s="1"/>
      <c r="Z371" s="1"/>
    </row>
    <row r="372" spans="1:26" ht="12.75" customHeight="1">
      <c r="A372" s="17"/>
      <c r="B372" s="321" t="s">
        <v>1106</v>
      </c>
      <c r="C372" s="321"/>
      <c r="D372" s="321"/>
      <c r="E372" s="321"/>
      <c r="F372" s="321"/>
      <c r="G372" s="322"/>
      <c r="H372" s="35" t="s">
        <v>932</v>
      </c>
      <c r="I372" s="201" t="s">
        <v>999</v>
      </c>
      <c r="J372" s="202" t="s">
        <v>931</v>
      </c>
      <c r="K372" s="32"/>
      <c r="L372" s="31">
        <v>3080</v>
      </c>
      <c r="M372" s="30">
        <v>1135.08</v>
      </c>
      <c r="N372" s="28">
        <v>0</v>
      </c>
      <c r="O372" s="29">
        <v>0</v>
      </c>
      <c r="P372" s="299"/>
      <c r="Q372" s="299"/>
      <c r="R372" s="28">
        <v>0</v>
      </c>
      <c r="S372" s="77">
        <v>585076.33</v>
      </c>
      <c r="T372" s="77">
        <v>550000</v>
      </c>
      <c r="U372" s="77">
        <v>0</v>
      </c>
      <c r="V372" s="77">
        <v>0</v>
      </c>
      <c r="W372" s="3"/>
      <c r="X372" s="1"/>
      <c r="Y372" s="1"/>
      <c r="Z372" s="1"/>
    </row>
    <row r="373" spans="1:26" ht="12.75" customHeight="1">
      <c r="A373" s="17"/>
      <c r="B373" s="321" t="s">
        <v>1107</v>
      </c>
      <c r="C373" s="321"/>
      <c r="D373" s="321"/>
      <c r="E373" s="321"/>
      <c r="F373" s="321"/>
      <c r="G373" s="322"/>
      <c r="H373" s="35" t="s">
        <v>934</v>
      </c>
      <c r="I373" s="201" t="s">
        <v>999</v>
      </c>
      <c r="J373" s="202" t="s">
        <v>933</v>
      </c>
      <c r="K373" s="32"/>
      <c r="L373" s="31">
        <v>3080</v>
      </c>
      <c r="M373" s="30">
        <v>1135.08</v>
      </c>
      <c r="N373" s="28">
        <v>0</v>
      </c>
      <c r="O373" s="29">
        <v>0</v>
      </c>
      <c r="P373" s="299"/>
      <c r="Q373" s="299"/>
      <c r="R373" s="28">
        <v>0</v>
      </c>
      <c r="S373" s="77">
        <v>585076.33</v>
      </c>
      <c r="T373" s="77">
        <v>550000</v>
      </c>
      <c r="U373" s="77">
        <v>0</v>
      </c>
      <c r="V373" s="77">
        <v>0</v>
      </c>
      <c r="W373" s="3"/>
      <c r="X373" s="1"/>
      <c r="Y373" s="1"/>
      <c r="Z373" s="1"/>
    </row>
    <row r="374" spans="1:26" ht="12.75" customHeight="1">
      <c r="A374" s="17"/>
      <c r="B374" s="321" t="s">
        <v>1001</v>
      </c>
      <c r="C374" s="321"/>
      <c r="D374" s="321"/>
      <c r="E374" s="321"/>
      <c r="F374" s="321"/>
      <c r="G374" s="322"/>
      <c r="H374" s="35" t="s">
        <v>1002</v>
      </c>
      <c r="I374" s="201" t="s">
        <v>1001</v>
      </c>
      <c r="J374" s="202" t="s">
        <v>1</v>
      </c>
      <c r="K374" s="32"/>
      <c r="L374" s="31">
        <v>6157.04</v>
      </c>
      <c r="M374" s="30">
        <v>1898.97</v>
      </c>
      <c r="N374" s="28">
        <v>0</v>
      </c>
      <c r="O374" s="29">
        <v>0</v>
      </c>
      <c r="P374" s="299"/>
      <c r="Q374" s="299"/>
      <c r="R374" s="28">
        <v>0</v>
      </c>
      <c r="S374" s="77">
        <v>0</v>
      </c>
      <c r="T374" s="77">
        <v>1898974.12</v>
      </c>
      <c r="U374" s="77">
        <v>0</v>
      </c>
      <c r="V374" s="77">
        <v>0</v>
      </c>
      <c r="W374" s="3"/>
      <c r="X374" s="1"/>
      <c r="Y374" s="1"/>
      <c r="Z374" s="1"/>
    </row>
    <row r="375" spans="1:26" ht="12.75" customHeight="1">
      <c r="A375" s="17"/>
      <c r="B375" s="321" t="s">
        <v>1106</v>
      </c>
      <c r="C375" s="321"/>
      <c r="D375" s="321"/>
      <c r="E375" s="321"/>
      <c r="F375" s="321"/>
      <c r="G375" s="322"/>
      <c r="H375" s="35" t="s">
        <v>932</v>
      </c>
      <c r="I375" s="201" t="s">
        <v>1001</v>
      </c>
      <c r="J375" s="202" t="s">
        <v>931</v>
      </c>
      <c r="K375" s="32"/>
      <c r="L375" s="31">
        <v>6157.04</v>
      </c>
      <c r="M375" s="30">
        <v>1898.97</v>
      </c>
      <c r="N375" s="28">
        <v>0</v>
      </c>
      <c r="O375" s="29">
        <v>0</v>
      </c>
      <c r="P375" s="299"/>
      <c r="Q375" s="299"/>
      <c r="R375" s="28">
        <v>0</v>
      </c>
      <c r="S375" s="77">
        <v>0</v>
      </c>
      <c r="T375" s="77">
        <v>1898974.12</v>
      </c>
      <c r="U375" s="77">
        <v>0</v>
      </c>
      <c r="V375" s="77">
        <v>0</v>
      </c>
      <c r="W375" s="3"/>
      <c r="X375" s="1"/>
      <c r="Y375" s="1"/>
      <c r="Z375" s="1"/>
    </row>
    <row r="376" spans="1:26" ht="12.75" customHeight="1">
      <c r="A376" s="17"/>
      <c r="B376" s="321" t="s">
        <v>1107</v>
      </c>
      <c r="C376" s="321"/>
      <c r="D376" s="321"/>
      <c r="E376" s="321"/>
      <c r="F376" s="321"/>
      <c r="G376" s="322"/>
      <c r="H376" s="35" t="s">
        <v>934</v>
      </c>
      <c r="I376" s="201" t="s">
        <v>1001</v>
      </c>
      <c r="J376" s="202" t="s">
        <v>933</v>
      </c>
      <c r="K376" s="32"/>
      <c r="L376" s="31">
        <v>6157.04</v>
      </c>
      <c r="M376" s="30">
        <v>1898.97</v>
      </c>
      <c r="N376" s="28">
        <v>0</v>
      </c>
      <c r="O376" s="29">
        <v>0</v>
      </c>
      <c r="P376" s="299"/>
      <c r="Q376" s="299"/>
      <c r="R376" s="28">
        <v>0</v>
      </c>
      <c r="S376" s="77">
        <v>0</v>
      </c>
      <c r="T376" s="77">
        <v>1898974.12</v>
      </c>
      <c r="U376" s="77">
        <v>0</v>
      </c>
      <c r="V376" s="77">
        <v>0</v>
      </c>
      <c r="W376" s="3"/>
      <c r="X376" s="1"/>
      <c r="Y376" s="1"/>
      <c r="Z376" s="1"/>
    </row>
    <row r="377" spans="1:26" ht="32.25" customHeight="1">
      <c r="A377" s="17"/>
      <c r="B377" s="321" t="s">
        <v>1131</v>
      </c>
      <c r="C377" s="321"/>
      <c r="D377" s="321"/>
      <c r="E377" s="321"/>
      <c r="F377" s="321"/>
      <c r="G377" s="322"/>
      <c r="H377" s="35" t="s">
        <v>1132</v>
      </c>
      <c r="I377" s="201" t="s">
        <v>1131</v>
      </c>
      <c r="J377" s="202" t="s">
        <v>1</v>
      </c>
      <c r="K377" s="32"/>
      <c r="L377" s="31">
        <v>72790.4</v>
      </c>
      <c r="M377" s="30">
        <v>0</v>
      </c>
      <c r="N377" s="28">
        <v>0</v>
      </c>
      <c r="O377" s="29">
        <v>0</v>
      </c>
      <c r="P377" s="299"/>
      <c r="Q377" s="299"/>
      <c r="R377" s="28">
        <v>0</v>
      </c>
      <c r="S377" s="77">
        <v>0</v>
      </c>
      <c r="T377" s="77">
        <v>0</v>
      </c>
      <c r="U377" s="77">
        <v>0</v>
      </c>
      <c r="V377" s="77">
        <v>0</v>
      </c>
      <c r="W377" s="3"/>
      <c r="X377" s="1"/>
      <c r="Y377" s="1"/>
      <c r="Z377" s="1"/>
    </row>
    <row r="378" spans="1:26" ht="12.75" customHeight="1">
      <c r="A378" s="17"/>
      <c r="B378" s="321" t="s">
        <v>1090</v>
      </c>
      <c r="C378" s="321"/>
      <c r="D378" s="321"/>
      <c r="E378" s="321"/>
      <c r="F378" s="321"/>
      <c r="G378" s="322"/>
      <c r="H378" s="35" t="s">
        <v>540</v>
      </c>
      <c r="I378" s="201" t="s">
        <v>1131</v>
      </c>
      <c r="J378" s="202" t="s">
        <v>539</v>
      </c>
      <c r="K378" s="32"/>
      <c r="L378" s="31">
        <v>72790.4</v>
      </c>
      <c r="M378" s="30">
        <v>0</v>
      </c>
      <c r="N378" s="28">
        <v>0</v>
      </c>
      <c r="O378" s="29">
        <v>0</v>
      </c>
      <c r="P378" s="299"/>
      <c r="Q378" s="299"/>
      <c r="R378" s="28">
        <v>0</v>
      </c>
      <c r="S378" s="77">
        <v>0</v>
      </c>
      <c r="T378" s="77">
        <v>0</v>
      </c>
      <c r="U378" s="77">
        <v>0</v>
      </c>
      <c r="V378" s="77">
        <v>0</v>
      </c>
      <c r="W378" s="3"/>
      <c r="X378" s="1"/>
      <c r="Y378" s="1"/>
      <c r="Z378" s="1"/>
    </row>
    <row r="379" spans="1:26" ht="32.25" customHeight="1">
      <c r="A379" s="17"/>
      <c r="B379" s="321" t="s">
        <v>1128</v>
      </c>
      <c r="C379" s="321"/>
      <c r="D379" s="321"/>
      <c r="E379" s="321"/>
      <c r="F379" s="321"/>
      <c r="G379" s="322"/>
      <c r="H379" s="35" t="s">
        <v>753</v>
      </c>
      <c r="I379" s="201" t="s">
        <v>1131</v>
      </c>
      <c r="J379" s="202" t="s">
        <v>752</v>
      </c>
      <c r="K379" s="32"/>
      <c r="L379" s="31">
        <v>72790.4</v>
      </c>
      <c r="M379" s="30">
        <v>0</v>
      </c>
      <c r="N379" s="28">
        <v>0</v>
      </c>
      <c r="O379" s="29">
        <v>0</v>
      </c>
      <c r="P379" s="299"/>
      <c r="Q379" s="299"/>
      <c r="R379" s="28">
        <v>0</v>
      </c>
      <c r="S379" s="77">
        <v>0</v>
      </c>
      <c r="T379" s="77">
        <v>0</v>
      </c>
      <c r="U379" s="77">
        <v>0</v>
      </c>
      <c r="V379" s="77">
        <v>0</v>
      </c>
      <c r="W379" s="3"/>
      <c r="X379" s="1"/>
      <c r="Y379" s="1"/>
      <c r="Z379" s="1"/>
    </row>
    <row r="380" spans="1:26" ht="12.75" customHeight="1">
      <c r="A380" s="17"/>
      <c r="B380" s="321" t="s">
        <v>1059</v>
      </c>
      <c r="C380" s="321"/>
      <c r="D380" s="321"/>
      <c r="E380" s="321"/>
      <c r="F380" s="321"/>
      <c r="G380" s="322"/>
      <c r="H380" s="35" t="s">
        <v>427</v>
      </c>
      <c r="I380" s="201" t="s">
        <v>1059</v>
      </c>
      <c r="J380" s="202" t="s">
        <v>1</v>
      </c>
      <c r="K380" s="32"/>
      <c r="L380" s="31">
        <v>23833.73</v>
      </c>
      <c r="M380" s="30">
        <v>341.85</v>
      </c>
      <c r="N380" s="28">
        <v>0</v>
      </c>
      <c r="O380" s="29">
        <v>0</v>
      </c>
      <c r="P380" s="299"/>
      <c r="Q380" s="299"/>
      <c r="R380" s="28">
        <v>0</v>
      </c>
      <c r="S380" s="77">
        <v>341845</v>
      </c>
      <c r="T380" s="77">
        <v>0</v>
      </c>
      <c r="U380" s="77">
        <v>0</v>
      </c>
      <c r="V380" s="77">
        <v>0</v>
      </c>
      <c r="W380" s="3"/>
      <c r="X380" s="1"/>
      <c r="Y380" s="1"/>
      <c r="Z380" s="1"/>
    </row>
    <row r="381" spans="1:26" ht="21.75" customHeight="1">
      <c r="A381" s="17"/>
      <c r="B381" s="321" t="s">
        <v>1069</v>
      </c>
      <c r="C381" s="321"/>
      <c r="D381" s="321"/>
      <c r="E381" s="321"/>
      <c r="F381" s="321"/>
      <c r="G381" s="322"/>
      <c r="H381" s="35" t="s">
        <v>421</v>
      </c>
      <c r="I381" s="201" t="s">
        <v>1059</v>
      </c>
      <c r="J381" s="202" t="s">
        <v>420</v>
      </c>
      <c r="K381" s="32"/>
      <c r="L381" s="31">
        <v>23833.73</v>
      </c>
      <c r="M381" s="30">
        <v>341.85</v>
      </c>
      <c r="N381" s="28">
        <v>0</v>
      </c>
      <c r="O381" s="29">
        <v>0</v>
      </c>
      <c r="P381" s="299"/>
      <c r="Q381" s="299"/>
      <c r="R381" s="28">
        <v>0</v>
      </c>
      <c r="S381" s="77">
        <v>341845</v>
      </c>
      <c r="T381" s="77">
        <v>0</v>
      </c>
      <c r="U381" s="77">
        <v>0</v>
      </c>
      <c r="V381" s="77">
        <v>0</v>
      </c>
      <c r="W381" s="3"/>
      <c r="X381" s="1"/>
      <c r="Y381" s="1"/>
      <c r="Z381" s="1"/>
    </row>
    <row r="382" spans="1:26" ht="21.75" customHeight="1">
      <c r="A382" s="17"/>
      <c r="B382" s="321" t="s">
        <v>1070</v>
      </c>
      <c r="C382" s="321"/>
      <c r="D382" s="321"/>
      <c r="E382" s="321"/>
      <c r="F382" s="321"/>
      <c r="G382" s="322"/>
      <c r="H382" s="35" t="s">
        <v>423</v>
      </c>
      <c r="I382" s="201" t="s">
        <v>1059</v>
      </c>
      <c r="J382" s="202" t="s">
        <v>422</v>
      </c>
      <c r="K382" s="32"/>
      <c r="L382" s="31">
        <v>23833.73</v>
      </c>
      <c r="M382" s="30">
        <v>341.85</v>
      </c>
      <c r="N382" s="28">
        <v>0</v>
      </c>
      <c r="O382" s="29">
        <v>0</v>
      </c>
      <c r="P382" s="299"/>
      <c r="Q382" s="299"/>
      <c r="R382" s="28">
        <v>0</v>
      </c>
      <c r="S382" s="77">
        <v>341845</v>
      </c>
      <c r="T382" s="77">
        <v>0</v>
      </c>
      <c r="U382" s="77">
        <v>0</v>
      </c>
      <c r="V382" s="77">
        <v>0</v>
      </c>
      <c r="W382" s="3"/>
      <c r="X382" s="1"/>
      <c r="Y382" s="1"/>
      <c r="Z382" s="1"/>
    </row>
    <row r="383" spans="1:26" ht="21.75" customHeight="1">
      <c r="A383" s="17"/>
      <c r="B383" s="321" t="s">
        <v>410</v>
      </c>
      <c r="C383" s="321"/>
      <c r="D383" s="321"/>
      <c r="E383" s="321"/>
      <c r="F383" s="321"/>
      <c r="G383" s="322"/>
      <c r="H383" s="260" t="s">
        <v>411</v>
      </c>
      <c r="I383" s="261" t="s">
        <v>410</v>
      </c>
      <c r="J383" s="262" t="s">
        <v>1</v>
      </c>
      <c r="K383" s="263"/>
      <c r="L383" s="264">
        <v>278839.81</v>
      </c>
      <c r="M383" s="265">
        <v>179399.8</v>
      </c>
      <c r="N383" s="28">
        <v>107610700</v>
      </c>
      <c r="O383" s="29">
        <v>247275400</v>
      </c>
      <c r="P383" s="299"/>
      <c r="Q383" s="299"/>
      <c r="R383" s="28">
        <v>0</v>
      </c>
      <c r="S383" s="77">
        <v>161500299.27</v>
      </c>
      <c r="T383" s="77">
        <v>17899504.87</v>
      </c>
      <c r="U383" s="77">
        <v>0</v>
      </c>
      <c r="V383" s="77">
        <v>0</v>
      </c>
      <c r="W383" s="3"/>
      <c r="X383" s="1"/>
      <c r="Y383" s="1"/>
      <c r="Z383" s="1"/>
    </row>
    <row r="384" spans="1:26" ht="21.75" customHeight="1">
      <c r="A384" s="17"/>
      <c r="B384" s="321" t="s">
        <v>410</v>
      </c>
      <c r="C384" s="321"/>
      <c r="D384" s="321"/>
      <c r="E384" s="321"/>
      <c r="F384" s="321"/>
      <c r="G384" s="322"/>
      <c r="H384" s="35" t="s">
        <v>411</v>
      </c>
      <c r="I384" s="201" t="s">
        <v>410</v>
      </c>
      <c r="J384" s="202" t="s">
        <v>1</v>
      </c>
      <c r="K384" s="32"/>
      <c r="L384" s="31">
        <v>278839.81</v>
      </c>
      <c r="M384" s="30">
        <v>179399.8</v>
      </c>
      <c r="N384" s="28">
        <v>107610700</v>
      </c>
      <c r="O384" s="29">
        <v>247275400</v>
      </c>
      <c r="P384" s="299"/>
      <c r="Q384" s="299"/>
      <c r="R384" s="28">
        <v>0</v>
      </c>
      <c r="S384" s="77">
        <v>161500299.27</v>
      </c>
      <c r="T384" s="77">
        <v>17899504.87</v>
      </c>
      <c r="U384" s="77">
        <v>0</v>
      </c>
      <c r="V384" s="77">
        <v>0</v>
      </c>
      <c r="W384" s="3"/>
      <c r="X384" s="1"/>
      <c r="Y384" s="1"/>
      <c r="Z384" s="1"/>
    </row>
    <row r="385" spans="1:26" ht="32.25" customHeight="1">
      <c r="A385" s="17"/>
      <c r="B385" s="321" t="s">
        <v>701</v>
      </c>
      <c r="C385" s="321"/>
      <c r="D385" s="321"/>
      <c r="E385" s="321"/>
      <c r="F385" s="321"/>
      <c r="G385" s="322"/>
      <c r="H385" s="35" t="s">
        <v>1133</v>
      </c>
      <c r="I385" s="201" t="s">
        <v>701</v>
      </c>
      <c r="J385" s="202" t="s">
        <v>1</v>
      </c>
      <c r="K385" s="32"/>
      <c r="L385" s="31">
        <v>150</v>
      </c>
      <c r="M385" s="30">
        <v>140.7</v>
      </c>
      <c r="N385" s="28">
        <v>150000</v>
      </c>
      <c r="O385" s="29">
        <v>150000</v>
      </c>
      <c r="P385" s="299"/>
      <c r="Q385" s="299"/>
      <c r="R385" s="28">
        <v>0</v>
      </c>
      <c r="S385" s="77">
        <v>140700</v>
      </c>
      <c r="T385" s="77">
        <v>0</v>
      </c>
      <c r="U385" s="77">
        <v>0</v>
      </c>
      <c r="V385" s="77">
        <v>0</v>
      </c>
      <c r="W385" s="3"/>
      <c r="X385" s="1"/>
      <c r="Y385" s="1"/>
      <c r="Z385" s="1"/>
    </row>
    <row r="386" spans="1:26" ht="12.75" customHeight="1">
      <c r="A386" s="17"/>
      <c r="B386" s="321" t="s">
        <v>703</v>
      </c>
      <c r="C386" s="321"/>
      <c r="D386" s="321"/>
      <c r="E386" s="321"/>
      <c r="F386" s="321"/>
      <c r="G386" s="322"/>
      <c r="H386" s="35" t="s">
        <v>704</v>
      </c>
      <c r="I386" s="201" t="s">
        <v>703</v>
      </c>
      <c r="J386" s="202" t="s">
        <v>1</v>
      </c>
      <c r="K386" s="32"/>
      <c r="L386" s="31">
        <v>150</v>
      </c>
      <c r="M386" s="30">
        <v>140.7</v>
      </c>
      <c r="N386" s="28">
        <v>150000</v>
      </c>
      <c r="O386" s="29">
        <v>150000</v>
      </c>
      <c r="P386" s="299"/>
      <c r="Q386" s="299"/>
      <c r="R386" s="28">
        <v>0</v>
      </c>
      <c r="S386" s="77">
        <v>140700</v>
      </c>
      <c r="T386" s="77">
        <v>0</v>
      </c>
      <c r="U386" s="77">
        <v>0</v>
      </c>
      <c r="V386" s="77">
        <v>0</v>
      </c>
      <c r="W386" s="3"/>
      <c r="X386" s="1"/>
      <c r="Y386" s="1"/>
      <c r="Z386" s="1"/>
    </row>
    <row r="387" spans="1:26" ht="21.75" customHeight="1">
      <c r="A387" s="17"/>
      <c r="B387" s="321" t="s">
        <v>1069</v>
      </c>
      <c r="C387" s="321"/>
      <c r="D387" s="321"/>
      <c r="E387" s="321"/>
      <c r="F387" s="321"/>
      <c r="G387" s="322"/>
      <c r="H387" s="35" t="s">
        <v>421</v>
      </c>
      <c r="I387" s="201" t="s">
        <v>703</v>
      </c>
      <c r="J387" s="202" t="s">
        <v>420</v>
      </c>
      <c r="K387" s="32"/>
      <c r="L387" s="31">
        <v>150</v>
      </c>
      <c r="M387" s="30">
        <v>140.7</v>
      </c>
      <c r="N387" s="28">
        <v>150000</v>
      </c>
      <c r="O387" s="29">
        <v>150000</v>
      </c>
      <c r="P387" s="299"/>
      <c r="Q387" s="299"/>
      <c r="R387" s="28">
        <v>0</v>
      </c>
      <c r="S387" s="77">
        <v>140700</v>
      </c>
      <c r="T387" s="77">
        <v>0</v>
      </c>
      <c r="U387" s="77">
        <v>0</v>
      </c>
      <c r="V387" s="77">
        <v>0</v>
      </c>
      <c r="W387" s="3"/>
      <c r="X387" s="1"/>
      <c r="Y387" s="1"/>
      <c r="Z387" s="1"/>
    </row>
    <row r="388" spans="1:26" ht="21.75" customHeight="1">
      <c r="A388" s="17"/>
      <c r="B388" s="321" t="s">
        <v>1070</v>
      </c>
      <c r="C388" s="321"/>
      <c r="D388" s="321"/>
      <c r="E388" s="321"/>
      <c r="F388" s="321"/>
      <c r="G388" s="322"/>
      <c r="H388" s="35" t="s">
        <v>423</v>
      </c>
      <c r="I388" s="201" t="s">
        <v>703</v>
      </c>
      <c r="J388" s="202" t="s">
        <v>422</v>
      </c>
      <c r="K388" s="32"/>
      <c r="L388" s="31">
        <v>150</v>
      </c>
      <c r="M388" s="30">
        <v>140.7</v>
      </c>
      <c r="N388" s="28">
        <v>150000</v>
      </c>
      <c r="O388" s="29">
        <v>150000</v>
      </c>
      <c r="P388" s="299"/>
      <c r="Q388" s="299"/>
      <c r="R388" s="28">
        <v>0</v>
      </c>
      <c r="S388" s="77">
        <v>140700</v>
      </c>
      <c r="T388" s="77">
        <v>0</v>
      </c>
      <c r="U388" s="77">
        <v>0</v>
      </c>
      <c r="V388" s="77">
        <v>0</v>
      </c>
      <c r="W388" s="3"/>
      <c r="X388" s="1"/>
      <c r="Y388" s="1"/>
      <c r="Z388" s="1"/>
    </row>
    <row r="389" spans="1:26" ht="21.75" customHeight="1">
      <c r="A389" s="17"/>
      <c r="B389" s="321" t="s">
        <v>705</v>
      </c>
      <c r="C389" s="321"/>
      <c r="D389" s="321"/>
      <c r="E389" s="321"/>
      <c r="F389" s="321"/>
      <c r="G389" s="322"/>
      <c r="H389" s="35" t="s">
        <v>706</v>
      </c>
      <c r="I389" s="201" t="s">
        <v>705</v>
      </c>
      <c r="J389" s="202" t="s">
        <v>1</v>
      </c>
      <c r="K389" s="32"/>
      <c r="L389" s="31">
        <v>39.06</v>
      </c>
      <c r="M389" s="30">
        <v>36.04</v>
      </c>
      <c r="N389" s="28">
        <v>39060</v>
      </c>
      <c r="O389" s="29">
        <v>39060</v>
      </c>
      <c r="P389" s="299"/>
      <c r="Q389" s="299"/>
      <c r="R389" s="28">
        <v>0</v>
      </c>
      <c r="S389" s="77">
        <v>36040</v>
      </c>
      <c r="T389" s="77">
        <v>0</v>
      </c>
      <c r="U389" s="77">
        <v>0</v>
      </c>
      <c r="V389" s="77">
        <v>0</v>
      </c>
      <c r="W389" s="3"/>
      <c r="X389" s="1"/>
      <c r="Y389" s="1"/>
      <c r="Z389" s="1"/>
    </row>
    <row r="390" spans="1:26" ht="12.75" customHeight="1">
      <c r="A390" s="17"/>
      <c r="B390" s="321" t="s">
        <v>707</v>
      </c>
      <c r="C390" s="321"/>
      <c r="D390" s="321"/>
      <c r="E390" s="321"/>
      <c r="F390" s="321"/>
      <c r="G390" s="322"/>
      <c r="H390" s="35" t="s">
        <v>704</v>
      </c>
      <c r="I390" s="201" t="s">
        <v>707</v>
      </c>
      <c r="J390" s="202" t="s">
        <v>1</v>
      </c>
      <c r="K390" s="32"/>
      <c r="L390" s="31">
        <v>39.06</v>
      </c>
      <c r="M390" s="30">
        <v>36.04</v>
      </c>
      <c r="N390" s="28">
        <v>39060</v>
      </c>
      <c r="O390" s="29">
        <v>39060</v>
      </c>
      <c r="P390" s="299"/>
      <c r="Q390" s="299"/>
      <c r="R390" s="28">
        <v>0</v>
      </c>
      <c r="S390" s="77">
        <v>36040</v>
      </c>
      <c r="T390" s="77">
        <v>0</v>
      </c>
      <c r="U390" s="77">
        <v>0</v>
      </c>
      <c r="V390" s="77">
        <v>0</v>
      </c>
      <c r="W390" s="3"/>
      <c r="X390" s="1"/>
      <c r="Y390" s="1"/>
      <c r="Z390" s="1"/>
    </row>
    <row r="391" spans="1:26" ht="12.75" customHeight="1">
      <c r="A391" s="17"/>
      <c r="B391" s="321" t="s">
        <v>1071</v>
      </c>
      <c r="C391" s="321"/>
      <c r="D391" s="321"/>
      <c r="E391" s="321"/>
      <c r="F391" s="321"/>
      <c r="G391" s="322"/>
      <c r="H391" s="35" t="s">
        <v>429</v>
      </c>
      <c r="I391" s="201" t="s">
        <v>707</v>
      </c>
      <c r="J391" s="202" t="s">
        <v>428</v>
      </c>
      <c r="K391" s="32"/>
      <c r="L391" s="31">
        <v>39.06</v>
      </c>
      <c r="M391" s="30">
        <v>36.04</v>
      </c>
      <c r="N391" s="28">
        <v>39060</v>
      </c>
      <c r="O391" s="29">
        <v>39060</v>
      </c>
      <c r="P391" s="299"/>
      <c r="Q391" s="299"/>
      <c r="R391" s="28">
        <v>0</v>
      </c>
      <c r="S391" s="77">
        <v>36040</v>
      </c>
      <c r="T391" s="77">
        <v>0</v>
      </c>
      <c r="U391" s="77">
        <v>0</v>
      </c>
      <c r="V391" s="77">
        <v>0</v>
      </c>
      <c r="W391" s="3"/>
      <c r="X391" s="1"/>
      <c r="Y391" s="1"/>
      <c r="Z391" s="1"/>
    </row>
    <row r="392" spans="1:26" ht="12.75" customHeight="1">
      <c r="A392" s="17"/>
      <c r="B392" s="321" t="s">
        <v>1072</v>
      </c>
      <c r="C392" s="321"/>
      <c r="D392" s="321"/>
      <c r="E392" s="321"/>
      <c r="F392" s="321"/>
      <c r="G392" s="322"/>
      <c r="H392" s="35" t="s">
        <v>512</v>
      </c>
      <c r="I392" s="201" t="s">
        <v>707</v>
      </c>
      <c r="J392" s="202" t="s">
        <v>511</v>
      </c>
      <c r="K392" s="32"/>
      <c r="L392" s="31">
        <v>39.06</v>
      </c>
      <c r="M392" s="30">
        <v>36.04</v>
      </c>
      <c r="N392" s="28">
        <v>39060</v>
      </c>
      <c r="O392" s="29">
        <v>39060</v>
      </c>
      <c r="P392" s="299"/>
      <c r="Q392" s="299"/>
      <c r="R392" s="28">
        <v>0</v>
      </c>
      <c r="S392" s="77">
        <v>36040</v>
      </c>
      <c r="T392" s="77">
        <v>0</v>
      </c>
      <c r="U392" s="77">
        <v>0</v>
      </c>
      <c r="V392" s="77">
        <v>0</v>
      </c>
      <c r="W392" s="3"/>
      <c r="X392" s="1"/>
      <c r="Y392" s="1"/>
      <c r="Z392" s="1"/>
    </row>
    <row r="393" spans="1:26" ht="21.75" customHeight="1">
      <c r="A393" s="17"/>
      <c r="B393" s="321" t="s">
        <v>412</v>
      </c>
      <c r="C393" s="321"/>
      <c r="D393" s="321"/>
      <c r="E393" s="321"/>
      <c r="F393" s="321"/>
      <c r="G393" s="322"/>
      <c r="H393" s="35" t="s">
        <v>413</v>
      </c>
      <c r="I393" s="201" t="s">
        <v>412</v>
      </c>
      <c r="J393" s="202" t="s">
        <v>1</v>
      </c>
      <c r="K393" s="32"/>
      <c r="L393" s="31">
        <v>254957.45</v>
      </c>
      <c r="M393" s="30">
        <v>164333.86</v>
      </c>
      <c r="N393" s="28">
        <v>85288240</v>
      </c>
      <c r="O393" s="29">
        <v>225288240</v>
      </c>
      <c r="P393" s="299"/>
      <c r="Q393" s="299"/>
      <c r="R393" s="28">
        <v>0</v>
      </c>
      <c r="S393" s="77">
        <v>147628057.36</v>
      </c>
      <c r="T393" s="77">
        <v>16705804.8</v>
      </c>
      <c r="U393" s="77">
        <v>0</v>
      </c>
      <c r="V393" s="77">
        <v>0</v>
      </c>
      <c r="W393" s="3"/>
      <c r="X393" s="1"/>
      <c r="Y393" s="1"/>
      <c r="Z393" s="1"/>
    </row>
    <row r="394" spans="1:26" ht="12.75" customHeight="1">
      <c r="A394" s="17"/>
      <c r="B394" s="321" t="s">
        <v>683</v>
      </c>
      <c r="C394" s="321"/>
      <c r="D394" s="321"/>
      <c r="E394" s="321"/>
      <c r="F394" s="321"/>
      <c r="G394" s="322"/>
      <c r="H394" s="35" t="s">
        <v>684</v>
      </c>
      <c r="I394" s="201" t="s">
        <v>683</v>
      </c>
      <c r="J394" s="202" t="s">
        <v>1</v>
      </c>
      <c r="K394" s="32"/>
      <c r="L394" s="31">
        <v>6709.76</v>
      </c>
      <c r="M394" s="30">
        <v>3952.81</v>
      </c>
      <c r="N394" s="28">
        <v>5616000</v>
      </c>
      <c r="O394" s="29">
        <v>5616000</v>
      </c>
      <c r="P394" s="299"/>
      <c r="Q394" s="299"/>
      <c r="R394" s="28">
        <v>0</v>
      </c>
      <c r="S394" s="77">
        <v>3536920.8</v>
      </c>
      <c r="T394" s="77">
        <v>415887</v>
      </c>
      <c r="U394" s="77">
        <v>0</v>
      </c>
      <c r="V394" s="77">
        <v>0</v>
      </c>
      <c r="W394" s="3"/>
      <c r="X394" s="1"/>
      <c r="Y394" s="1"/>
      <c r="Z394" s="1"/>
    </row>
    <row r="395" spans="1:26" ht="32.25" customHeight="1">
      <c r="A395" s="17"/>
      <c r="B395" s="321" t="s">
        <v>1067</v>
      </c>
      <c r="C395" s="321"/>
      <c r="D395" s="321"/>
      <c r="E395" s="321"/>
      <c r="F395" s="321"/>
      <c r="G395" s="322"/>
      <c r="H395" s="35" t="s">
        <v>417</v>
      </c>
      <c r="I395" s="201" t="s">
        <v>683</v>
      </c>
      <c r="J395" s="202" t="s">
        <v>416</v>
      </c>
      <c r="K395" s="32"/>
      <c r="L395" s="31">
        <v>6709.76</v>
      </c>
      <c r="M395" s="30">
        <v>3952.81</v>
      </c>
      <c r="N395" s="28">
        <v>5616000</v>
      </c>
      <c r="O395" s="29">
        <v>5616000</v>
      </c>
      <c r="P395" s="299"/>
      <c r="Q395" s="299"/>
      <c r="R395" s="28">
        <v>0</v>
      </c>
      <c r="S395" s="77">
        <v>3536920.8</v>
      </c>
      <c r="T395" s="77">
        <v>415887</v>
      </c>
      <c r="U395" s="77">
        <v>0</v>
      </c>
      <c r="V395" s="77">
        <v>0</v>
      </c>
      <c r="W395" s="3"/>
      <c r="X395" s="1"/>
      <c r="Y395" s="1"/>
      <c r="Z395" s="1"/>
    </row>
    <row r="396" spans="1:26" ht="12.75" customHeight="1">
      <c r="A396" s="17"/>
      <c r="B396" s="321" t="s">
        <v>1080</v>
      </c>
      <c r="C396" s="321"/>
      <c r="D396" s="321"/>
      <c r="E396" s="321"/>
      <c r="F396" s="321"/>
      <c r="G396" s="322"/>
      <c r="H396" s="35" t="s">
        <v>419</v>
      </c>
      <c r="I396" s="201" t="s">
        <v>683</v>
      </c>
      <c r="J396" s="202" t="s">
        <v>418</v>
      </c>
      <c r="K396" s="32"/>
      <c r="L396" s="31">
        <v>6709.76</v>
      </c>
      <c r="M396" s="30">
        <v>3952.81</v>
      </c>
      <c r="N396" s="28">
        <v>5616000</v>
      </c>
      <c r="O396" s="29">
        <v>5616000</v>
      </c>
      <c r="P396" s="299"/>
      <c r="Q396" s="299"/>
      <c r="R396" s="28">
        <v>0</v>
      </c>
      <c r="S396" s="77">
        <v>3536920.8</v>
      </c>
      <c r="T396" s="77">
        <v>415887</v>
      </c>
      <c r="U396" s="77">
        <v>0</v>
      </c>
      <c r="V396" s="77">
        <v>0</v>
      </c>
      <c r="W396" s="3"/>
      <c r="X396" s="1"/>
      <c r="Y396" s="1"/>
      <c r="Z396" s="1"/>
    </row>
    <row r="397" spans="1:26" ht="12.75" customHeight="1">
      <c r="A397" s="17"/>
      <c r="B397" s="321" t="s">
        <v>414</v>
      </c>
      <c r="C397" s="321"/>
      <c r="D397" s="321"/>
      <c r="E397" s="321"/>
      <c r="F397" s="321"/>
      <c r="G397" s="322"/>
      <c r="H397" s="35" t="s">
        <v>415</v>
      </c>
      <c r="I397" s="201" t="s">
        <v>414</v>
      </c>
      <c r="J397" s="202" t="s">
        <v>1</v>
      </c>
      <c r="K397" s="32"/>
      <c r="L397" s="31">
        <v>232677.92</v>
      </c>
      <c r="M397" s="30">
        <v>150102.24</v>
      </c>
      <c r="N397" s="28">
        <v>67346990</v>
      </c>
      <c r="O397" s="29">
        <v>207346990</v>
      </c>
      <c r="P397" s="299"/>
      <c r="Q397" s="299"/>
      <c r="R397" s="28">
        <v>0</v>
      </c>
      <c r="S397" s="77">
        <v>135585065.58</v>
      </c>
      <c r="T397" s="77">
        <v>14517175.69</v>
      </c>
      <c r="U397" s="77">
        <v>0</v>
      </c>
      <c r="V397" s="77">
        <v>0</v>
      </c>
      <c r="W397" s="3"/>
      <c r="X397" s="1"/>
      <c r="Y397" s="1"/>
      <c r="Z397" s="1"/>
    </row>
    <row r="398" spans="1:26" ht="32.25" customHeight="1">
      <c r="A398" s="17"/>
      <c r="B398" s="321" t="s">
        <v>1067</v>
      </c>
      <c r="C398" s="321"/>
      <c r="D398" s="321"/>
      <c r="E398" s="321"/>
      <c r="F398" s="321"/>
      <c r="G398" s="322"/>
      <c r="H398" s="35" t="s">
        <v>417</v>
      </c>
      <c r="I398" s="201" t="s">
        <v>414</v>
      </c>
      <c r="J398" s="202" t="s">
        <v>416</v>
      </c>
      <c r="K398" s="32"/>
      <c r="L398" s="31">
        <v>225618.31</v>
      </c>
      <c r="M398" s="30">
        <v>146034.33</v>
      </c>
      <c r="N398" s="28">
        <v>60951121</v>
      </c>
      <c r="O398" s="29">
        <v>200951121</v>
      </c>
      <c r="P398" s="299"/>
      <c r="Q398" s="299"/>
      <c r="R398" s="28">
        <v>0</v>
      </c>
      <c r="S398" s="77">
        <v>131908792.68</v>
      </c>
      <c r="T398" s="77">
        <v>14125538.33</v>
      </c>
      <c r="U398" s="77">
        <v>0</v>
      </c>
      <c r="V398" s="77">
        <v>0</v>
      </c>
      <c r="W398" s="3"/>
      <c r="X398" s="1"/>
      <c r="Y398" s="1"/>
      <c r="Z398" s="1"/>
    </row>
    <row r="399" spans="1:26" ht="12.75" customHeight="1">
      <c r="A399" s="17"/>
      <c r="B399" s="321" t="s">
        <v>1080</v>
      </c>
      <c r="C399" s="321"/>
      <c r="D399" s="321"/>
      <c r="E399" s="321"/>
      <c r="F399" s="321"/>
      <c r="G399" s="322"/>
      <c r="H399" s="35" t="s">
        <v>419</v>
      </c>
      <c r="I399" s="201" t="s">
        <v>414</v>
      </c>
      <c r="J399" s="202" t="s">
        <v>418</v>
      </c>
      <c r="K399" s="32"/>
      <c r="L399" s="31">
        <v>225618.31</v>
      </c>
      <c r="M399" s="30">
        <v>146034.33</v>
      </c>
      <c r="N399" s="28">
        <v>60951121</v>
      </c>
      <c r="O399" s="29">
        <v>200951121</v>
      </c>
      <c r="P399" s="299"/>
      <c r="Q399" s="299"/>
      <c r="R399" s="28">
        <v>0</v>
      </c>
      <c r="S399" s="77">
        <v>131908792.68</v>
      </c>
      <c r="T399" s="77">
        <v>14125538.33</v>
      </c>
      <c r="U399" s="77">
        <v>0</v>
      </c>
      <c r="V399" s="77">
        <v>0</v>
      </c>
      <c r="W399" s="3"/>
      <c r="X399" s="1"/>
      <c r="Y399" s="1"/>
      <c r="Z399" s="1"/>
    </row>
    <row r="400" spans="1:26" ht="21.75" customHeight="1">
      <c r="A400" s="17"/>
      <c r="B400" s="321" t="s">
        <v>1069</v>
      </c>
      <c r="C400" s="321"/>
      <c r="D400" s="321"/>
      <c r="E400" s="321"/>
      <c r="F400" s="321"/>
      <c r="G400" s="322"/>
      <c r="H400" s="35" t="s">
        <v>421</v>
      </c>
      <c r="I400" s="201" t="s">
        <v>414</v>
      </c>
      <c r="J400" s="202" t="s">
        <v>420</v>
      </c>
      <c r="K400" s="32"/>
      <c r="L400" s="31">
        <v>6588.53</v>
      </c>
      <c r="M400" s="30">
        <v>3618.49</v>
      </c>
      <c r="N400" s="28">
        <v>6156869</v>
      </c>
      <c r="O400" s="29">
        <v>6156869</v>
      </c>
      <c r="P400" s="299"/>
      <c r="Q400" s="299"/>
      <c r="R400" s="28">
        <v>0</v>
      </c>
      <c r="S400" s="77">
        <v>3226855.36</v>
      </c>
      <c r="T400" s="77">
        <v>391634.73</v>
      </c>
      <c r="U400" s="77">
        <v>0</v>
      </c>
      <c r="V400" s="77">
        <v>0</v>
      </c>
      <c r="W400" s="3"/>
      <c r="X400" s="1"/>
      <c r="Y400" s="1"/>
      <c r="Z400" s="1"/>
    </row>
    <row r="401" spans="1:26" ht="21.75" customHeight="1">
      <c r="A401" s="17"/>
      <c r="B401" s="321" t="s">
        <v>1070</v>
      </c>
      <c r="C401" s="321"/>
      <c r="D401" s="321"/>
      <c r="E401" s="321"/>
      <c r="F401" s="321"/>
      <c r="G401" s="322"/>
      <c r="H401" s="35" t="s">
        <v>423</v>
      </c>
      <c r="I401" s="201" t="s">
        <v>414</v>
      </c>
      <c r="J401" s="202" t="s">
        <v>422</v>
      </c>
      <c r="K401" s="32"/>
      <c r="L401" s="31">
        <v>6588.53</v>
      </c>
      <c r="M401" s="30">
        <v>3618.49</v>
      </c>
      <c r="N401" s="28">
        <v>6156869</v>
      </c>
      <c r="O401" s="29">
        <v>6156869</v>
      </c>
      <c r="P401" s="299"/>
      <c r="Q401" s="299"/>
      <c r="R401" s="28">
        <v>0</v>
      </c>
      <c r="S401" s="77">
        <v>3226855.36</v>
      </c>
      <c r="T401" s="77">
        <v>391634.73</v>
      </c>
      <c r="U401" s="77">
        <v>0</v>
      </c>
      <c r="V401" s="77">
        <v>0</v>
      </c>
      <c r="W401" s="3"/>
      <c r="X401" s="1"/>
      <c r="Y401" s="1"/>
      <c r="Z401" s="1"/>
    </row>
    <row r="402" spans="1:26" ht="12.75" customHeight="1">
      <c r="A402" s="17"/>
      <c r="B402" s="321" t="s">
        <v>1071</v>
      </c>
      <c r="C402" s="321"/>
      <c r="D402" s="321"/>
      <c r="E402" s="321"/>
      <c r="F402" s="321"/>
      <c r="G402" s="322"/>
      <c r="H402" s="35" t="s">
        <v>429</v>
      </c>
      <c r="I402" s="201" t="s">
        <v>414</v>
      </c>
      <c r="J402" s="202" t="s">
        <v>428</v>
      </c>
      <c r="K402" s="32"/>
      <c r="L402" s="31">
        <v>233.08</v>
      </c>
      <c r="M402" s="30">
        <v>233.08</v>
      </c>
      <c r="N402" s="28">
        <v>0</v>
      </c>
      <c r="O402" s="29">
        <v>0</v>
      </c>
      <c r="P402" s="299"/>
      <c r="Q402" s="299"/>
      <c r="R402" s="28">
        <v>0</v>
      </c>
      <c r="S402" s="77">
        <v>233077.54</v>
      </c>
      <c r="T402" s="77">
        <v>0</v>
      </c>
      <c r="U402" s="77">
        <v>0</v>
      </c>
      <c r="V402" s="77">
        <v>0</v>
      </c>
      <c r="W402" s="3"/>
      <c r="X402" s="1"/>
      <c r="Y402" s="1"/>
      <c r="Z402" s="1"/>
    </row>
    <row r="403" spans="1:26" ht="21.75" customHeight="1">
      <c r="A403" s="17"/>
      <c r="B403" s="321" t="s">
        <v>1092</v>
      </c>
      <c r="C403" s="321"/>
      <c r="D403" s="321"/>
      <c r="E403" s="321"/>
      <c r="F403" s="321"/>
      <c r="G403" s="322"/>
      <c r="H403" s="35" t="s">
        <v>546</v>
      </c>
      <c r="I403" s="201" t="s">
        <v>414</v>
      </c>
      <c r="J403" s="202" t="s">
        <v>545</v>
      </c>
      <c r="K403" s="32"/>
      <c r="L403" s="31">
        <v>233.08</v>
      </c>
      <c r="M403" s="30">
        <v>233.08</v>
      </c>
      <c r="N403" s="28">
        <v>0</v>
      </c>
      <c r="O403" s="29">
        <v>0</v>
      </c>
      <c r="P403" s="299"/>
      <c r="Q403" s="299"/>
      <c r="R403" s="28">
        <v>0</v>
      </c>
      <c r="S403" s="77">
        <v>233077.54</v>
      </c>
      <c r="T403" s="77">
        <v>0</v>
      </c>
      <c r="U403" s="77">
        <v>0</v>
      </c>
      <c r="V403" s="77">
        <v>0</v>
      </c>
      <c r="W403" s="3"/>
      <c r="X403" s="1"/>
      <c r="Y403" s="1"/>
      <c r="Z403" s="1"/>
    </row>
    <row r="404" spans="1:26" ht="12.75" customHeight="1">
      <c r="A404" s="17"/>
      <c r="B404" s="321" t="s">
        <v>1090</v>
      </c>
      <c r="C404" s="321"/>
      <c r="D404" s="321"/>
      <c r="E404" s="321"/>
      <c r="F404" s="321"/>
      <c r="G404" s="322"/>
      <c r="H404" s="35" t="s">
        <v>540</v>
      </c>
      <c r="I404" s="201" t="s">
        <v>414</v>
      </c>
      <c r="J404" s="202" t="s">
        <v>539</v>
      </c>
      <c r="K404" s="32"/>
      <c r="L404" s="31">
        <v>238</v>
      </c>
      <c r="M404" s="30">
        <v>216.34</v>
      </c>
      <c r="N404" s="28">
        <v>239000</v>
      </c>
      <c r="O404" s="29">
        <v>239000</v>
      </c>
      <c r="P404" s="299"/>
      <c r="Q404" s="299"/>
      <c r="R404" s="28">
        <v>0</v>
      </c>
      <c r="S404" s="77">
        <v>216340</v>
      </c>
      <c r="T404" s="77">
        <v>2.63</v>
      </c>
      <c r="U404" s="77">
        <v>0</v>
      </c>
      <c r="V404" s="77">
        <v>0</v>
      </c>
      <c r="W404" s="3"/>
      <c r="X404" s="1"/>
      <c r="Y404" s="1"/>
      <c r="Z404" s="1"/>
    </row>
    <row r="405" spans="1:26" ht="12.75" customHeight="1">
      <c r="A405" s="17"/>
      <c r="B405" s="321" t="s">
        <v>1091</v>
      </c>
      <c r="C405" s="321"/>
      <c r="D405" s="321"/>
      <c r="E405" s="321"/>
      <c r="F405" s="321"/>
      <c r="G405" s="322"/>
      <c r="H405" s="35" t="s">
        <v>542</v>
      </c>
      <c r="I405" s="201" t="s">
        <v>414</v>
      </c>
      <c r="J405" s="202" t="s">
        <v>541</v>
      </c>
      <c r="K405" s="32"/>
      <c r="L405" s="31">
        <v>238</v>
      </c>
      <c r="M405" s="30">
        <v>216.34</v>
      </c>
      <c r="N405" s="28">
        <v>239000</v>
      </c>
      <c r="O405" s="29">
        <v>239000</v>
      </c>
      <c r="P405" s="299"/>
      <c r="Q405" s="299"/>
      <c r="R405" s="28">
        <v>0</v>
      </c>
      <c r="S405" s="77">
        <v>216340</v>
      </c>
      <c r="T405" s="77">
        <v>2.63</v>
      </c>
      <c r="U405" s="77">
        <v>0</v>
      </c>
      <c r="V405" s="77">
        <v>0</v>
      </c>
      <c r="W405" s="3"/>
      <c r="X405" s="1"/>
      <c r="Y405" s="1"/>
      <c r="Z405" s="1"/>
    </row>
    <row r="406" spans="1:26" ht="21.75" customHeight="1">
      <c r="A406" s="17"/>
      <c r="B406" s="321" t="s">
        <v>424</v>
      </c>
      <c r="C406" s="321"/>
      <c r="D406" s="321"/>
      <c r="E406" s="321"/>
      <c r="F406" s="321"/>
      <c r="G406" s="322"/>
      <c r="H406" s="35" t="s">
        <v>425</v>
      </c>
      <c r="I406" s="201" t="s">
        <v>424</v>
      </c>
      <c r="J406" s="202" t="s">
        <v>1</v>
      </c>
      <c r="K406" s="32"/>
      <c r="L406" s="31">
        <v>4502.35</v>
      </c>
      <c r="M406" s="30">
        <v>3517.74</v>
      </c>
      <c r="N406" s="28">
        <v>3826275</v>
      </c>
      <c r="O406" s="29">
        <v>3826275</v>
      </c>
      <c r="P406" s="299"/>
      <c r="Q406" s="299"/>
      <c r="R406" s="28">
        <v>0</v>
      </c>
      <c r="S406" s="77">
        <v>3029350.65</v>
      </c>
      <c r="T406" s="77">
        <v>488384.08</v>
      </c>
      <c r="U406" s="77">
        <v>0</v>
      </c>
      <c r="V406" s="77">
        <v>0</v>
      </c>
      <c r="W406" s="3"/>
      <c r="X406" s="1"/>
      <c r="Y406" s="1"/>
      <c r="Z406" s="1"/>
    </row>
    <row r="407" spans="1:26" ht="32.25" customHeight="1">
      <c r="A407" s="17"/>
      <c r="B407" s="321" t="s">
        <v>1067</v>
      </c>
      <c r="C407" s="321"/>
      <c r="D407" s="321"/>
      <c r="E407" s="321"/>
      <c r="F407" s="321"/>
      <c r="G407" s="322"/>
      <c r="H407" s="35" t="s">
        <v>417</v>
      </c>
      <c r="I407" s="201" t="s">
        <v>424</v>
      </c>
      <c r="J407" s="202" t="s">
        <v>416</v>
      </c>
      <c r="K407" s="32"/>
      <c r="L407" s="31">
        <v>4450.73</v>
      </c>
      <c r="M407" s="30">
        <v>3517.74</v>
      </c>
      <c r="N407" s="28">
        <v>3826275</v>
      </c>
      <c r="O407" s="29">
        <v>3826275</v>
      </c>
      <c r="P407" s="299"/>
      <c r="Q407" s="299"/>
      <c r="R407" s="28">
        <v>0</v>
      </c>
      <c r="S407" s="77">
        <v>3029350.65</v>
      </c>
      <c r="T407" s="77">
        <v>488384.08</v>
      </c>
      <c r="U407" s="77">
        <v>0</v>
      </c>
      <c r="V407" s="77">
        <v>0</v>
      </c>
      <c r="W407" s="3"/>
      <c r="X407" s="1"/>
      <c r="Y407" s="1"/>
      <c r="Z407" s="1"/>
    </row>
    <row r="408" spans="1:26" ht="12.75" customHeight="1">
      <c r="A408" s="17"/>
      <c r="B408" s="321" t="s">
        <v>1080</v>
      </c>
      <c r="C408" s="321"/>
      <c r="D408" s="321"/>
      <c r="E408" s="321"/>
      <c r="F408" s="321"/>
      <c r="G408" s="322"/>
      <c r="H408" s="35" t="s">
        <v>419</v>
      </c>
      <c r="I408" s="201" t="s">
        <v>424</v>
      </c>
      <c r="J408" s="202" t="s">
        <v>418</v>
      </c>
      <c r="K408" s="32"/>
      <c r="L408" s="31">
        <v>4450.73</v>
      </c>
      <c r="M408" s="30">
        <v>3517.74</v>
      </c>
      <c r="N408" s="28">
        <v>3826275</v>
      </c>
      <c r="O408" s="29">
        <v>3826275</v>
      </c>
      <c r="P408" s="299"/>
      <c r="Q408" s="299"/>
      <c r="R408" s="28">
        <v>0</v>
      </c>
      <c r="S408" s="77">
        <v>3029350.65</v>
      </c>
      <c r="T408" s="77">
        <v>488384.08</v>
      </c>
      <c r="U408" s="77">
        <v>0</v>
      </c>
      <c r="V408" s="77">
        <v>0</v>
      </c>
      <c r="W408" s="3"/>
      <c r="X408" s="1"/>
      <c r="Y408" s="1"/>
      <c r="Z408" s="1"/>
    </row>
    <row r="409" spans="1:26" ht="12.75" customHeight="1">
      <c r="A409" s="17"/>
      <c r="B409" s="321" t="s">
        <v>1071</v>
      </c>
      <c r="C409" s="321"/>
      <c r="D409" s="321"/>
      <c r="E409" s="321"/>
      <c r="F409" s="321"/>
      <c r="G409" s="322"/>
      <c r="H409" s="35" t="s">
        <v>429</v>
      </c>
      <c r="I409" s="201" t="s">
        <v>424</v>
      </c>
      <c r="J409" s="202" t="s">
        <v>428</v>
      </c>
      <c r="K409" s="32"/>
      <c r="L409" s="31">
        <v>51.62</v>
      </c>
      <c r="M409" s="30">
        <v>0</v>
      </c>
      <c r="N409" s="28">
        <v>0</v>
      </c>
      <c r="O409" s="29">
        <v>0</v>
      </c>
      <c r="P409" s="299"/>
      <c r="Q409" s="299"/>
      <c r="R409" s="28">
        <v>0</v>
      </c>
      <c r="S409" s="77">
        <v>0</v>
      </c>
      <c r="T409" s="77">
        <v>0</v>
      </c>
      <c r="U409" s="77">
        <v>0</v>
      </c>
      <c r="V409" s="77">
        <v>0</v>
      </c>
      <c r="W409" s="3"/>
      <c r="X409" s="1"/>
      <c r="Y409" s="1"/>
      <c r="Z409" s="1"/>
    </row>
    <row r="410" spans="1:26" ht="21.75" customHeight="1">
      <c r="A410" s="17"/>
      <c r="B410" s="321" t="s">
        <v>1092</v>
      </c>
      <c r="C410" s="321"/>
      <c r="D410" s="321"/>
      <c r="E410" s="321"/>
      <c r="F410" s="321"/>
      <c r="G410" s="322"/>
      <c r="H410" s="35" t="s">
        <v>546</v>
      </c>
      <c r="I410" s="201" t="s">
        <v>424</v>
      </c>
      <c r="J410" s="202" t="s">
        <v>545</v>
      </c>
      <c r="K410" s="32"/>
      <c r="L410" s="31">
        <v>51.62</v>
      </c>
      <c r="M410" s="30">
        <v>0</v>
      </c>
      <c r="N410" s="28">
        <v>0</v>
      </c>
      <c r="O410" s="29">
        <v>0</v>
      </c>
      <c r="P410" s="299"/>
      <c r="Q410" s="299"/>
      <c r="R410" s="28">
        <v>0</v>
      </c>
      <c r="S410" s="77">
        <v>0</v>
      </c>
      <c r="T410" s="77">
        <v>0</v>
      </c>
      <c r="U410" s="77">
        <v>0</v>
      </c>
      <c r="V410" s="77">
        <v>0</v>
      </c>
      <c r="W410" s="3"/>
      <c r="X410" s="1"/>
      <c r="Y410" s="1"/>
      <c r="Z410" s="1"/>
    </row>
    <row r="411" spans="1:26" ht="21.75" customHeight="1">
      <c r="A411" s="17"/>
      <c r="B411" s="321" t="s">
        <v>680</v>
      </c>
      <c r="C411" s="321"/>
      <c r="D411" s="321"/>
      <c r="E411" s="321"/>
      <c r="F411" s="321"/>
      <c r="G411" s="322"/>
      <c r="H411" s="35" t="s">
        <v>681</v>
      </c>
      <c r="I411" s="201" t="s">
        <v>680</v>
      </c>
      <c r="J411" s="202" t="s">
        <v>1</v>
      </c>
      <c r="K411" s="32"/>
      <c r="L411" s="31">
        <v>4177.54</v>
      </c>
      <c r="M411" s="30">
        <v>2620.86</v>
      </c>
      <c r="N411" s="28">
        <v>3855275</v>
      </c>
      <c r="O411" s="29">
        <v>3855275</v>
      </c>
      <c r="P411" s="299"/>
      <c r="Q411" s="299"/>
      <c r="R411" s="28">
        <v>0</v>
      </c>
      <c r="S411" s="77">
        <v>2578705.34</v>
      </c>
      <c r="T411" s="77">
        <v>42159.23</v>
      </c>
      <c r="U411" s="77">
        <v>0</v>
      </c>
      <c r="V411" s="77">
        <v>0</v>
      </c>
      <c r="W411" s="3"/>
      <c r="X411" s="1"/>
      <c r="Y411" s="1"/>
      <c r="Z411" s="1"/>
    </row>
    <row r="412" spans="1:26" ht="32.25" customHeight="1">
      <c r="A412" s="17"/>
      <c r="B412" s="321" t="s">
        <v>1067</v>
      </c>
      <c r="C412" s="321"/>
      <c r="D412" s="321"/>
      <c r="E412" s="321"/>
      <c r="F412" s="321"/>
      <c r="G412" s="322"/>
      <c r="H412" s="35" t="s">
        <v>417</v>
      </c>
      <c r="I412" s="201" t="s">
        <v>680</v>
      </c>
      <c r="J412" s="202" t="s">
        <v>416</v>
      </c>
      <c r="K412" s="32"/>
      <c r="L412" s="31">
        <v>4177.54</v>
      </c>
      <c r="M412" s="30">
        <v>2620.86</v>
      </c>
      <c r="N412" s="28">
        <v>3855275</v>
      </c>
      <c r="O412" s="29">
        <v>3855275</v>
      </c>
      <c r="P412" s="299"/>
      <c r="Q412" s="299"/>
      <c r="R412" s="28">
        <v>0</v>
      </c>
      <c r="S412" s="77">
        <v>2578705.34</v>
      </c>
      <c r="T412" s="77">
        <v>42159.23</v>
      </c>
      <c r="U412" s="77">
        <v>0</v>
      </c>
      <c r="V412" s="77">
        <v>0</v>
      </c>
      <c r="W412" s="3"/>
      <c r="X412" s="1"/>
      <c r="Y412" s="1"/>
      <c r="Z412" s="1"/>
    </row>
    <row r="413" spans="1:26" ht="12.75" customHeight="1">
      <c r="A413" s="17"/>
      <c r="B413" s="321" t="s">
        <v>1080</v>
      </c>
      <c r="C413" s="321"/>
      <c r="D413" s="321"/>
      <c r="E413" s="321"/>
      <c r="F413" s="321"/>
      <c r="G413" s="322"/>
      <c r="H413" s="35" t="s">
        <v>419</v>
      </c>
      <c r="I413" s="201" t="s">
        <v>680</v>
      </c>
      <c r="J413" s="202" t="s">
        <v>418</v>
      </c>
      <c r="K413" s="32"/>
      <c r="L413" s="31">
        <v>4177.54</v>
      </c>
      <c r="M413" s="30">
        <v>2620.86</v>
      </c>
      <c r="N413" s="28">
        <v>3855275</v>
      </c>
      <c r="O413" s="29">
        <v>3855275</v>
      </c>
      <c r="P413" s="299"/>
      <c r="Q413" s="299"/>
      <c r="R413" s="28">
        <v>0</v>
      </c>
      <c r="S413" s="77">
        <v>2578705.34</v>
      </c>
      <c r="T413" s="77">
        <v>42159.23</v>
      </c>
      <c r="U413" s="77">
        <v>0</v>
      </c>
      <c r="V413" s="77">
        <v>0</v>
      </c>
      <c r="W413" s="3"/>
      <c r="X413" s="1"/>
      <c r="Y413" s="1"/>
      <c r="Z413" s="1"/>
    </row>
    <row r="414" spans="1:26" ht="12.75" customHeight="1">
      <c r="A414" s="17"/>
      <c r="B414" s="321" t="s">
        <v>432</v>
      </c>
      <c r="C414" s="321"/>
      <c r="D414" s="321"/>
      <c r="E414" s="321"/>
      <c r="F414" s="321"/>
      <c r="G414" s="322"/>
      <c r="H414" s="35" t="s">
        <v>433</v>
      </c>
      <c r="I414" s="201" t="s">
        <v>432</v>
      </c>
      <c r="J414" s="202" t="s">
        <v>1</v>
      </c>
      <c r="K414" s="32"/>
      <c r="L414" s="31">
        <v>5906.5</v>
      </c>
      <c r="M414" s="30">
        <v>3750.59</v>
      </c>
      <c r="N414" s="28">
        <v>4110000</v>
      </c>
      <c r="O414" s="29">
        <v>4110000</v>
      </c>
      <c r="P414" s="299"/>
      <c r="Q414" s="299"/>
      <c r="R414" s="28">
        <v>0</v>
      </c>
      <c r="S414" s="77">
        <v>2547352.43</v>
      </c>
      <c r="T414" s="77">
        <v>1203240.24</v>
      </c>
      <c r="U414" s="77">
        <v>0</v>
      </c>
      <c r="V414" s="77">
        <v>0</v>
      </c>
      <c r="W414" s="3"/>
      <c r="X414" s="1"/>
      <c r="Y414" s="1"/>
      <c r="Z414" s="1"/>
    </row>
    <row r="415" spans="1:26" ht="21.75" customHeight="1">
      <c r="A415" s="17"/>
      <c r="B415" s="321" t="s">
        <v>1069</v>
      </c>
      <c r="C415" s="321"/>
      <c r="D415" s="321"/>
      <c r="E415" s="321"/>
      <c r="F415" s="321"/>
      <c r="G415" s="322"/>
      <c r="H415" s="35" t="s">
        <v>421</v>
      </c>
      <c r="I415" s="201" t="s">
        <v>432</v>
      </c>
      <c r="J415" s="202" t="s">
        <v>420</v>
      </c>
      <c r="K415" s="32"/>
      <c r="L415" s="31">
        <v>5906.5</v>
      </c>
      <c r="M415" s="30">
        <v>3750.59</v>
      </c>
      <c r="N415" s="28">
        <v>4110000</v>
      </c>
      <c r="O415" s="29">
        <v>4110000</v>
      </c>
      <c r="P415" s="299"/>
      <c r="Q415" s="299"/>
      <c r="R415" s="28">
        <v>0</v>
      </c>
      <c r="S415" s="77">
        <v>2547352.43</v>
      </c>
      <c r="T415" s="77">
        <v>1203240.24</v>
      </c>
      <c r="U415" s="77">
        <v>0</v>
      </c>
      <c r="V415" s="77">
        <v>0</v>
      </c>
      <c r="W415" s="3"/>
      <c r="X415" s="1"/>
      <c r="Y415" s="1"/>
      <c r="Z415" s="1"/>
    </row>
    <row r="416" spans="1:26" ht="21.75" customHeight="1">
      <c r="A416" s="17"/>
      <c r="B416" s="321" t="s">
        <v>1070</v>
      </c>
      <c r="C416" s="321"/>
      <c r="D416" s="321"/>
      <c r="E416" s="321"/>
      <c r="F416" s="321"/>
      <c r="G416" s="322"/>
      <c r="H416" s="35" t="s">
        <v>423</v>
      </c>
      <c r="I416" s="201" t="s">
        <v>432</v>
      </c>
      <c r="J416" s="202" t="s">
        <v>422</v>
      </c>
      <c r="K416" s="32"/>
      <c r="L416" s="31">
        <v>5906.5</v>
      </c>
      <c r="M416" s="30">
        <v>3750.59</v>
      </c>
      <c r="N416" s="28">
        <v>4110000</v>
      </c>
      <c r="O416" s="29">
        <v>4110000</v>
      </c>
      <c r="P416" s="299"/>
      <c r="Q416" s="299"/>
      <c r="R416" s="28">
        <v>0</v>
      </c>
      <c r="S416" s="77">
        <v>2547352.43</v>
      </c>
      <c r="T416" s="77">
        <v>1203240.24</v>
      </c>
      <c r="U416" s="77">
        <v>0</v>
      </c>
      <c r="V416" s="77">
        <v>0</v>
      </c>
      <c r="W416" s="3"/>
      <c r="X416" s="1"/>
      <c r="Y416" s="1"/>
      <c r="Z416" s="1"/>
    </row>
    <row r="417" spans="1:26" ht="12.75" customHeight="1">
      <c r="A417" s="17"/>
      <c r="B417" s="321" t="s">
        <v>426</v>
      </c>
      <c r="C417" s="321"/>
      <c r="D417" s="321"/>
      <c r="E417" s="321"/>
      <c r="F417" s="321"/>
      <c r="G417" s="322"/>
      <c r="H417" s="35" t="s">
        <v>427</v>
      </c>
      <c r="I417" s="201" t="s">
        <v>426</v>
      </c>
      <c r="J417" s="202" t="s">
        <v>1</v>
      </c>
      <c r="K417" s="32"/>
      <c r="L417" s="31">
        <v>983.38</v>
      </c>
      <c r="M417" s="30">
        <v>389.62</v>
      </c>
      <c r="N417" s="28">
        <v>533700</v>
      </c>
      <c r="O417" s="29">
        <v>533700</v>
      </c>
      <c r="P417" s="299"/>
      <c r="Q417" s="299"/>
      <c r="R417" s="28">
        <v>0</v>
      </c>
      <c r="S417" s="77">
        <v>350662.56</v>
      </c>
      <c r="T417" s="77">
        <v>38958.56</v>
      </c>
      <c r="U417" s="77">
        <v>0</v>
      </c>
      <c r="V417" s="77">
        <v>0</v>
      </c>
      <c r="W417" s="3"/>
      <c r="X417" s="1"/>
      <c r="Y417" s="1"/>
      <c r="Z417" s="1"/>
    </row>
    <row r="418" spans="1:26" ht="32.25" customHeight="1">
      <c r="A418" s="17"/>
      <c r="B418" s="321" t="s">
        <v>1067</v>
      </c>
      <c r="C418" s="321"/>
      <c r="D418" s="321"/>
      <c r="E418" s="321"/>
      <c r="F418" s="321"/>
      <c r="G418" s="322"/>
      <c r="H418" s="35" t="s">
        <v>417</v>
      </c>
      <c r="I418" s="201" t="s">
        <v>426</v>
      </c>
      <c r="J418" s="202" t="s">
        <v>416</v>
      </c>
      <c r="K418" s="32"/>
      <c r="L418" s="31">
        <v>61</v>
      </c>
      <c r="M418" s="30">
        <v>34.11</v>
      </c>
      <c r="N418" s="28">
        <v>45000</v>
      </c>
      <c r="O418" s="29">
        <v>45000</v>
      </c>
      <c r="P418" s="299"/>
      <c r="Q418" s="299"/>
      <c r="R418" s="28">
        <v>0</v>
      </c>
      <c r="S418" s="77">
        <v>34106</v>
      </c>
      <c r="T418" s="77">
        <v>0</v>
      </c>
      <c r="U418" s="77">
        <v>0</v>
      </c>
      <c r="V418" s="77">
        <v>0</v>
      </c>
      <c r="W418" s="3"/>
      <c r="X418" s="1"/>
      <c r="Y418" s="1"/>
      <c r="Z418" s="1"/>
    </row>
    <row r="419" spans="1:26" ht="12.75" customHeight="1">
      <c r="A419" s="17"/>
      <c r="B419" s="321" t="s">
        <v>1080</v>
      </c>
      <c r="C419" s="321"/>
      <c r="D419" s="321"/>
      <c r="E419" s="321"/>
      <c r="F419" s="321"/>
      <c r="G419" s="322"/>
      <c r="H419" s="35" t="s">
        <v>419</v>
      </c>
      <c r="I419" s="201" t="s">
        <v>426</v>
      </c>
      <c r="J419" s="202" t="s">
        <v>418</v>
      </c>
      <c r="K419" s="32"/>
      <c r="L419" s="31">
        <v>61</v>
      </c>
      <c r="M419" s="30">
        <v>34.11</v>
      </c>
      <c r="N419" s="28">
        <v>45000</v>
      </c>
      <c r="O419" s="29">
        <v>45000</v>
      </c>
      <c r="P419" s="299"/>
      <c r="Q419" s="299"/>
      <c r="R419" s="28">
        <v>0</v>
      </c>
      <c r="S419" s="77">
        <v>34106</v>
      </c>
      <c r="T419" s="77">
        <v>0</v>
      </c>
      <c r="U419" s="77">
        <v>0</v>
      </c>
      <c r="V419" s="77">
        <v>0</v>
      </c>
      <c r="W419" s="3"/>
      <c r="X419" s="1"/>
      <c r="Y419" s="1"/>
      <c r="Z419" s="1"/>
    </row>
    <row r="420" spans="1:26" ht="21.75" customHeight="1">
      <c r="A420" s="17"/>
      <c r="B420" s="321" t="s">
        <v>1069</v>
      </c>
      <c r="C420" s="321"/>
      <c r="D420" s="321"/>
      <c r="E420" s="321"/>
      <c r="F420" s="321"/>
      <c r="G420" s="322"/>
      <c r="H420" s="35" t="s">
        <v>421</v>
      </c>
      <c r="I420" s="201" t="s">
        <v>426</v>
      </c>
      <c r="J420" s="202" t="s">
        <v>420</v>
      </c>
      <c r="K420" s="32"/>
      <c r="L420" s="31">
        <v>52.71</v>
      </c>
      <c r="M420" s="30">
        <v>32.34</v>
      </c>
      <c r="N420" s="28">
        <v>40000</v>
      </c>
      <c r="O420" s="29">
        <v>40000</v>
      </c>
      <c r="P420" s="299"/>
      <c r="Q420" s="299"/>
      <c r="R420" s="28">
        <v>0</v>
      </c>
      <c r="S420" s="77">
        <v>0</v>
      </c>
      <c r="T420" s="77">
        <v>32342.61</v>
      </c>
      <c r="U420" s="77">
        <v>0</v>
      </c>
      <c r="V420" s="77">
        <v>0</v>
      </c>
      <c r="W420" s="3"/>
      <c r="X420" s="1"/>
      <c r="Y420" s="1"/>
      <c r="Z420" s="1"/>
    </row>
    <row r="421" spans="1:26" ht="21.75" customHeight="1">
      <c r="A421" s="17"/>
      <c r="B421" s="321" t="s">
        <v>1070</v>
      </c>
      <c r="C421" s="321"/>
      <c r="D421" s="321"/>
      <c r="E421" s="321"/>
      <c r="F421" s="321"/>
      <c r="G421" s="322"/>
      <c r="H421" s="35" t="s">
        <v>423</v>
      </c>
      <c r="I421" s="201" t="s">
        <v>426</v>
      </c>
      <c r="J421" s="202" t="s">
        <v>422</v>
      </c>
      <c r="K421" s="32"/>
      <c r="L421" s="31">
        <v>52.71</v>
      </c>
      <c r="M421" s="30">
        <v>32.34</v>
      </c>
      <c r="N421" s="28">
        <v>40000</v>
      </c>
      <c r="O421" s="29">
        <v>40000</v>
      </c>
      <c r="P421" s="299"/>
      <c r="Q421" s="299"/>
      <c r="R421" s="28">
        <v>0</v>
      </c>
      <c r="S421" s="77">
        <v>0</v>
      </c>
      <c r="T421" s="77">
        <v>32342.61</v>
      </c>
      <c r="U421" s="77">
        <v>0</v>
      </c>
      <c r="V421" s="77">
        <v>0</v>
      </c>
      <c r="W421" s="3"/>
      <c r="X421" s="1"/>
      <c r="Y421" s="1"/>
      <c r="Z421" s="1"/>
    </row>
    <row r="422" spans="1:26" ht="12.75" customHeight="1">
      <c r="A422" s="17"/>
      <c r="B422" s="321" t="s">
        <v>1071</v>
      </c>
      <c r="C422" s="321"/>
      <c r="D422" s="321"/>
      <c r="E422" s="321"/>
      <c r="F422" s="321"/>
      <c r="G422" s="322"/>
      <c r="H422" s="35" t="s">
        <v>429</v>
      </c>
      <c r="I422" s="201" t="s">
        <v>426</v>
      </c>
      <c r="J422" s="202" t="s">
        <v>428</v>
      </c>
      <c r="K422" s="32"/>
      <c r="L422" s="31">
        <v>649.67</v>
      </c>
      <c r="M422" s="30">
        <v>208.5</v>
      </c>
      <c r="N422" s="28">
        <v>228700</v>
      </c>
      <c r="O422" s="29">
        <v>228700</v>
      </c>
      <c r="P422" s="299"/>
      <c r="Q422" s="299"/>
      <c r="R422" s="28">
        <v>0</v>
      </c>
      <c r="S422" s="77">
        <v>201889.56</v>
      </c>
      <c r="T422" s="77">
        <v>6615.95</v>
      </c>
      <c r="U422" s="77">
        <v>0</v>
      </c>
      <c r="V422" s="77">
        <v>0</v>
      </c>
      <c r="W422" s="3"/>
      <c r="X422" s="1"/>
      <c r="Y422" s="1"/>
      <c r="Z422" s="1"/>
    </row>
    <row r="423" spans="1:26" ht="12.75" customHeight="1">
      <c r="A423" s="17"/>
      <c r="B423" s="321" t="s">
        <v>1134</v>
      </c>
      <c r="C423" s="321"/>
      <c r="D423" s="321"/>
      <c r="E423" s="321"/>
      <c r="F423" s="321"/>
      <c r="G423" s="322"/>
      <c r="H423" s="35" t="s">
        <v>431</v>
      </c>
      <c r="I423" s="201" t="s">
        <v>426</v>
      </c>
      <c r="J423" s="202" t="s">
        <v>430</v>
      </c>
      <c r="K423" s="32"/>
      <c r="L423" s="31">
        <v>649.67</v>
      </c>
      <c r="M423" s="30">
        <v>208.5</v>
      </c>
      <c r="N423" s="28">
        <v>228700</v>
      </c>
      <c r="O423" s="29">
        <v>228700</v>
      </c>
      <c r="P423" s="299"/>
      <c r="Q423" s="299"/>
      <c r="R423" s="28">
        <v>0</v>
      </c>
      <c r="S423" s="77">
        <v>201889.56</v>
      </c>
      <c r="T423" s="77">
        <v>6615.95</v>
      </c>
      <c r="U423" s="77">
        <v>0</v>
      </c>
      <c r="V423" s="77">
        <v>0</v>
      </c>
      <c r="W423" s="3"/>
      <c r="X423" s="1"/>
      <c r="Y423" s="1"/>
      <c r="Z423" s="1"/>
    </row>
    <row r="424" spans="1:26" ht="12.75" customHeight="1">
      <c r="A424" s="17"/>
      <c r="B424" s="321" t="s">
        <v>1090</v>
      </c>
      <c r="C424" s="321"/>
      <c r="D424" s="321"/>
      <c r="E424" s="321"/>
      <c r="F424" s="321"/>
      <c r="G424" s="322"/>
      <c r="H424" s="35" t="s">
        <v>540</v>
      </c>
      <c r="I424" s="201" t="s">
        <v>426</v>
      </c>
      <c r="J424" s="202" t="s">
        <v>539</v>
      </c>
      <c r="K424" s="32"/>
      <c r="L424" s="31">
        <v>220</v>
      </c>
      <c r="M424" s="30">
        <v>114.67</v>
      </c>
      <c r="N424" s="28">
        <v>220000</v>
      </c>
      <c r="O424" s="29">
        <v>220000</v>
      </c>
      <c r="P424" s="299"/>
      <c r="Q424" s="299"/>
      <c r="R424" s="28">
        <v>0</v>
      </c>
      <c r="S424" s="77">
        <v>114667</v>
      </c>
      <c r="T424" s="77">
        <v>0</v>
      </c>
      <c r="U424" s="77">
        <v>0</v>
      </c>
      <c r="V424" s="77">
        <v>0</v>
      </c>
      <c r="W424" s="3"/>
      <c r="X424" s="1"/>
      <c r="Y424" s="1"/>
      <c r="Z424" s="1"/>
    </row>
    <row r="425" spans="1:26" ht="12.75" customHeight="1">
      <c r="A425" s="17"/>
      <c r="B425" s="321" t="s">
        <v>1135</v>
      </c>
      <c r="C425" s="321"/>
      <c r="D425" s="321"/>
      <c r="E425" s="321"/>
      <c r="F425" s="321"/>
      <c r="G425" s="322"/>
      <c r="H425" s="35" t="s">
        <v>709</v>
      </c>
      <c r="I425" s="201" t="s">
        <v>426</v>
      </c>
      <c r="J425" s="202" t="s">
        <v>708</v>
      </c>
      <c r="K425" s="32"/>
      <c r="L425" s="31">
        <v>150</v>
      </c>
      <c r="M425" s="30">
        <v>114.67</v>
      </c>
      <c r="N425" s="28">
        <v>150000</v>
      </c>
      <c r="O425" s="29">
        <v>150000</v>
      </c>
      <c r="P425" s="299"/>
      <c r="Q425" s="299"/>
      <c r="R425" s="28">
        <v>0</v>
      </c>
      <c r="S425" s="77">
        <v>114667</v>
      </c>
      <c r="T425" s="77">
        <v>0</v>
      </c>
      <c r="U425" s="77">
        <v>0</v>
      </c>
      <c r="V425" s="77">
        <v>0</v>
      </c>
      <c r="W425" s="3"/>
      <c r="X425" s="1"/>
      <c r="Y425" s="1"/>
      <c r="Z425" s="1"/>
    </row>
    <row r="426" spans="1:26" ht="12.75" customHeight="1">
      <c r="A426" s="17"/>
      <c r="B426" s="321" t="s">
        <v>1091</v>
      </c>
      <c r="C426" s="321"/>
      <c r="D426" s="321"/>
      <c r="E426" s="321"/>
      <c r="F426" s="321"/>
      <c r="G426" s="322"/>
      <c r="H426" s="35" t="s">
        <v>542</v>
      </c>
      <c r="I426" s="201" t="s">
        <v>426</v>
      </c>
      <c r="J426" s="202" t="s">
        <v>541</v>
      </c>
      <c r="K426" s="32"/>
      <c r="L426" s="31">
        <v>70</v>
      </c>
      <c r="M426" s="30">
        <v>0</v>
      </c>
      <c r="N426" s="28">
        <v>70000</v>
      </c>
      <c r="O426" s="29">
        <v>70000</v>
      </c>
      <c r="P426" s="299"/>
      <c r="Q426" s="299"/>
      <c r="R426" s="28">
        <v>0</v>
      </c>
      <c r="S426" s="77">
        <v>0</v>
      </c>
      <c r="T426" s="77">
        <v>0</v>
      </c>
      <c r="U426" s="77">
        <v>0</v>
      </c>
      <c r="V426" s="77">
        <v>0</v>
      </c>
      <c r="W426" s="3"/>
      <c r="X426" s="1"/>
      <c r="Y426" s="1"/>
      <c r="Z426" s="1"/>
    </row>
    <row r="427" spans="1:26" ht="32.25" customHeight="1">
      <c r="A427" s="17"/>
      <c r="B427" s="321" t="s">
        <v>729</v>
      </c>
      <c r="C427" s="321"/>
      <c r="D427" s="321"/>
      <c r="E427" s="321"/>
      <c r="F427" s="321"/>
      <c r="G427" s="322"/>
      <c r="H427" s="35" t="s">
        <v>730</v>
      </c>
      <c r="I427" s="201" t="s">
        <v>729</v>
      </c>
      <c r="J427" s="202" t="s">
        <v>1</v>
      </c>
      <c r="K427" s="32"/>
      <c r="L427" s="31">
        <v>7537.9</v>
      </c>
      <c r="M427" s="30">
        <v>5283.37</v>
      </c>
      <c r="N427" s="28">
        <v>6910500</v>
      </c>
      <c r="O427" s="29">
        <v>7116400</v>
      </c>
      <c r="P427" s="299"/>
      <c r="Q427" s="299"/>
      <c r="R427" s="28">
        <v>0</v>
      </c>
      <c r="S427" s="77">
        <v>4820391.86</v>
      </c>
      <c r="T427" s="77">
        <v>462983.14</v>
      </c>
      <c r="U427" s="77">
        <v>0</v>
      </c>
      <c r="V427" s="77">
        <v>0</v>
      </c>
      <c r="W427" s="3"/>
      <c r="X427" s="1"/>
      <c r="Y427" s="1"/>
      <c r="Z427" s="1"/>
    </row>
    <row r="428" spans="1:26" ht="21.75" customHeight="1">
      <c r="A428" s="17"/>
      <c r="B428" s="321" t="s">
        <v>731</v>
      </c>
      <c r="C428" s="321"/>
      <c r="D428" s="321"/>
      <c r="E428" s="321"/>
      <c r="F428" s="321"/>
      <c r="G428" s="322"/>
      <c r="H428" s="35" t="s">
        <v>732</v>
      </c>
      <c r="I428" s="201" t="s">
        <v>731</v>
      </c>
      <c r="J428" s="202" t="s">
        <v>1</v>
      </c>
      <c r="K428" s="32"/>
      <c r="L428" s="31">
        <v>5173.7</v>
      </c>
      <c r="M428" s="30">
        <v>3982.75</v>
      </c>
      <c r="N428" s="28">
        <v>5093300</v>
      </c>
      <c r="O428" s="29">
        <v>5648400</v>
      </c>
      <c r="P428" s="299"/>
      <c r="Q428" s="299"/>
      <c r="R428" s="28">
        <v>0</v>
      </c>
      <c r="S428" s="77">
        <v>3537541.37</v>
      </c>
      <c r="T428" s="77">
        <v>445211.89</v>
      </c>
      <c r="U428" s="77">
        <v>0</v>
      </c>
      <c r="V428" s="77">
        <v>0</v>
      </c>
      <c r="W428" s="3"/>
      <c r="X428" s="1"/>
      <c r="Y428" s="1"/>
      <c r="Z428" s="1"/>
    </row>
    <row r="429" spans="1:26" ht="32.25" customHeight="1">
      <c r="A429" s="17"/>
      <c r="B429" s="321" t="s">
        <v>1067</v>
      </c>
      <c r="C429" s="321"/>
      <c r="D429" s="321"/>
      <c r="E429" s="321"/>
      <c r="F429" s="321"/>
      <c r="G429" s="322"/>
      <c r="H429" s="35" t="s">
        <v>417</v>
      </c>
      <c r="I429" s="201" t="s">
        <v>731</v>
      </c>
      <c r="J429" s="202" t="s">
        <v>416</v>
      </c>
      <c r="K429" s="32"/>
      <c r="L429" s="31">
        <v>4317.9</v>
      </c>
      <c r="M429" s="30">
        <v>3463.33</v>
      </c>
      <c r="N429" s="28">
        <v>4222500</v>
      </c>
      <c r="O429" s="29">
        <v>4772600</v>
      </c>
      <c r="P429" s="299"/>
      <c r="Q429" s="299"/>
      <c r="R429" s="28">
        <v>0</v>
      </c>
      <c r="S429" s="77">
        <v>3104692.78</v>
      </c>
      <c r="T429" s="77">
        <v>358638.38</v>
      </c>
      <c r="U429" s="77">
        <v>0</v>
      </c>
      <c r="V429" s="77">
        <v>0</v>
      </c>
      <c r="W429" s="3"/>
      <c r="X429" s="1"/>
      <c r="Y429" s="1"/>
      <c r="Z429" s="1"/>
    </row>
    <row r="430" spans="1:26" ht="12.75" customHeight="1">
      <c r="A430" s="17"/>
      <c r="B430" s="321" t="s">
        <v>1080</v>
      </c>
      <c r="C430" s="321"/>
      <c r="D430" s="321"/>
      <c r="E430" s="321"/>
      <c r="F430" s="321"/>
      <c r="G430" s="322"/>
      <c r="H430" s="35" t="s">
        <v>419</v>
      </c>
      <c r="I430" s="201" t="s">
        <v>731</v>
      </c>
      <c r="J430" s="202" t="s">
        <v>418</v>
      </c>
      <c r="K430" s="32"/>
      <c r="L430" s="31">
        <v>4317.9</v>
      </c>
      <c r="M430" s="30">
        <v>3463.33</v>
      </c>
      <c r="N430" s="28">
        <v>4222500</v>
      </c>
      <c r="O430" s="29">
        <v>4772600</v>
      </c>
      <c r="P430" s="299"/>
      <c r="Q430" s="299"/>
      <c r="R430" s="28">
        <v>0</v>
      </c>
      <c r="S430" s="77">
        <v>3104692.78</v>
      </c>
      <c r="T430" s="77">
        <v>358638.38</v>
      </c>
      <c r="U430" s="77">
        <v>0</v>
      </c>
      <c r="V430" s="77">
        <v>0</v>
      </c>
      <c r="W430" s="3"/>
      <c r="X430" s="1"/>
      <c r="Y430" s="1"/>
      <c r="Z430" s="1"/>
    </row>
    <row r="431" spans="1:26" ht="21.75" customHeight="1">
      <c r="A431" s="17"/>
      <c r="B431" s="321" t="s">
        <v>1069</v>
      </c>
      <c r="C431" s="321"/>
      <c r="D431" s="321"/>
      <c r="E431" s="321"/>
      <c r="F431" s="321"/>
      <c r="G431" s="322"/>
      <c r="H431" s="35" t="s">
        <v>421</v>
      </c>
      <c r="I431" s="201" t="s">
        <v>731</v>
      </c>
      <c r="J431" s="202" t="s">
        <v>420</v>
      </c>
      <c r="K431" s="32"/>
      <c r="L431" s="31">
        <v>97.2</v>
      </c>
      <c r="M431" s="30">
        <v>25.86</v>
      </c>
      <c r="N431" s="28">
        <v>100000</v>
      </c>
      <c r="O431" s="29">
        <v>105000</v>
      </c>
      <c r="P431" s="299"/>
      <c r="Q431" s="299"/>
      <c r="R431" s="28">
        <v>0</v>
      </c>
      <c r="S431" s="77">
        <v>25856.48</v>
      </c>
      <c r="T431" s="77">
        <v>0</v>
      </c>
      <c r="U431" s="77">
        <v>0</v>
      </c>
      <c r="V431" s="77">
        <v>0</v>
      </c>
      <c r="W431" s="3"/>
      <c r="X431" s="1"/>
      <c r="Y431" s="1"/>
      <c r="Z431" s="1"/>
    </row>
    <row r="432" spans="1:26" ht="21.75" customHeight="1">
      <c r="A432" s="17"/>
      <c r="B432" s="321" t="s">
        <v>1070</v>
      </c>
      <c r="C432" s="321"/>
      <c r="D432" s="321"/>
      <c r="E432" s="321"/>
      <c r="F432" s="321"/>
      <c r="G432" s="322"/>
      <c r="H432" s="35" t="s">
        <v>423</v>
      </c>
      <c r="I432" s="201" t="s">
        <v>731</v>
      </c>
      <c r="J432" s="202" t="s">
        <v>422</v>
      </c>
      <c r="K432" s="32"/>
      <c r="L432" s="31">
        <v>97.2</v>
      </c>
      <c r="M432" s="30">
        <v>25.86</v>
      </c>
      <c r="N432" s="28">
        <v>100000</v>
      </c>
      <c r="O432" s="29">
        <v>105000</v>
      </c>
      <c r="P432" s="299"/>
      <c r="Q432" s="299"/>
      <c r="R432" s="28">
        <v>0</v>
      </c>
      <c r="S432" s="77">
        <v>25856.48</v>
      </c>
      <c r="T432" s="77">
        <v>0</v>
      </c>
      <c r="U432" s="77">
        <v>0</v>
      </c>
      <c r="V432" s="77">
        <v>0</v>
      </c>
      <c r="W432" s="3"/>
      <c r="X432" s="1"/>
      <c r="Y432" s="1"/>
      <c r="Z432" s="1"/>
    </row>
    <row r="433" spans="1:26" ht="12.75" customHeight="1">
      <c r="A433" s="17"/>
      <c r="B433" s="321" t="s">
        <v>1106</v>
      </c>
      <c r="C433" s="321"/>
      <c r="D433" s="321"/>
      <c r="E433" s="321"/>
      <c r="F433" s="321"/>
      <c r="G433" s="322"/>
      <c r="H433" s="35" t="s">
        <v>932</v>
      </c>
      <c r="I433" s="201" t="s">
        <v>731</v>
      </c>
      <c r="J433" s="202" t="s">
        <v>931</v>
      </c>
      <c r="K433" s="32"/>
      <c r="L433" s="31">
        <v>758.6</v>
      </c>
      <c r="M433" s="30">
        <v>493.56</v>
      </c>
      <c r="N433" s="28">
        <v>770800</v>
      </c>
      <c r="O433" s="29">
        <v>770800</v>
      </c>
      <c r="P433" s="299"/>
      <c r="Q433" s="299"/>
      <c r="R433" s="28">
        <v>0</v>
      </c>
      <c r="S433" s="77">
        <v>406992.11</v>
      </c>
      <c r="T433" s="77">
        <v>86573.51</v>
      </c>
      <c r="U433" s="77">
        <v>0</v>
      </c>
      <c r="V433" s="77">
        <v>0</v>
      </c>
      <c r="W433" s="3"/>
      <c r="X433" s="1"/>
      <c r="Y433" s="1"/>
      <c r="Z433" s="1"/>
    </row>
    <row r="434" spans="1:26" ht="12.75" customHeight="1">
      <c r="A434" s="17"/>
      <c r="B434" s="321" t="s">
        <v>1130</v>
      </c>
      <c r="C434" s="321"/>
      <c r="D434" s="321"/>
      <c r="E434" s="321"/>
      <c r="F434" s="321"/>
      <c r="G434" s="322"/>
      <c r="H434" s="35" t="s">
        <v>948</v>
      </c>
      <c r="I434" s="201" t="s">
        <v>731</v>
      </c>
      <c r="J434" s="202" t="s">
        <v>947</v>
      </c>
      <c r="K434" s="32"/>
      <c r="L434" s="31">
        <v>758.6</v>
      </c>
      <c r="M434" s="30">
        <v>493.56</v>
      </c>
      <c r="N434" s="28">
        <v>770800</v>
      </c>
      <c r="O434" s="29">
        <v>770800</v>
      </c>
      <c r="P434" s="299"/>
      <c r="Q434" s="299"/>
      <c r="R434" s="28">
        <v>0</v>
      </c>
      <c r="S434" s="77">
        <v>406992.11</v>
      </c>
      <c r="T434" s="77">
        <v>86573.51</v>
      </c>
      <c r="U434" s="77">
        <v>0</v>
      </c>
      <c r="V434" s="77">
        <v>0</v>
      </c>
      <c r="W434" s="3"/>
      <c r="X434" s="1"/>
      <c r="Y434" s="1"/>
      <c r="Z434" s="1"/>
    </row>
    <row r="435" spans="1:26" ht="32.25" customHeight="1">
      <c r="A435" s="17"/>
      <c r="B435" s="321" t="s">
        <v>733</v>
      </c>
      <c r="C435" s="321"/>
      <c r="D435" s="321"/>
      <c r="E435" s="321"/>
      <c r="F435" s="321"/>
      <c r="G435" s="322"/>
      <c r="H435" s="35" t="s">
        <v>734</v>
      </c>
      <c r="I435" s="201" t="s">
        <v>733</v>
      </c>
      <c r="J435" s="202" t="s">
        <v>1</v>
      </c>
      <c r="K435" s="32"/>
      <c r="L435" s="31">
        <v>2364.2</v>
      </c>
      <c r="M435" s="30">
        <v>1300.62</v>
      </c>
      <c r="N435" s="28">
        <v>1817200</v>
      </c>
      <c r="O435" s="29">
        <v>1468000</v>
      </c>
      <c r="P435" s="299"/>
      <c r="Q435" s="299"/>
      <c r="R435" s="28">
        <v>0</v>
      </c>
      <c r="S435" s="77">
        <v>1282850.49</v>
      </c>
      <c r="T435" s="77">
        <v>17771.25</v>
      </c>
      <c r="U435" s="77">
        <v>0</v>
      </c>
      <c r="V435" s="77">
        <v>0</v>
      </c>
      <c r="W435" s="3"/>
      <c r="X435" s="1"/>
      <c r="Y435" s="1"/>
      <c r="Z435" s="1"/>
    </row>
    <row r="436" spans="1:26" ht="32.25" customHeight="1">
      <c r="A436" s="17"/>
      <c r="B436" s="321" t="s">
        <v>1067</v>
      </c>
      <c r="C436" s="321"/>
      <c r="D436" s="321"/>
      <c r="E436" s="321"/>
      <c r="F436" s="321"/>
      <c r="G436" s="322"/>
      <c r="H436" s="35" t="s">
        <v>417</v>
      </c>
      <c r="I436" s="201" t="s">
        <v>733</v>
      </c>
      <c r="J436" s="202" t="s">
        <v>416</v>
      </c>
      <c r="K436" s="32"/>
      <c r="L436" s="31">
        <v>1732.69</v>
      </c>
      <c r="M436" s="30">
        <v>837.02</v>
      </c>
      <c r="N436" s="28">
        <v>1072700</v>
      </c>
      <c r="O436" s="29">
        <v>667723</v>
      </c>
      <c r="P436" s="299"/>
      <c r="Q436" s="299"/>
      <c r="R436" s="28">
        <v>0</v>
      </c>
      <c r="S436" s="77">
        <v>833142.93</v>
      </c>
      <c r="T436" s="77">
        <v>3872</v>
      </c>
      <c r="U436" s="77">
        <v>0</v>
      </c>
      <c r="V436" s="77">
        <v>0</v>
      </c>
      <c r="W436" s="3"/>
      <c r="X436" s="1"/>
      <c r="Y436" s="1"/>
      <c r="Z436" s="1"/>
    </row>
    <row r="437" spans="1:26" ht="12.75" customHeight="1">
      <c r="A437" s="17"/>
      <c r="B437" s="321" t="s">
        <v>1080</v>
      </c>
      <c r="C437" s="321"/>
      <c r="D437" s="321"/>
      <c r="E437" s="321"/>
      <c r="F437" s="321"/>
      <c r="G437" s="322"/>
      <c r="H437" s="35" t="s">
        <v>419</v>
      </c>
      <c r="I437" s="201" t="s">
        <v>733</v>
      </c>
      <c r="J437" s="202" t="s">
        <v>418</v>
      </c>
      <c r="K437" s="32"/>
      <c r="L437" s="31">
        <v>1732.69</v>
      </c>
      <c r="M437" s="30">
        <v>837.02</v>
      </c>
      <c r="N437" s="28">
        <v>1072700</v>
      </c>
      <c r="O437" s="29">
        <v>667723</v>
      </c>
      <c r="P437" s="299"/>
      <c r="Q437" s="299"/>
      <c r="R437" s="28">
        <v>0</v>
      </c>
      <c r="S437" s="77">
        <v>833142.93</v>
      </c>
      <c r="T437" s="77">
        <v>3872</v>
      </c>
      <c r="U437" s="77">
        <v>0</v>
      </c>
      <c r="V437" s="77">
        <v>0</v>
      </c>
      <c r="W437" s="3"/>
      <c r="X437" s="1"/>
      <c r="Y437" s="1"/>
      <c r="Z437" s="1"/>
    </row>
    <row r="438" spans="1:26" ht="21.75" customHeight="1">
      <c r="A438" s="17"/>
      <c r="B438" s="321" t="s">
        <v>1069</v>
      </c>
      <c r="C438" s="321"/>
      <c r="D438" s="321"/>
      <c r="E438" s="321"/>
      <c r="F438" s="321"/>
      <c r="G438" s="322"/>
      <c r="H438" s="35" t="s">
        <v>421</v>
      </c>
      <c r="I438" s="201" t="s">
        <v>733</v>
      </c>
      <c r="J438" s="202" t="s">
        <v>420</v>
      </c>
      <c r="K438" s="32"/>
      <c r="L438" s="31">
        <v>297.42</v>
      </c>
      <c r="M438" s="30">
        <v>223.87</v>
      </c>
      <c r="N438" s="28">
        <v>526000</v>
      </c>
      <c r="O438" s="29">
        <v>581777</v>
      </c>
      <c r="P438" s="299"/>
      <c r="Q438" s="299"/>
      <c r="R438" s="28">
        <v>0</v>
      </c>
      <c r="S438" s="77">
        <v>223873.01</v>
      </c>
      <c r="T438" s="77">
        <v>0</v>
      </c>
      <c r="U438" s="77">
        <v>0</v>
      </c>
      <c r="V438" s="77">
        <v>0</v>
      </c>
      <c r="W438" s="3"/>
      <c r="X438" s="1"/>
      <c r="Y438" s="1"/>
      <c r="Z438" s="1"/>
    </row>
    <row r="439" spans="1:26" ht="21.75" customHeight="1">
      <c r="A439" s="17"/>
      <c r="B439" s="321" t="s">
        <v>1070</v>
      </c>
      <c r="C439" s="321"/>
      <c r="D439" s="321"/>
      <c r="E439" s="321"/>
      <c r="F439" s="321"/>
      <c r="G439" s="322"/>
      <c r="H439" s="35" t="s">
        <v>423</v>
      </c>
      <c r="I439" s="201" t="s">
        <v>733</v>
      </c>
      <c r="J439" s="202" t="s">
        <v>422</v>
      </c>
      <c r="K439" s="32"/>
      <c r="L439" s="31">
        <v>297.42</v>
      </c>
      <c r="M439" s="30">
        <v>223.87</v>
      </c>
      <c r="N439" s="28">
        <v>526000</v>
      </c>
      <c r="O439" s="29">
        <v>581777</v>
      </c>
      <c r="P439" s="299"/>
      <c r="Q439" s="299"/>
      <c r="R439" s="28">
        <v>0</v>
      </c>
      <c r="S439" s="77">
        <v>223873.01</v>
      </c>
      <c r="T439" s="77">
        <v>0</v>
      </c>
      <c r="U439" s="77">
        <v>0</v>
      </c>
      <c r="V439" s="77">
        <v>0</v>
      </c>
      <c r="W439" s="3"/>
      <c r="X439" s="1"/>
      <c r="Y439" s="1"/>
      <c r="Z439" s="1"/>
    </row>
    <row r="440" spans="1:26" ht="12.75" customHeight="1">
      <c r="A440" s="17"/>
      <c r="B440" s="321" t="s">
        <v>1106</v>
      </c>
      <c r="C440" s="321"/>
      <c r="D440" s="321"/>
      <c r="E440" s="321"/>
      <c r="F440" s="321"/>
      <c r="G440" s="322"/>
      <c r="H440" s="35" t="s">
        <v>932</v>
      </c>
      <c r="I440" s="201" t="s">
        <v>733</v>
      </c>
      <c r="J440" s="202" t="s">
        <v>931</v>
      </c>
      <c r="K440" s="32"/>
      <c r="L440" s="31">
        <v>334.09</v>
      </c>
      <c r="M440" s="30">
        <v>239.73</v>
      </c>
      <c r="N440" s="28">
        <v>218500</v>
      </c>
      <c r="O440" s="29">
        <v>218500</v>
      </c>
      <c r="P440" s="299"/>
      <c r="Q440" s="299"/>
      <c r="R440" s="28">
        <v>0</v>
      </c>
      <c r="S440" s="77">
        <v>225834.55</v>
      </c>
      <c r="T440" s="77">
        <v>13899.25</v>
      </c>
      <c r="U440" s="77">
        <v>0</v>
      </c>
      <c r="V440" s="77">
        <v>0</v>
      </c>
      <c r="W440" s="3"/>
      <c r="X440" s="1"/>
      <c r="Y440" s="1"/>
      <c r="Z440" s="1"/>
    </row>
    <row r="441" spans="1:26" ht="12.75" customHeight="1">
      <c r="A441" s="17"/>
      <c r="B441" s="321" t="s">
        <v>1130</v>
      </c>
      <c r="C441" s="321"/>
      <c r="D441" s="321"/>
      <c r="E441" s="321"/>
      <c r="F441" s="321"/>
      <c r="G441" s="322"/>
      <c r="H441" s="35" t="s">
        <v>948</v>
      </c>
      <c r="I441" s="201" t="s">
        <v>733</v>
      </c>
      <c r="J441" s="202" t="s">
        <v>947</v>
      </c>
      <c r="K441" s="32"/>
      <c r="L441" s="31">
        <v>334.09</v>
      </c>
      <c r="M441" s="30">
        <v>239.73</v>
      </c>
      <c r="N441" s="28">
        <v>218500</v>
      </c>
      <c r="O441" s="29">
        <v>218500</v>
      </c>
      <c r="P441" s="299"/>
      <c r="Q441" s="299"/>
      <c r="R441" s="28">
        <v>0</v>
      </c>
      <c r="S441" s="77">
        <v>225834.55</v>
      </c>
      <c r="T441" s="77">
        <v>13899.25</v>
      </c>
      <c r="U441" s="77">
        <v>0</v>
      </c>
      <c r="V441" s="77">
        <v>0</v>
      </c>
      <c r="W441" s="3"/>
      <c r="X441" s="1"/>
      <c r="Y441" s="1"/>
      <c r="Z441" s="1"/>
    </row>
    <row r="442" spans="1:26" ht="32.25" customHeight="1">
      <c r="A442" s="17"/>
      <c r="B442" s="321" t="s">
        <v>710</v>
      </c>
      <c r="C442" s="321"/>
      <c r="D442" s="321"/>
      <c r="E442" s="321"/>
      <c r="F442" s="321"/>
      <c r="G442" s="322"/>
      <c r="H442" s="35" t="s">
        <v>711</v>
      </c>
      <c r="I442" s="201" t="s">
        <v>710</v>
      </c>
      <c r="J442" s="202" t="s">
        <v>1</v>
      </c>
      <c r="K442" s="32"/>
      <c r="L442" s="31">
        <v>11313.9</v>
      </c>
      <c r="M442" s="30">
        <v>6541.77</v>
      </c>
      <c r="N442" s="28">
        <v>10381400</v>
      </c>
      <c r="O442" s="29">
        <v>9840200</v>
      </c>
      <c r="P442" s="299"/>
      <c r="Q442" s="299"/>
      <c r="R442" s="28">
        <v>0</v>
      </c>
      <c r="S442" s="77">
        <v>6151798.21</v>
      </c>
      <c r="T442" s="77">
        <v>389970.93</v>
      </c>
      <c r="U442" s="77">
        <v>0</v>
      </c>
      <c r="V442" s="77">
        <v>0</v>
      </c>
      <c r="W442" s="3"/>
      <c r="X442" s="1"/>
      <c r="Y442" s="1"/>
      <c r="Z442" s="1"/>
    </row>
    <row r="443" spans="1:26" ht="32.25" customHeight="1">
      <c r="A443" s="17"/>
      <c r="B443" s="321" t="s">
        <v>712</v>
      </c>
      <c r="C443" s="321"/>
      <c r="D443" s="321"/>
      <c r="E443" s="321"/>
      <c r="F443" s="321"/>
      <c r="G443" s="322"/>
      <c r="H443" s="35" t="s">
        <v>713</v>
      </c>
      <c r="I443" s="201" t="s">
        <v>712</v>
      </c>
      <c r="J443" s="202" t="s">
        <v>1</v>
      </c>
      <c r="K443" s="32"/>
      <c r="L443" s="31">
        <v>11313.9</v>
      </c>
      <c r="M443" s="30">
        <v>6541.77</v>
      </c>
      <c r="N443" s="28">
        <v>10381400</v>
      </c>
      <c r="O443" s="29">
        <v>9840200</v>
      </c>
      <c r="P443" s="299"/>
      <c r="Q443" s="299"/>
      <c r="R443" s="28">
        <v>0</v>
      </c>
      <c r="S443" s="77">
        <v>6151798.21</v>
      </c>
      <c r="T443" s="77">
        <v>389970.93</v>
      </c>
      <c r="U443" s="77">
        <v>0</v>
      </c>
      <c r="V443" s="77">
        <v>0</v>
      </c>
      <c r="W443" s="3"/>
      <c r="X443" s="1"/>
      <c r="Y443" s="1"/>
      <c r="Z443" s="1"/>
    </row>
    <row r="444" spans="1:26" ht="32.25" customHeight="1">
      <c r="A444" s="17"/>
      <c r="B444" s="321" t="s">
        <v>1067</v>
      </c>
      <c r="C444" s="321"/>
      <c r="D444" s="321"/>
      <c r="E444" s="321"/>
      <c r="F444" s="321"/>
      <c r="G444" s="322"/>
      <c r="H444" s="35" t="s">
        <v>417</v>
      </c>
      <c r="I444" s="201" t="s">
        <v>712</v>
      </c>
      <c r="J444" s="202" t="s">
        <v>416</v>
      </c>
      <c r="K444" s="32"/>
      <c r="L444" s="31">
        <v>9736.79</v>
      </c>
      <c r="M444" s="30">
        <v>5883.77</v>
      </c>
      <c r="N444" s="28">
        <v>8849946</v>
      </c>
      <c r="O444" s="29">
        <v>8849946</v>
      </c>
      <c r="P444" s="299"/>
      <c r="Q444" s="299"/>
      <c r="R444" s="28">
        <v>0</v>
      </c>
      <c r="S444" s="77">
        <v>5499843.61</v>
      </c>
      <c r="T444" s="77">
        <v>383930.36</v>
      </c>
      <c r="U444" s="77">
        <v>0</v>
      </c>
      <c r="V444" s="77">
        <v>0</v>
      </c>
      <c r="W444" s="3"/>
      <c r="X444" s="1"/>
      <c r="Y444" s="1"/>
      <c r="Z444" s="1"/>
    </row>
    <row r="445" spans="1:26" ht="12.75" customHeight="1">
      <c r="A445" s="17"/>
      <c r="B445" s="321" t="s">
        <v>1080</v>
      </c>
      <c r="C445" s="321"/>
      <c r="D445" s="321"/>
      <c r="E445" s="321"/>
      <c r="F445" s="321"/>
      <c r="G445" s="322"/>
      <c r="H445" s="35" t="s">
        <v>419</v>
      </c>
      <c r="I445" s="201" t="s">
        <v>712</v>
      </c>
      <c r="J445" s="202" t="s">
        <v>418</v>
      </c>
      <c r="K445" s="32"/>
      <c r="L445" s="31">
        <v>9736.79</v>
      </c>
      <c r="M445" s="30">
        <v>5883.77</v>
      </c>
      <c r="N445" s="28">
        <v>8849946</v>
      </c>
      <c r="O445" s="29">
        <v>8849946</v>
      </c>
      <c r="P445" s="299"/>
      <c r="Q445" s="299"/>
      <c r="R445" s="28">
        <v>0</v>
      </c>
      <c r="S445" s="77">
        <v>5499843.61</v>
      </c>
      <c r="T445" s="77">
        <v>383930.36</v>
      </c>
      <c r="U445" s="77">
        <v>0</v>
      </c>
      <c r="V445" s="77">
        <v>0</v>
      </c>
      <c r="W445" s="3"/>
      <c r="X445" s="1"/>
      <c r="Y445" s="1"/>
      <c r="Z445" s="1"/>
    </row>
    <row r="446" spans="1:26" ht="21.75" customHeight="1">
      <c r="A446" s="17"/>
      <c r="B446" s="321" t="s">
        <v>1069</v>
      </c>
      <c r="C446" s="321"/>
      <c r="D446" s="321"/>
      <c r="E446" s="321"/>
      <c r="F446" s="321"/>
      <c r="G446" s="322"/>
      <c r="H446" s="35" t="s">
        <v>421</v>
      </c>
      <c r="I446" s="201" t="s">
        <v>712</v>
      </c>
      <c r="J446" s="202" t="s">
        <v>420</v>
      </c>
      <c r="K446" s="32"/>
      <c r="L446" s="31">
        <v>1577.11</v>
      </c>
      <c r="M446" s="30">
        <v>658</v>
      </c>
      <c r="N446" s="28">
        <v>1531454</v>
      </c>
      <c r="O446" s="29">
        <v>990254</v>
      </c>
      <c r="P446" s="299"/>
      <c r="Q446" s="299"/>
      <c r="R446" s="28">
        <v>0</v>
      </c>
      <c r="S446" s="77">
        <v>651954.6</v>
      </c>
      <c r="T446" s="77">
        <v>6040.57</v>
      </c>
      <c r="U446" s="77">
        <v>0</v>
      </c>
      <c r="V446" s="77">
        <v>0</v>
      </c>
      <c r="W446" s="3"/>
      <c r="X446" s="1"/>
      <c r="Y446" s="1"/>
      <c r="Z446" s="1"/>
    </row>
    <row r="447" spans="1:26" ht="21.75" customHeight="1">
      <c r="A447" s="17"/>
      <c r="B447" s="321" t="s">
        <v>1070</v>
      </c>
      <c r="C447" s="321"/>
      <c r="D447" s="321"/>
      <c r="E447" s="321"/>
      <c r="F447" s="321"/>
      <c r="G447" s="322"/>
      <c r="H447" s="35" t="s">
        <v>423</v>
      </c>
      <c r="I447" s="201" t="s">
        <v>712</v>
      </c>
      <c r="J447" s="202" t="s">
        <v>422</v>
      </c>
      <c r="K447" s="32"/>
      <c r="L447" s="31">
        <v>1577.11</v>
      </c>
      <c r="M447" s="30">
        <v>658</v>
      </c>
      <c r="N447" s="28">
        <v>1531454</v>
      </c>
      <c r="O447" s="29">
        <v>990254</v>
      </c>
      <c r="P447" s="299"/>
      <c r="Q447" s="299"/>
      <c r="R447" s="28">
        <v>0</v>
      </c>
      <c r="S447" s="77">
        <v>651954.6</v>
      </c>
      <c r="T447" s="77">
        <v>6040.57</v>
      </c>
      <c r="U447" s="77">
        <v>0</v>
      </c>
      <c r="V447" s="77">
        <v>0</v>
      </c>
      <c r="W447" s="3"/>
      <c r="X447" s="1"/>
      <c r="Y447" s="1"/>
      <c r="Z447" s="1"/>
    </row>
    <row r="448" spans="1:26" ht="21.75" customHeight="1">
      <c r="A448" s="17"/>
      <c r="B448" s="321" t="s">
        <v>824</v>
      </c>
      <c r="C448" s="321"/>
      <c r="D448" s="321"/>
      <c r="E448" s="321"/>
      <c r="F448" s="321"/>
      <c r="G448" s="322"/>
      <c r="H448" s="35" t="s">
        <v>825</v>
      </c>
      <c r="I448" s="201" t="s">
        <v>824</v>
      </c>
      <c r="J448" s="202" t="s">
        <v>1</v>
      </c>
      <c r="K448" s="32"/>
      <c r="L448" s="31">
        <v>4841.5</v>
      </c>
      <c r="M448" s="30">
        <v>3064.06</v>
      </c>
      <c r="N448" s="28">
        <v>4841500</v>
      </c>
      <c r="O448" s="29">
        <v>4841500</v>
      </c>
      <c r="P448" s="299"/>
      <c r="Q448" s="299"/>
      <c r="R448" s="28">
        <v>0</v>
      </c>
      <c r="S448" s="77">
        <v>2723311.84</v>
      </c>
      <c r="T448" s="77">
        <v>340746</v>
      </c>
      <c r="U448" s="77">
        <v>0</v>
      </c>
      <c r="V448" s="77">
        <v>0</v>
      </c>
      <c r="W448" s="3"/>
      <c r="X448" s="1"/>
      <c r="Y448" s="1"/>
      <c r="Z448" s="1"/>
    </row>
    <row r="449" spans="1:26" ht="12.75" customHeight="1">
      <c r="A449" s="17"/>
      <c r="B449" s="321" t="s">
        <v>826</v>
      </c>
      <c r="C449" s="321"/>
      <c r="D449" s="321"/>
      <c r="E449" s="321"/>
      <c r="F449" s="321"/>
      <c r="G449" s="322"/>
      <c r="H449" s="35" t="s">
        <v>827</v>
      </c>
      <c r="I449" s="201" t="s">
        <v>826</v>
      </c>
      <c r="J449" s="202" t="s">
        <v>1</v>
      </c>
      <c r="K449" s="32"/>
      <c r="L449" s="31">
        <v>4841.5</v>
      </c>
      <c r="M449" s="30">
        <v>3064.06</v>
      </c>
      <c r="N449" s="28">
        <v>4841500</v>
      </c>
      <c r="O449" s="29">
        <v>4841500</v>
      </c>
      <c r="P449" s="299"/>
      <c r="Q449" s="299"/>
      <c r="R449" s="28">
        <v>0</v>
      </c>
      <c r="S449" s="77">
        <v>2723311.84</v>
      </c>
      <c r="T449" s="77">
        <v>340746</v>
      </c>
      <c r="U449" s="77">
        <v>0</v>
      </c>
      <c r="V449" s="77">
        <v>0</v>
      </c>
      <c r="W449" s="3"/>
      <c r="X449" s="1"/>
      <c r="Y449" s="1"/>
      <c r="Z449" s="1"/>
    </row>
    <row r="450" spans="1:26" ht="12.75" customHeight="1">
      <c r="A450" s="17"/>
      <c r="B450" s="321" t="s">
        <v>1071</v>
      </c>
      <c r="C450" s="321"/>
      <c r="D450" s="321"/>
      <c r="E450" s="321"/>
      <c r="F450" s="321"/>
      <c r="G450" s="322"/>
      <c r="H450" s="35" t="s">
        <v>429</v>
      </c>
      <c r="I450" s="201" t="s">
        <v>826</v>
      </c>
      <c r="J450" s="202" t="s">
        <v>428</v>
      </c>
      <c r="K450" s="32"/>
      <c r="L450" s="31">
        <v>4841.5</v>
      </c>
      <c r="M450" s="30">
        <v>3064.06</v>
      </c>
      <c r="N450" s="28">
        <v>4841500</v>
      </c>
      <c r="O450" s="29">
        <v>4841500</v>
      </c>
      <c r="P450" s="299"/>
      <c r="Q450" s="299"/>
      <c r="R450" s="28">
        <v>0</v>
      </c>
      <c r="S450" s="77">
        <v>2723311.84</v>
      </c>
      <c r="T450" s="77">
        <v>340746</v>
      </c>
      <c r="U450" s="77">
        <v>0</v>
      </c>
      <c r="V450" s="77">
        <v>0</v>
      </c>
      <c r="W450" s="3"/>
      <c r="X450" s="1"/>
      <c r="Y450" s="1"/>
      <c r="Z450" s="1"/>
    </row>
    <row r="451" spans="1:26" ht="12.75" customHeight="1">
      <c r="A451" s="17"/>
      <c r="B451" s="321" t="s">
        <v>1136</v>
      </c>
      <c r="C451" s="321"/>
      <c r="D451" s="321"/>
      <c r="E451" s="321"/>
      <c r="F451" s="321"/>
      <c r="G451" s="322"/>
      <c r="H451" s="35" t="s">
        <v>829</v>
      </c>
      <c r="I451" s="201" t="s">
        <v>826</v>
      </c>
      <c r="J451" s="202" t="s">
        <v>828</v>
      </c>
      <c r="K451" s="32"/>
      <c r="L451" s="31">
        <v>4841.5</v>
      </c>
      <c r="M451" s="30">
        <v>3064.06</v>
      </c>
      <c r="N451" s="28">
        <v>4841500</v>
      </c>
      <c r="O451" s="29">
        <v>4841500</v>
      </c>
      <c r="P451" s="299"/>
      <c r="Q451" s="299"/>
      <c r="R451" s="28">
        <v>0</v>
      </c>
      <c r="S451" s="77">
        <v>2723311.84</v>
      </c>
      <c r="T451" s="77">
        <v>340746</v>
      </c>
      <c r="U451" s="77">
        <v>0</v>
      </c>
      <c r="V451" s="77">
        <v>0</v>
      </c>
      <c r="W451" s="3"/>
      <c r="X451" s="1"/>
      <c r="Y451" s="1"/>
      <c r="Z451" s="1"/>
    </row>
    <row r="452" spans="1:26" ht="21.75" customHeight="1">
      <c r="A452" s="17"/>
      <c r="B452" s="321" t="s">
        <v>769</v>
      </c>
      <c r="C452" s="321"/>
      <c r="D452" s="321"/>
      <c r="E452" s="321"/>
      <c r="F452" s="321"/>
      <c r="G452" s="322"/>
      <c r="H452" s="260" t="s">
        <v>770</v>
      </c>
      <c r="I452" s="261" t="s">
        <v>769</v>
      </c>
      <c r="J452" s="262" t="s">
        <v>1</v>
      </c>
      <c r="K452" s="263"/>
      <c r="L452" s="264">
        <v>6535.5</v>
      </c>
      <c r="M452" s="265">
        <v>6010.98</v>
      </c>
      <c r="N452" s="28">
        <v>6235500</v>
      </c>
      <c r="O452" s="29">
        <v>6235500</v>
      </c>
      <c r="P452" s="299"/>
      <c r="Q452" s="299"/>
      <c r="R452" s="28">
        <v>0</v>
      </c>
      <c r="S452" s="77">
        <v>4781000</v>
      </c>
      <c r="T452" s="77">
        <v>1229975</v>
      </c>
      <c r="U452" s="77">
        <v>0</v>
      </c>
      <c r="V452" s="77">
        <v>0</v>
      </c>
      <c r="W452" s="3"/>
      <c r="X452" s="1"/>
      <c r="Y452" s="1"/>
      <c r="Z452" s="1"/>
    </row>
    <row r="453" spans="1:26" ht="12.75" customHeight="1">
      <c r="A453" s="17"/>
      <c r="B453" s="321" t="s">
        <v>771</v>
      </c>
      <c r="C453" s="321"/>
      <c r="D453" s="321"/>
      <c r="E453" s="321"/>
      <c r="F453" s="321"/>
      <c r="G453" s="322"/>
      <c r="H453" s="35" t="s">
        <v>772</v>
      </c>
      <c r="I453" s="201" t="s">
        <v>771</v>
      </c>
      <c r="J453" s="202" t="s">
        <v>1</v>
      </c>
      <c r="K453" s="32"/>
      <c r="L453" s="31">
        <v>1274.5</v>
      </c>
      <c r="M453" s="30">
        <v>749.98</v>
      </c>
      <c r="N453" s="28">
        <v>1274500</v>
      </c>
      <c r="O453" s="29">
        <v>1274500</v>
      </c>
      <c r="P453" s="299"/>
      <c r="Q453" s="299"/>
      <c r="R453" s="28">
        <v>0</v>
      </c>
      <c r="S453" s="77">
        <v>120000</v>
      </c>
      <c r="T453" s="77">
        <v>629975</v>
      </c>
      <c r="U453" s="77">
        <v>0</v>
      </c>
      <c r="V453" s="77">
        <v>0</v>
      </c>
      <c r="W453" s="3"/>
      <c r="X453" s="1"/>
      <c r="Y453" s="1"/>
      <c r="Z453" s="1"/>
    </row>
    <row r="454" spans="1:26" ht="21.75" customHeight="1">
      <c r="A454" s="17"/>
      <c r="B454" s="321" t="s">
        <v>773</v>
      </c>
      <c r="C454" s="321"/>
      <c r="D454" s="321"/>
      <c r="E454" s="321"/>
      <c r="F454" s="321"/>
      <c r="G454" s="322"/>
      <c r="H454" s="35" t="s">
        <v>774</v>
      </c>
      <c r="I454" s="201" t="s">
        <v>773</v>
      </c>
      <c r="J454" s="202" t="s">
        <v>1</v>
      </c>
      <c r="K454" s="32"/>
      <c r="L454" s="31">
        <v>1274.5</v>
      </c>
      <c r="M454" s="30">
        <v>749.98</v>
      </c>
      <c r="N454" s="28">
        <v>1274500</v>
      </c>
      <c r="O454" s="29">
        <v>1274500</v>
      </c>
      <c r="P454" s="299"/>
      <c r="Q454" s="299"/>
      <c r="R454" s="28">
        <v>0</v>
      </c>
      <c r="S454" s="77">
        <v>120000</v>
      </c>
      <c r="T454" s="77">
        <v>629975</v>
      </c>
      <c r="U454" s="77">
        <v>0</v>
      </c>
      <c r="V454" s="77">
        <v>0</v>
      </c>
      <c r="W454" s="3"/>
      <c r="X454" s="1"/>
      <c r="Y454" s="1"/>
      <c r="Z454" s="1"/>
    </row>
    <row r="455" spans="1:26" ht="12.75" customHeight="1">
      <c r="A455" s="17"/>
      <c r="B455" s="321" t="s">
        <v>775</v>
      </c>
      <c r="C455" s="321"/>
      <c r="D455" s="321"/>
      <c r="E455" s="321"/>
      <c r="F455" s="321"/>
      <c r="G455" s="322"/>
      <c r="H455" s="35" t="s">
        <v>776</v>
      </c>
      <c r="I455" s="201" t="s">
        <v>775</v>
      </c>
      <c r="J455" s="202" t="s">
        <v>1</v>
      </c>
      <c r="K455" s="32"/>
      <c r="L455" s="31">
        <v>200</v>
      </c>
      <c r="M455" s="30">
        <v>200</v>
      </c>
      <c r="N455" s="28">
        <v>200000</v>
      </c>
      <c r="O455" s="29">
        <v>200000</v>
      </c>
      <c r="P455" s="299"/>
      <c r="Q455" s="299"/>
      <c r="R455" s="28">
        <v>0</v>
      </c>
      <c r="S455" s="77">
        <v>0</v>
      </c>
      <c r="T455" s="77">
        <v>200000</v>
      </c>
      <c r="U455" s="77">
        <v>0</v>
      </c>
      <c r="V455" s="77">
        <v>0</v>
      </c>
      <c r="W455" s="3"/>
      <c r="X455" s="1"/>
      <c r="Y455" s="1"/>
      <c r="Z455" s="1"/>
    </row>
    <row r="456" spans="1:26" ht="12.75" customHeight="1">
      <c r="A456" s="17"/>
      <c r="B456" s="321" t="s">
        <v>1090</v>
      </c>
      <c r="C456" s="321"/>
      <c r="D456" s="321"/>
      <c r="E456" s="321"/>
      <c r="F456" s="321"/>
      <c r="G456" s="322"/>
      <c r="H456" s="35" t="s">
        <v>540</v>
      </c>
      <c r="I456" s="201" t="s">
        <v>775</v>
      </c>
      <c r="J456" s="202" t="s">
        <v>539</v>
      </c>
      <c r="K456" s="32"/>
      <c r="L456" s="31">
        <v>200</v>
      </c>
      <c r="M456" s="30">
        <v>200</v>
      </c>
      <c r="N456" s="28">
        <v>200000</v>
      </c>
      <c r="O456" s="29">
        <v>200000</v>
      </c>
      <c r="P456" s="299"/>
      <c r="Q456" s="299"/>
      <c r="R456" s="28">
        <v>0</v>
      </c>
      <c r="S456" s="77">
        <v>0</v>
      </c>
      <c r="T456" s="77">
        <v>200000</v>
      </c>
      <c r="U456" s="77">
        <v>0</v>
      </c>
      <c r="V456" s="77">
        <v>0</v>
      </c>
      <c r="W456" s="3"/>
      <c r="X456" s="1"/>
      <c r="Y456" s="1"/>
      <c r="Z456" s="1"/>
    </row>
    <row r="457" spans="1:26" ht="32.25" customHeight="1">
      <c r="A457" s="17"/>
      <c r="B457" s="321" t="s">
        <v>1128</v>
      </c>
      <c r="C457" s="321"/>
      <c r="D457" s="321"/>
      <c r="E457" s="321"/>
      <c r="F457" s="321"/>
      <c r="G457" s="322"/>
      <c r="H457" s="35" t="s">
        <v>753</v>
      </c>
      <c r="I457" s="201" t="s">
        <v>775</v>
      </c>
      <c r="J457" s="202" t="s">
        <v>752</v>
      </c>
      <c r="K457" s="32"/>
      <c r="L457" s="31">
        <v>200</v>
      </c>
      <c r="M457" s="30">
        <v>200</v>
      </c>
      <c r="N457" s="28">
        <v>200000</v>
      </c>
      <c r="O457" s="29">
        <v>200000</v>
      </c>
      <c r="P457" s="299"/>
      <c r="Q457" s="299"/>
      <c r="R457" s="28">
        <v>0</v>
      </c>
      <c r="S457" s="77">
        <v>0</v>
      </c>
      <c r="T457" s="77">
        <v>200000</v>
      </c>
      <c r="U457" s="77">
        <v>0</v>
      </c>
      <c r="V457" s="77">
        <v>0</v>
      </c>
      <c r="W457" s="3"/>
      <c r="X457" s="1"/>
      <c r="Y457" s="1"/>
      <c r="Z457" s="1"/>
    </row>
    <row r="458" spans="1:26" ht="12.75" customHeight="1">
      <c r="A458" s="17"/>
      <c r="B458" s="321" t="s">
        <v>777</v>
      </c>
      <c r="C458" s="321"/>
      <c r="D458" s="321"/>
      <c r="E458" s="321"/>
      <c r="F458" s="321"/>
      <c r="G458" s="322"/>
      <c r="H458" s="35" t="s">
        <v>427</v>
      </c>
      <c r="I458" s="201" t="s">
        <v>777</v>
      </c>
      <c r="J458" s="202" t="s">
        <v>1</v>
      </c>
      <c r="K458" s="32"/>
      <c r="L458" s="31">
        <v>1074.5</v>
      </c>
      <c r="M458" s="30">
        <v>549.98</v>
      </c>
      <c r="N458" s="28">
        <v>1074500</v>
      </c>
      <c r="O458" s="29">
        <v>1074500</v>
      </c>
      <c r="P458" s="299"/>
      <c r="Q458" s="299"/>
      <c r="R458" s="28">
        <v>0</v>
      </c>
      <c r="S458" s="77">
        <v>120000</v>
      </c>
      <c r="T458" s="77">
        <v>429975</v>
      </c>
      <c r="U458" s="77">
        <v>0</v>
      </c>
      <c r="V458" s="77">
        <v>0</v>
      </c>
      <c r="W458" s="3"/>
      <c r="X458" s="1"/>
      <c r="Y458" s="1"/>
      <c r="Z458" s="1"/>
    </row>
    <row r="459" spans="1:26" ht="21.75" customHeight="1">
      <c r="A459" s="17"/>
      <c r="B459" s="321" t="s">
        <v>1069</v>
      </c>
      <c r="C459" s="321"/>
      <c r="D459" s="321"/>
      <c r="E459" s="321"/>
      <c r="F459" s="321"/>
      <c r="G459" s="322"/>
      <c r="H459" s="35" t="s">
        <v>421</v>
      </c>
      <c r="I459" s="201" t="s">
        <v>777</v>
      </c>
      <c r="J459" s="202" t="s">
        <v>420</v>
      </c>
      <c r="K459" s="32"/>
      <c r="L459" s="31">
        <v>1074.5</v>
      </c>
      <c r="M459" s="30">
        <v>549.98</v>
      </c>
      <c r="N459" s="28">
        <v>1074500</v>
      </c>
      <c r="O459" s="29">
        <v>1074500</v>
      </c>
      <c r="P459" s="299"/>
      <c r="Q459" s="299"/>
      <c r="R459" s="28">
        <v>0</v>
      </c>
      <c r="S459" s="77">
        <v>120000</v>
      </c>
      <c r="T459" s="77">
        <v>429975</v>
      </c>
      <c r="U459" s="77">
        <v>0</v>
      </c>
      <c r="V459" s="77">
        <v>0</v>
      </c>
      <c r="W459" s="3"/>
      <c r="X459" s="1"/>
      <c r="Y459" s="1"/>
      <c r="Z459" s="1"/>
    </row>
    <row r="460" spans="1:26" ht="21.75" customHeight="1">
      <c r="A460" s="17"/>
      <c r="B460" s="321" t="s">
        <v>1070</v>
      </c>
      <c r="C460" s="321"/>
      <c r="D460" s="321"/>
      <c r="E460" s="321"/>
      <c r="F460" s="321"/>
      <c r="G460" s="322"/>
      <c r="H460" s="35" t="s">
        <v>423</v>
      </c>
      <c r="I460" s="201" t="s">
        <v>777</v>
      </c>
      <c r="J460" s="202" t="s">
        <v>422</v>
      </c>
      <c r="K460" s="32"/>
      <c r="L460" s="31">
        <v>1074.5</v>
      </c>
      <c r="M460" s="30">
        <v>549.98</v>
      </c>
      <c r="N460" s="28">
        <v>1074500</v>
      </c>
      <c r="O460" s="29">
        <v>1074500</v>
      </c>
      <c r="P460" s="299"/>
      <c r="Q460" s="299"/>
      <c r="R460" s="28">
        <v>0</v>
      </c>
      <c r="S460" s="77">
        <v>120000</v>
      </c>
      <c r="T460" s="77">
        <v>429975</v>
      </c>
      <c r="U460" s="77">
        <v>0</v>
      </c>
      <c r="V460" s="77">
        <v>0</v>
      </c>
      <c r="W460" s="3"/>
      <c r="X460" s="1"/>
      <c r="Y460" s="1"/>
      <c r="Z460" s="1"/>
    </row>
    <row r="461" spans="1:26" ht="21.75" customHeight="1">
      <c r="A461" s="17"/>
      <c r="B461" s="321" t="s">
        <v>778</v>
      </c>
      <c r="C461" s="321"/>
      <c r="D461" s="321"/>
      <c r="E461" s="321"/>
      <c r="F461" s="321"/>
      <c r="G461" s="322"/>
      <c r="H461" s="35" t="s">
        <v>779</v>
      </c>
      <c r="I461" s="201" t="s">
        <v>778</v>
      </c>
      <c r="J461" s="202" t="s">
        <v>1</v>
      </c>
      <c r="K461" s="32"/>
      <c r="L461" s="31">
        <v>5261</v>
      </c>
      <c r="M461" s="30">
        <v>5261</v>
      </c>
      <c r="N461" s="28">
        <v>4961000</v>
      </c>
      <c r="O461" s="29">
        <v>4961000</v>
      </c>
      <c r="P461" s="299"/>
      <c r="Q461" s="299"/>
      <c r="R461" s="28">
        <v>0</v>
      </c>
      <c r="S461" s="77">
        <v>4661000</v>
      </c>
      <c r="T461" s="77">
        <v>600000</v>
      </c>
      <c r="U461" s="77">
        <v>0</v>
      </c>
      <c r="V461" s="77">
        <v>0</v>
      </c>
      <c r="W461" s="3"/>
      <c r="X461" s="1"/>
      <c r="Y461" s="1"/>
      <c r="Z461" s="1"/>
    </row>
    <row r="462" spans="1:26" ht="21.75" customHeight="1">
      <c r="A462" s="17"/>
      <c r="B462" s="321" t="s">
        <v>780</v>
      </c>
      <c r="C462" s="321"/>
      <c r="D462" s="321"/>
      <c r="E462" s="321"/>
      <c r="F462" s="321"/>
      <c r="G462" s="322"/>
      <c r="H462" s="35" t="s">
        <v>781</v>
      </c>
      <c r="I462" s="201" t="s">
        <v>780</v>
      </c>
      <c r="J462" s="202" t="s">
        <v>1</v>
      </c>
      <c r="K462" s="32"/>
      <c r="L462" s="31">
        <v>2907.84</v>
      </c>
      <c r="M462" s="30">
        <v>2907.84</v>
      </c>
      <c r="N462" s="28">
        <v>2607842.11</v>
      </c>
      <c r="O462" s="29">
        <v>2607842.11</v>
      </c>
      <c r="P462" s="299"/>
      <c r="Q462" s="299"/>
      <c r="R462" s="28">
        <v>0</v>
      </c>
      <c r="S462" s="77">
        <v>2307842.11</v>
      </c>
      <c r="T462" s="77">
        <v>600000</v>
      </c>
      <c r="U462" s="77">
        <v>0</v>
      </c>
      <c r="V462" s="77">
        <v>0</v>
      </c>
      <c r="W462" s="3"/>
      <c r="X462" s="1"/>
      <c r="Y462" s="1"/>
      <c r="Z462" s="1"/>
    </row>
    <row r="463" spans="1:26" ht="12.75" customHeight="1">
      <c r="A463" s="17"/>
      <c r="B463" s="321" t="s">
        <v>782</v>
      </c>
      <c r="C463" s="321"/>
      <c r="D463" s="321"/>
      <c r="E463" s="321"/>
      <c r="F463" s="321"/>
      <c r="G463" s="322"/>
      <c r="H463" s="35" t="s">
        <v>776</v>
      </c>
      <c r="I463" s="201" t="s">
        <v>782</v>
      </c>
      <c r="J463" s="202" t="s">
        <v>1</v>
      </c>
      <c r="K463" s="32"/>
      <c r="L463" s="31">
        <v>2907.84</v>
      </c>
      <c r="M463" s="30">
        <v>2907.84</v>
      </c>
      <c r="N463" s="28">
        <v>2607842.11</v>
      </c>
      <c r="O463" s="29">
        <v>2607842.11</v>
      </c>
      <c r="P463" s="299"/>
      <c r="Q463" s="299"/>
      <c r="R463" s="28">
        <v>0</v>
      </c>
      <c r="S463" s="77">
        <v>2307842.11</v>
      </c>
      <c r="T463" s="77">
        <v>600000</v>
      </c>
      <c r="U463" s="77">
        <v>0</v>
      </c>
      <c r="V463" s="77">
        <v>0</v>
      </c>
      <c r="W463" s="3"/>
      <c r="X463" s="1"/>
      <c r="Y463" s="1"/>
      <c r="Z463" s="1"/>
    </row>
    <row r="464" spans="1:26" ht="12.75" customHeight="1">
      <c r="A464" s="17"/>
      <c r="B464" s="321" t="s">
        <v>1090</v>
      </c>
      <c r="C464" s="321"/>
      <c r="D464" s="321"/>
      <c r="E464" s="321"/>
      <c r="F464" s="321"/>
      <c r="G464" s="322"/>
      <c r="H464" s="35" t="s">
        <v>540</v>
      </c>
      <c r="I464" s="201" t="s">
        <v>782</v>
      </c>
      <c r="J464" s="202" t="s">
        <v>539</v>
      </c>
      <c r="K464" s="32"/>
      <c r="L464" s="31">
        <v>2907.84</v>
      </c>
      <c r="M464" s="30">
        <v>2907.84</v>
      </c>
      <c r="N464" s="28">
        <v>2607842.11</v>
      </c>
      <c r="O464" s="29">
        <v>2607842.11</v>
      </c>
      <c r="P464" s="299"/>
      <c r="Q464" s="299"/>
      <c r="R464" s="28">
        <v>0</v>
      </c>
      <c r="S464" s="77">
        <v>2307842.11</v>
      </c>
      <c r="T464" s="77">
        <v>600000</v>
      </c>
      <c r="U464" s="77">
        <v>0</v>
      </c>
      <c r="V464" s="77">
        <v>0</v>
      </c>
      <c r="W464" s="3"/>
      <c r="X464" s="1"/>
      <c r="Y464" s="1"/>
      <c r="Z464" s="1"/>
    </row>
    <row r="465" spans="1:26" ht="32.25" customHeight="1">
      <c r="A465" s="17"/>
      <c r="B465" s="321" t="s">
        <v>1128</v>
      </c>
      <c r="C465" s="321"/>
      <c r="D465" s="321"/>
      <c r="E465" s="321"/>
      <c r="F465" s="321"/>
      <c r="G465" s="322"/>
      <c r="H465" s="35" t="s">
        <v>753</v>
      </c>
      <c r="I465" s="201" t="s">
        <v>782</v>
      </c>
      <c r="J465" s="202" t="s">
        <v>752</v>
      </c>
      <c r="K465" s="32"/>
      <c r="L465" s="31">
        <v>2907.84</v>
      </c>
      <c r="M465" s="30">
        <v>2907.84</v>
      </c>
      <c r="N465" s="28">
        <v>2607842.11</v>
      </c>
      <c r="O465" s="29">
        <v>2607842.11</v>
      </c>
      <c r="P465" s="299"/>
      <c r="Q465" s="299"/>
      <c r="R465" s="28">
        <v>0</v>
      </c>
      <c r="S465" s="77">
        <v>2307842.11</v>
      </c>
      <c r="T465" s="77">
        <v>600000</v>
      </c>
      <c r="U465" s="77">
        <v>0</v>
      </c>
      <c r="V465" s="77">
        <v>0</v>
      </c>
      <c r="W465" s="3"/>
      <c r="X465" s="1"/>
      <c r="Y465" s="1"/>
      <c r="Z465" s="1"/>
    </row>
    <row r="466" spans="1:26" ht="21.75" customHeight="1">
      <c r="A466" s="17"/>
      <c r="B466" s="321" t="s">
        <v>783</v>
      </c>
      <c r="C466" s="321"/>
      <c r="D466" s="321"/>
      <c r="E466" s="321"/>
      <c r="F466" s="321"/>
      <c r="G466" s="322"/>
      <c r="H466" s="35" t="s">
        <v>784</v>
      </c>
      <c r="I466" s="201" t="s">
        <v>783</v>
      </c>
      <c r="J466" s="202" t="s">
        <v>1</v>
      </c>
      <c r="K466" s="32"/>
      <c r="L466" s="31">
        <v>241.37</v>
      </c>
      <c r="M466" s="30">
        <v>241.37</v>
      </c>
      <c r="N466" s="28">
        <v>241368.42</v>
      </c>
      <c r="O466" s="29">
        <v>241368.42</v>
      </c>
      <c r="P466" s="299"/>
      <c r="Q466" s="299"/>
      <c r="R466" s="28">
        <v>0</v>
      </c>
      <c r="S466" s="77">
        <v>241368.42</v>
      </c>
      <c r="T466" s="77">
        <v>0</v>
      </c>
      <c r="U466" s="77">
        <v>0</v>
      </c>
      <c r="V466" s="77">
        <v>0</v>
      </c>
      <c r="W466" s="3"/>
      <c r="X466" s="1"/>
      <c r="Y466" s="1"/>
      <c r="Z466" s="1"/>
    </row>
    <row r="467" spans="1:26" ht="32.25" customHeight="1">
      <c r="A467" s="17"/>
      <c r="B467" s="321" t="s">
        <v>785</v>
      </c>
      <c r="C467" s="321"/>
      <c r="D467" s="321"/>
      <c r="E467" s="321"/>
      <c r="F467" s="321"/>
      <c r="G467" s="322"/>
      <c r="H467" s="35" t="s">
        <v>786</v>
      </c>
      <c r="I467" s="201" t="s">
        <v>785</v>
      </c>
      <c r="J467" s="202" t="s">
        <v>1</v>
      </c>
      <c r="K467" s="32"/>
      <c r="L467" s="31">
        <v>229.3</v>
      </c>
      <c r="M467" s="30">
        <v>229.3</v>
      </c>
      <c r="N467" s="28">
        <v>229300</v>
      </c>
      <c r="O467" s="29">
        <v>229300</v>
      </c>
      <c r="P467" s="299"/>
      <c r="Q467" s="299"/>
      <c r="R467" s="28">
        <v>0</v>
      </c>
      <c r="S467" s="77">
        <v>229300</v>
      </c>
      <c r="T467" s="77">
        <v>0</v>
      </c>
      <c r="U467" s="77">
        <v>0</v>
      </c>
      <c r="V467" s="77">
        <v>0</v>
      </c>
      <c r="W467" s="3"/>
      <c r="X467" s="1"/>
      <c r="Y467" s="1"/>
      <c r="Z467" s="1"/>
    </row>
    <row r="468" spans="1:26" ht="12.75" customHeight="1">
      <c r="A468" s="17"/>
      <c r="B468" s="321" t="s">
        <v>1090</v>
      </c>
      <c r="C468" s="321"/>
      <c r="D468" s="321"/>
      <c r="E468" s="321"/>
      <c r="F468" s="321"/>
      <c r="G468" s="322"/>
      <c r="H468" s="35" t="s">
        <v>540</v>
      </c>
      <c r="I468" s="201" t="s">
        <v>785</v>
      </c>
      <c r="J468" s="202" t="s">
        <v>539</v>
      </c>
      <c r="K468" s="32"/>
      <c r="L468" s="31">
        <v>229.3</v>
      </c>
      <c r="M468" s="30">
        <v>229.3</v>
      </c>
      <c r="N468" s="28">
        <v>229300</v>
      </c>
      <c r="O468" s="29">
        <v>229300</v>
      </c>
      <c r="P468" s="299"/>
      <c r="Q468" s="299"/>
      <c r="R468" s="28">
        <v>0</v>
      </c>
      <c r="S468" s="77">
        <v>229300</v>
      </c>
      <c r="T468" s="77">
        <v>0</v>
      </c>
      <c r="U468" s="77">
        <v>0</v>
      </c>
      <c r="V468" s="77">
        <v>0</v>
      </c>
      <c r="W468" s="3"/>
      <c r="X468" s="1"/>
      <c r="Y468" s="1"/>
      <c r="Z468" s="1"/>
    </row>
    <row r="469" spans="1:26" ht="32.25" customHeight="1">
      <c r="A469" s="17"/>
      <c r="B469" s="321" t="s">
        <v>1128</v>
      </c>
      <c r="C469" s="321"/>
      <c r="D469" s="321"/>
      <c r="E469" s="321"/>
      <c r="F469" s="321"/>
      <c r="G469" s="322"/>
      <c r="H469" s="35" t="s">
        <v>753</v>
      </c>
      <c r="I469" s="201" t="s">
        <v>785</v>
      </c>
      <c r="J469" s="202" t="s">
        <v>752</v>
      </c>
      <c r="K469" s="32"/>
      <c r="L469" s="31">
        <v>229.3</v>
      </c>
      <c r="M469" s="30">
        <v>229.3</v>
      </c>
      <c r="N469" s="28">
        <v>229300</v>
      </c>
      <c r="O469" s="29">
        <v>229300</v>
      </c>
      <c r="P469" s="299"/>
      <c r="Q469" s="299"/>
      <c r="R469" s="28">
        <v>0</v>
      </c>
      <c r="S469" s="77">
        <v>229300</v>
      </c>
      <c r="T469" s="77">
        <v>0</v>
      </c>
      <c r="U469" s="77">
        <v>0</v>
      </c>
      <c r="V469" s="77">
        <v>0</v>
      </c>
      <c r="W469" s="3"/>
      <c r="X469" s="1"/>
      <c r="Y469" s="1"/>
      <c r="Z469" s="1"/>
    </row>
    <row r="470" spans="1:26" ht="32.25" customHeight="1">
      <c r="A470" s="17"/>
      <c r="B470" s="321" t="s">
        <v>787</v>
      </c>
      <c r="C470" s="321"/>
      <c r="D470" s="321"/>
      <c r="E470" s="321"/>
      <c r="F470" s="321"/>
      <c r="G470" s="322"/>
      <c r="H470" s="35" t="s">
        <v>786</v>
      </c>
      <c r="I470" s="201" t="s">
        <v>787</v>
      </c>
      <c r="J470" s="202" t="s">
        <v>1</v>
      </c>
      <c r="K470" s="32"/>
      <c r="L470" s="31">
        <v>12.07</v>
      </c>
      <c r="M470" s="30">
        <v>12.07</v>
      </c>
      <c r="N470" s="28">
        <v>12068.42</v>
      </c>
      <c r="O470" s="29">
        <v>12068.42</v>
      </c>
      <c r="P470" s="299"/>
      <c r="Q470" s="299"/>
      <c r="R470" s="28">
        <v>0</v>
      </c>
      <c r="S470" s="77">
        <v>12068.42</v>
      </c>
      <c r="T470" s="77">
        <v>0</v>
      </c>
      <c r="U470" s="77">
        <v>0</v>
      </c>
      <c r="V470" s="77">
        <v>0</v>
      </c>
      <c r="W470" s="3"/>
      <c r="X470" s="1"/>
      <c r="Y470" s="1"/>
      <c r="Z470" s="1"/>
    </row>
    <row r="471" spans="1:26" ht="12.75" customHeight="1">
      <c r="A471" s="17"/>
      <c r="B471" s="321" t="s">
        <v>1090</v>
      </c>
      <c r="C471" s="321"/>
      <c r="D471" s="321"/>
      <c r="E471" s="321"/>
      <c r="F471" s="321"/>
      <c r="G471" s="322"/>
      <c r="H471" s="35" t="s">
        <v>540</v>
      </c>
      <c r="I471" s="201" t="s">
        <v>787</v>
      </c>
      <c r="J471" s="202" t="s">
        <v>539</v>
      </c>
      <c r="K471" s="32"/>
      <c r="L471" s="31">
        <v>12.07</v>
      </c>
      <c r="M471" s="30">
        <v>12.07</v>
      </c>
      <c r="N471" s="28">
        <v>12068.42</v>
      </c>
      <c r="O471" s="29">
        <v>12068.42</v>
      </c>
      <c r="P471" s="299"/>
      <c r="Q471" s="299"/>
      <c r="R471" s="28">
        <v>0</v>
      </c>
      <c r="S471" s="77">
        <v>12068.42</v>
      </c>
      <c r="T471" s="77">
        <v>0</v>
      </c>
      <c r="U471" s="77">
        <v>0</v>
      </c>
      <c r="V471" s="77">
        <v>0</v>
      </c>
      <c r="W471" s="3"/>
      <c r="X471" s="1"/>
      <c r="Y471" s="1"/>
      <c r="Z471" s="1"/>
    </row>
    <row r="472" spans="1:26" ht="32.25" customHeight="1">
      <c r="A472" s="17"/>
      <c r="B472" s="321" t="s">
        <v>1128</v>
      </c>
      <c r="C472" s="321"/>
      <c r="D472" s="321"/>
      <c r="E472" s="321"/>
      <c r="F472" s="321"/>
      <c r="G472" s="322"/>
      <c r="H472" s="35" t="s">
        <v>753</v>
      </c>
      <c r="I472" s="201" t="s">
        <v>787</v>
      </c>
      <c r="J472" s="202" t="s">
        <v>752</v>
      </c>
      <c r="K472" s="32"/>
      <c r="L472" s="31">
        <v>12.07</v>
      </c>
      <c r="M472" s="30">
        <v>12.07</v>
      </c>
      <c r="N472" s="28">
        <v>12068.42</v>
      </c>
      <c r="O472" s="29">
        <v>12068.42</v>
      </c>
      <c r="P472" s="299"/>
      <c r="Q472" s="299"/>
      <c r="R472" s="28">
        <v>0</v>
      </c>
      <c r="S472" s="77">
        <v>12068.42</v>
      </c>
      <c r="T472" s="77">
        <v>0</v>
      </c>
      <c r="U472" s="77">
        <v>0</v>
      </c>
      <c r="V472" s="77">
        <v>0</v>
      </c>
      <c r="W472" s="3"/>
      <c r="X472" s="1"/>
      <c r="Y472" s="1"/>
      <c r="Z472" s="1"/>
    </row>
    <row r="473" spans="1:26" ht="21.75" customHeight="1">
      <c r="A473" s="17"/>
      <c r="B473" s="321" t="s">
        <v>788</v>
      </c>
      <c r="C473" s="321"/>
      <c r="D473" s="321"/>
      <c r="E473" s="321"/>
      <c r="F473" s="321"/>
      <c r="G473" s="322"/>
      <c r="H473" s="35" t="s">
        <v>789</v>
      </c>
      <c r="I473" s="201" t="s">
        <v>788</v>
      </c>
      <c r="J473" s="202" t="s">
        <v>1</v>
      </c>
      <c r="K473" s="32"/>
      <c r="L473" s="31">
        <v>2111.79</v>
      </c>
      <c r="M473" s="30">
        <v>2111.79</v>
      </c>
      <c r="N473" s="28">
        <v>2111789.47</v>
      </c>
      <c r="O473" s="29">
        <v>2111789.47</v>
      </c>
      <c r="P473" s="299"/>
      <c r="Q473" s="299"/>
      <c r="R473" s="28">
        <v>0</v>
      </c>
      <c r="S473" s="77">
        <v>2111789.47</v>
      </c>
      <c r="T473" s="77">
        <v>0</v>
      </c>
      <c r="U473" s="77">
        <v>0</v>
      </c>
      <c r="V473" s="77">
        <v>0</v>
      </c>
      <c r="W473" s="3"/>
      <c r="X473" s="1"/>
      <c r="Y473" s="1"/>
      <c r="Z473" s="1"/>
    </row>
    <row r="474" spans="1:26" ht="21.75" customHeight="1">
      <c r="A474" s="17"/>
      <c r="B474" s="321" t="s">
        <v>790</v>
      </c>
      <c r="C474" s="321"/>
      <c r="D474" s="321"/>
      <c r="E474" s="321"/>
      <c r="F474" s="321"/>
      <c r="G474" s="322"/>
      <c r="H474" s="35" t="s">
        <v>791</v>
      </c>
      <c r="I474" s="201" t="s">
        <v>790</v>
      </c>
      <c r="J474" s="202" t="s">
        <v>1</v>
      </c>
      <c r="K474" s="32"/>
      <c r="L474" s="31">
        <v>2006.2</v>
      </c>
      <c r="M474" s="30">
        <v>2006.2</v>
      </c>
      <c r="N474" s="28">
        <v>2006200</v>
      </c>
      <c r="O474" s="29">
        <v>2006200</v>
      </c>
      <c r="P474" s="299"/>
      <c r="Q474" s="299"/>
      <c r="R474" s="28">
        <v>0</v>
      </c>
      <c r="S474" s="77">
        <v>2006200</v>
      </c>
      <c r="T474" s="77">
        <v>0</v>
      </c>
      <c r="U474" s="77">
        <v>0</v>
      </c>
      <c r="V474" s="77">
        <v>0</v>
      </c>
      <c r="W474" s="3"/>
      <c r="X474" s="1"/>
      <c r="Y474" s="1"/>
      <c r="Z474" s="1"/>
    </row>
    <row r="475" spans="1:26" ht="12.75" customHeight="1">
      <c r="A475" s="17"/>
      <c r="B475" s="321" t="s">
        <v>1090</v>
      </c>
      <c r="C475" s="321"/>
      <c r="D475" s="321"/>
      <c r="E475" s="321"/>
      <c r="F475" s="321"/>
      <c r="G475" s="322"/>
      <c r="H475" s="35" t="s">
        <v>540</v>
      </c>
      <c r="I475" s="201" t="s">
        <v>790</v>
      </c>
      <c r="J475" s="202" t="s">
        <v>539</v>
      </c>
      <c r="K475" s="32"/>
      <c r="L475" s="31">
        <v>2006.2</v>
      </c>
      <c r="M475" s="30">
        <v>2006.2</v>
      </c>
      <c r="N475" s="28">
        <v>2006200</v>
      </c>
      <c r="O475" s="29">
        <v>2006200</v>
      </c>
      <c r="P475" s="299"/>
      <c r="Q475" s="299"/>
      <c r="R475" s="28">
        <v>0</v>
      </c>
      <c r="S475" s="77">
        <v>2006200</v>
      </c>
      <c r="T475" s="77">
        <v>0</v>
      </c>
      <c r="U475" s="77">
        <v>0</v>
      </c>
      <c r="V475" s="77">
        <v>0</v>
      </c>
      <c r="W475" s="3"/>
      <c r="X475" s="1"/>
      <c r="Y475" s="1"/>
      <c r="Z475" s="1"/>
    </row>
    <row r="476" spans="1:26" ht="32.25" customHeight="1">
      <c r="A476" s="17"/>
      <c r="B476" s="321" t="s">
        <v>1128</v>
      </c>
      <c r="C476" s="321"/>
      <c r="D476" s="321"/>
      <c r="E476" s="321"/>
      <c r="F476" s="321"/>
      <c r="G476" s="322"/>
      <c r="H476" s="35" t="s">
        <v>753</v>
      </c>
      <c r="I476" s="201" t="s">
        <v>790</v>
      </c>
      <c r="J476" s="202" t="s">
        <v>752</v>
      </c>
      <c r="K476" s="32"/>
      <c r="L476" s="31">
        <v>2006.2</v>
      </c>
      <c r="M476" s="30">
        <v>2006.2</v>
      </c>
      <c r="N476" s="28">
        <v>2006200</v>
      </c>
      <c r="O476" s="29">
        <v>2006200</v>
      </c>
      <c r="P476" s="299"/>
      <c r="Q476" s="299"/>
      <c r="R476" s="28">
        <v>0</v>
      </c>
      <c r="S476" s="77">
        <v>2006200</v>
      </c>
      <c r="T476" s="77">
        <v>0</v>
      </c>
      <c r="U476" s="77">
        <v>0</v>
      </c>
      <c r="V476" s="77">
        <v>0</v>
      </c>
      <c r="W476" s="3"/>
      <c r="X476" s="1"/>
      <c r="Y476" s="1"/>
      <c r="Z476" s="1"/>
    </row>
    <row r="477" spans="1:26" ht="21.75" customHeight="1">
      <c r="A477" s="17"/>
      <c r="B477" s="321" t="s">
        <v>792</v>
      </c>
      <c r="C477" s="321"/>
      <c r="D477" s="321"/>
      <c r="E477" s="321"/>
      <c r="F477" s="321"/>
      <c r="G477" s="322"/>
      <c r="H477" s="35" t="s">
        <v>791</v>
      </c>
      <c r="I477" s="201" t="s">
        <v>792</v>
      </c>
      <c r="J477" s="202" t="s">
        <v>1</v>
      </c>
      <c r="K477" s="32"/>
      <c r="L477" s="31">
        <v>105.59</v>
      </c>
      <c r="M477" s="30">
        <v>105.59</v>
      </c>
      <c r="N477" s="28">
        <v>105589.47</v>
      </c>
      <c r="O477" s="29">
        <v>105589.47</v>
      </c>
      <c r="P477" s="299"/>
      <c r="Q477" s="299"/>
      <c r="R477" s="28">
        <v>0</v>
      </c>
      <c r="S477" s="77">
        <v>105589.47</v>
      </c>
      <c r="T477" s="77">
        <v>0</v>
      </c>
      <c r="U477" s="77">
        <v>0</v>
      </c>
      <c r="V477" s="77">
        <v>0</v>
      </c>
      <c r="W477" s="3"/>
      <c r="X477" s="1"/>
      <c r="Y477" s="1"/>
      <c r="Z477" s="1"/>
    </row>
    <row r="478" spans="1:26" ht="12.75" customHeight="1">
      <c r="A478" s="17"/>
      <c r="B478" s="321" t="s">
        <v>1090</v>
      </c>
      <c r="C478" s="321"/>
      <c r="D478" s="321"/>
      <c r="E478" s="321"/>
      <c r="F478" s="321"/>
      <c r="G478" s="322"/>
      <c r="H478" s="35" t="s">
        <v>540</v>
      </c>
      <c r="I478" s="201" t="s">
        <v>792</v>
      </c>
      <c r="J478" s="202" t="s">
        <v>539</v>
      </c>
      <c r="K478" s="32"/>
      <c r="L478" s="31">
        <v>105.59</v>
      </c>
      <c r="M478" s="30">
        <v>105.59</v>
      </c>
      <c r="N478" s="28">
        <v>105589.47</v>
      </c>
      <c r="O478" s="29">
        <v>105589.47</v>
      </c>
      <c r="P478" s="299"/>
      <c r="Q478" s="299"/>
      <c r="R478" s="28">
        <v>0</v>
      </c>
      <c r="S478" s="77">
        <v>105589.47</v>
      </c>
      <c r="T478" s="77">
        <v>0</v>
      </c>
      <c r="U478" s="77">
        <v>0</v>
      </c>
      <c r="V478" s="77">
        <v>0</v>
      </c>
      <c r="W478" s="3"/>
      <c r="X478" s="1"/>
      <c r="Y478" s="1"/>
      <c r="Z478" s="1"/>
    </row>
    <row r="479" spans="1:26" ht="32.25" customHeight="1">
      <c r="A479" s="17"/>
      <c r="B479" s="321" t="s">
        <v>1128</v>
      </c>
      <c r="C479" s="321"/>
      <c r="D479" s="321"/>
      <c r="E479" s="321"/>
      <c r="F479" s="321"/>
      <c r="G479" s="322"/>
      <c r="H479" s="35" t="s">
        <v>753</v>
      </c>
      <c r="I479" s="201" t="s">
        <v>792</v>
      </c>
      <c r="J479" s="202" t="s">
        <v>752</v>
      </c>
      <c r="K479" s="32"/>
      <c r="L479" s="31">
        <v>105.59</v>
      </c>
      <c r="M479" s="30">
        <v>105.59</v>
      </c>
      <c r="N479" s="28">
        <v>105589.47</v>
      </c>
      <c r="O479" s="29">
        <v>105589.47</v>
      </c>
      <c r="P479" s="299"/>
      <c r="Q479" s="299"/>
      <c r="R479" s="28">
        <v>0</v>
      </c>
      <c r="S479" s="77">
        <v>105589.47</v>
      </c>
      <c r="T479" s="77">
        <v>0</v>
      </c>
      <c r="U479" s="77">
        <v>0</v>
      </c>
      <c r="V479" s="77">
        <v>0</v>
      </c>
      <c r="W479" s="3"/>
      <c r="X479" s="1"/>
      <c r="Y479" s="1"/>
      <c r="Z479" s="1"/>
    </row>
    <row r="480" spans="1:26" ht="21.75" customHeight="1">
      <c r="A480" s="17"/>
      <c r="B480" s="321" t="s">
        <v>800</v>
      </c>
      <c r="C480" s="321"/>
      <c r="D480" s="321"/>
      <c r="E480" s="321"/>
      <c r="F480" s="321"/>
      <c r="G480" s="322"/>
      <c r="H480" s="260" t="s">
        <v>801</v>
      </c>
      <c r="I480" s="261" t="s">
        <v>800</v>
      </c>
      <c r="J480" s="262" t="s">
        <v>1</v>
      </c>
      <c r="K480" s="263"/>
      <c r="L480" s="264">
        <v>295947.59</v>
      </c>
      <c r="M480" s="265">
        <v>169026.35</v>
      </c>
      <c r="N480" s="28">
        <v>53778600</v>
      </c>
      <c r="O480" s="29">
        <v>56200400</v>
      </c>
      <c r="P480" s="299"/>
      <c r="Q480" s="299"/>
      <c r="R480" s="28">
        <v>0</v>
      </c>
      <c r="S480" s="77">
        <v>165530058</v>
      </c>
      <c r="T480" s="77">
        <v>3496291</v>
      </c>
      <c r="U480" s="77">
        <v>0</v>
      </c>
      <c r="V480" s="77">
        <v>0</v>
      </c>
      <c r="W480" s="3"/>
      <c r="X480" s="1"/>
      <c r="Y480" s="1"/>
      <c r="Z480" s="1"/>
    </row>
    <row r="481" spans="1:26" ht="12.75" customHeight="1">
      <c r="A481" s="17"/>
      <c r="B481" s="321" t="s">
        <v>1051</v>
      </c>
      <c r="C481" s="321"/>
      <c r="D481" s="321"/>
      <c r="E481" s="321"/>
      <c r="F481" s="321"/>
      <c r="G481" s="322"/>
      <c r="H481" s="35" t="s">
        <v>1052</v>
      </c>
      <c r="I481" s="201" t="s">
        <v>1051</v>
      </c>
      <c r="J481" s="202" t="s">
        <v>1</v>
      </c>
      <c r="K481" s="32"/>
      <c r="L481" s="31">
        <v>282713.19</v>
      </c>
      <c r="M481" s="30">
        <v>165968.37</v>
      </c>
      <c r="N481" s="28">
        <v>45644900</v>
      </c>
      <c r="O481" s="29">
        <v>47877000</v>
      </c>
      <c r="P481" s="299"/>
      <c r="Q481" s="299"/>
      <c r="R481" s="28">
        <v>0</v>
      </c>
      <c r="S481" s="77">
        <v>165502208</v>
      </c>
      <c r="T481" s="77">
        <v>466165</v>
      </c>
      <c r="U481" s="77">
        <v>0</v>
      </c>
      <c r="V481" s="77">
        <v>0</v>
      </c>
      <c r="W481" s="3"/>
      <c r="X481" s="1"/>
      <c r="Y481" s="1"/>
      <c r="Z481" s="1"/>
    </row>
    <row r="482" spans="1:26" ht="32.25" customHeight="1">
      <c r="A482" s="17"/>
      <c r="B482" s="321" t="s">
        <v>1053</v>
      </c>
      <c r="C482" s="321"/>
      <c r="D482" s="321"/>
      <c r="E482" s="321"/>
      <c r="F482" s="321"/>
      <c r="G482" s="322"/>
      <c r="H482" s="35" t="s">
        <v>1054</v>
      </c>
      <c r="I482" s="201" t="s">
        <v>1053</v>
      </c>
      <c r="J482" s="202" t="s">
        <v>1</v>
      </c>
      <c r="K482" s="32"/>
      <c r="L482" s="31">
        <v>279146.42</v>
      </c>
      <c r="M482" s="30">
        <v>165968.37</v>
      </c>
      <c r="N482" s="28">
        <v>45644900</v>
      </c>
      <c r="O482" s="29">
        <v>47877000</v>
      </c>
      <c r="P482" s="299"/>
      <c r="Q482" s="299"/>
      <c r="R482" s="28">
        <v>0</v>
      </c>
      <c r="S482" s="77">
        <v>165502208</v>
      </c>
      <c r="T482" s="77">
        <v>466165</v>
      </c>
      <c r="U482" s="77">
        <v>0</v>
      </c>
      <c r="V482" s="77">
        <v>0</v>
      </c>
      <c r="W482" s="3"/>
      <c r="X482" s="1"/>
      <c r="Y482" s="1"/>
      <c r="Z482" s="1"/>
    </row>
    <row r="483" spans="1:26" ht="84.75" customHeight="1">
      <c r="A483" s="17"/>
      <c r="B483" s="321" t="s">
        <v>1055</v>
      </c>
      <c r="C483" s="321"/>
      <c r="D483" s="321"/>
      <c r="E483" s="321"/>
      <c r="F483" s="321"/>
      <c r="G483" s="322"/>
      <c r="H483" s="35" t="s">
        <v>1056</v>
      </c>
      <c r="I483" s="201" t="s">
        <v>1055</v>
      </c>
      <c r="J483" s="202" t="s">
        <v>1</v>
      </c>
      <c r="K483" s="32"/>
      <c r="L483" s="31">
        <v>249689.1</v>
      </c>
      <c r="M483" s="30">
        <v>138440.51</v>
      </c>
      <c r="N483" s="28">
        <v>42449700</v>
      </c>
      <c r="O483" s="29">
        <v>44525600</v>
      </c>
      <c r="P483" s="299"/>
      <c r="Q483" s="299"/>
      <c r="R483" s="28">
        <v>0</v>
      </c>
      <c r="S483" s="77">
        <v>138440514.64</v>
      </c>
      <c r="T483" s="77">
        <v>0</v>
      </c>
      <c r="U483" s="77">
        <v>0</v>
      </c>
      <c r="V483" s="77">
        <v>0</v>
      </c>
      <c r="W483" s="3"/>
      <c r="X483" s="1"/>
      <c r="Y483" s="1"/>
      <c r="Z483" s="1"/>
    </row>
    <row r="484" spans="1:26" ht="21.75" customHeight="1">
      <c r="A484" s="17"/>
      <c r="B484" s="321" t="s">
        <v>1096</v>
      </c>
      <c r="C484" s="321"/>
      <c r="D484" s="321"/>
      <c r="E484" s="321"/>
      <c r="F484" s="321"/>
      <c r="G484" s="322"/>
      <c r="H484" s="35" t="s">
        <v>885</v>
      </c>
      <c r="I484" s="201" t="s">
        <v>1055</v>
      </c>
      <c r="J484" s="202" t="s">
        <v>884</v>
      </c>
      <c r="K484" s="32"/>
      <c r="L484" s="31">
        <v>249689.1</v>
      </c>
      <c r="M484" s="30">
        <v>138440.51</v>
      </c>
      <c r="N484" s="28">
        <v>42449700</v>
      </c>
      <c r="O484" s="29">
        <v>44525600</v>
      </c>
      <c r="P484" s="299"/>
      <c r="Q484" s="299"/>
      <c r="R484" s="28">
        <v>0</v>
      </c>
      <c r="S484" s="77">
        <v>138440514.64</v>
      </c>
      <c r="T484" s="77">
        <v>0</v>
      </c>
      <c r="U484" s="77">
        <v>0</v>
      </c>
      <c r="V484" s="77">
        <v>0</v>
      </c>
      <c r="W484" s="3"/>
      <c r="X484" s="1"/>
      <c r="Y484" s="1"/>
      <c r="Z484" s="1"/>
    </row>
    <row r="485" spans="1:26" ht="12.75" customHeight="1">
      <c r="A485" s="17"/>
      <c r="B485" s="321" t="s">
        <v>1097</v>
      </c>
      <c r="C485" s="321"/>
      <c r="D485" s="321"/>
      <c r="E485" s="321"/>
      <c r="F485" s="321"/>
      <c r="G485" s="322"/>
      <c r="H485" s="35" t="s">
        <v>887</v>
      </c>
      <c r="I485" s="201" t="s">
        <v>1055</v>
      </c>
      <c r="J485" s="202" t="s">
        <v>886</v>
      </c>
      <c r="K485" s="32"/>
      <c r="L485" s="31">
        <v>249689.1</v>
      </c>
      <c r="M485" s="30">
        <v>138440.51</v>
      </c>
      <c r="N485" s="28">
        <v>42449700</v>
      </c>
      <c r="O485" s="29">
        <v>44525600</v>
      </c>
      <c r="P485" s="299"/>
      <c r="Q485" s="299"/>
      <c r="R485" s="28">
        <v>0</v>
      </c>
      <c r="S485" s="77">
        <v>138440514.64</v>
      </c>
      <c r="T485" s="77">
        <v>0</v>
      </c>
      <c r="U485" s="77">
        <v>0</v>
      </c>
      <c r="V485" s="77">
        <v>0</v>
      </c>
      <c r="W485" s="3"/>
      <c r="X485" s="1"/>
      <c r="Y485" s="1"/>
      <c r="Z485" s="1"/>
    </row>
    <row r="486" spans="1:26" ht="12.75" customHeight="1">
      <c r="A486" s="17"/>
      <c r="B486" s="321" t="s">
        <v>1057</v>
      </c>
      <c r="C486" s="321"/>
      <c r="D486" s="321"/>
      <c r="E486" s="321"/>
      <c r="F486" s="321"/>
      <c r="G486" s="322"/>
      <c r="H486" s="35" t="s">
        <v>427</v>
      </c>
      <c r="I486" s="201" t="s">
        <v>1057</v>
      </c>
      <c r="J486" s="202" t="s">
        <v>1</v>
      </c>
      <c r="K486" s="32"/>
      <c r="L486" s="31">
        <v>16641.44</v>
      </c>
      <c r="M486" s="30">
        <v>16641.44</v>
      </c>
      <c r="N486" s="28">
        <v>0</v>
      </c>
      <c r="O486" s="29">
        <v>0</v>
      </c>
      <c r="P486" s="299"/>
      <c r="Q486" s="299"/>
      <c r="R486" s="28">
        <v>0</v>
      </c>
      <c r="S486" s="77">
        <v>16641439.57</v>
      </c>
      <c r="T486" s="77">
        <v>0</v>
      </c>
      <c r="U486" s="77">
        <v>0</v>
      </c>
      <c r="V486" s="77">
        <v>0</v>
      </c>
      <c r="W486" s="3"/>
      <c r="X486" s="1"/>
      <c r="Y486" s="1"/>
      <c r="Z486" s="1"/>
    </row>
    <row r="487" spans="1:26" ht="21.75" customHeight="1">
      <c r="A487" s="17"/>
      <c r="B487" s="321" t="s">
        <v>1096</v>
      </c>
      <c r="C487" s="321"/>
      <c r="D487" s="321"/>
      <c r="E487" s="321"/>
      <c r="F487" s="321"/>
      <c r="G487" s="322"/>
      <c r="H487" s="35" t="s">
        <v>885</v>
      </c>
      <c r="I487" s="201" t="s">
        <v>1057</v>
      </c>
      <c r="J487" s="202" t="s">
        <v>884</v>
      </c>
      <c r="K487" s="32"/>
      <c r="L487" s="31">
        <v>16641.44</v>
      </c>
      <c r="M487" s="30">
        <v>16641.44</v>
      </c>
      <c r="N487" s="28">
        <v>0</v>
      </c>
      <c r="O487" s="29">
        <v>0</v>
      </c>
      <c r="P487" s="299"/>
      <c r="Q487" s="299"/>
      <c r="R487" s="28">
        <v>0</v>
      </c>
      <c r="S487" s="77">
        <v>16641439.57</v>
      </c>
      <c r="T487" s="77">
        <v>0</v>
      </c>
      <c r="U487" s="77">
        <v>0</v>
      </c>
      <c r="V487" s="77">
        <v>0</v>
      </c>
      <c r="W487" s="3"/>
      <c r="X487" s="1"/>
      <c r="Y487" s="1"/>
      <c r="Z487" s="1"/>
    </row>
    <row r="488" spans="1:26" ht="12.75" customHeight="1">
      <c r="A488" s="17"/>
      <c r="B488" s="321" t="s">
        <v>1097</v>
      </c>
      <c r="C488" s="321"/>
      <c r="D488" s="321"/>
      <c r="E488" s="321"/>
      <c r="F488" s="321"/>
      <c r="G488" s="322"/>
      <c r="H488" s="35" t="s">
        <v>887</v>
      </c>
      <c r="I488" s="201" t="s">
        <v>1057</v>
      </c>
      <c r="J488" s="202" t="s">
        <v>886</v>
      </c>
      <c r="K488" s="32"/>
      <c r="L488" s="31">
        <v>16641.44</v>
      </c>
      <c r="M488" s="30">
        <v>16641.44</v>
      </c>
      <c r="N488" s="28">
        <v>0</v>
      </c>
      <c r="O488" s="29">
        <v>0</v>
      </c>
      <c r="P488" s="299"/>
      <c r="Q488" s="299"/>
      <c r="R488" s="28">
        <v>0</v>
      </c>
      <c r="S488" s="77">
        <v>16641439.57</v>
      </c>
      <c r="T488" s="77">
        <v>0</v>
      </c>
      <c r="U488" s="77">
        <v>0</v>
      </c>
      <c r="V488" s="77">
        <v>0</v>
      </c>
      <c r="W488" s="3"/>
      <c r="X488" s="1"/>
      <c r="Y488" s="1"/>
      <c r="Z488" s="1"/>
    </row>
    <row r="489" spans="1:26" ht="84.75" customHeight="1">
      <c r="A489" s="17"/>
      <c r="B489" s="321" t="s">
        <v>1058</v>
      </c>
      <c r="C489" s="321"/>
      <c r="D489" s="321"/>
      <c r="E489" s="321"/>
      <c r="F489" s="321"/>
      <c r="G489" s="322"/>
      <c r="H489" s="35" t="s">
        <v>1056</v>
      </c>
      <c r="I489" s="201" t="s">
        <v>1058</v>
      </c>
      <c r="J489" s="202" t="s">
        <v>1</v>
      </c>
      <c r="K489" s="32"/>
      <c r="L489" s="31">
        <v>12815.88</v>
      </c>
      <c r="M489" s="30">
        <v>10886.42</v>
      </c>
      <c r="N489" s="28">
        <v>3195200</v>
      </c>
      <c r="O489" s="29">
        <v>3351400</v>
      </c>
      <c r="P489" s="299"/>
      <c r="Q489" s="299"/>
      <c r="R489" s="28">
        <v>0</v>
      </c>
      <c r="S489" s="77">
        <v>10420253.79</v>
      </c>
      <c r="T489" s="77">
        <v>466165</v>
      </c>
      <c r="U489" s="77">
        <v>0</v>
      </c>
      <c r="V489" s="77">
        <v>0</v>
      </c>
      <c r="W489" s="3"/>
      <c r="X489" s="1"/>
      <c r="Y489" s="1"/>
      <c r="Z489" s="1"/>
    </row>
    <row r="490" spans="1:26" ht="21.75" customHeight="1">
      <c r="A490" s="17"/>
      <c r="B490" s="321" t="s">
        <v>1096</v>
      </c>
      <c r="C490" s="321"/>
      <c r="D490" s="321"/>
      <c r="E490" s="321"/>
      <c r="F490" s="321"/>
      <c r="G490" s="322"/>
      <c r="H490" s="35" t="s">
        <v>885</v>
      </c>
      <c r="I490" s="201" t="s">
        <v>1058</v>
      </c>
      <c r="J490" s="202" t="s">
        <v>884</v>
      </c>
      <c r="K490" s="32"/>
      <c r="L490" s="31">
        <v>12815.88</v>
      </c>
      <c r="M490" s="30">
        <v>10886.42</v>
      </c>
      <c r="N490" s="28">
        <v>3195200</v>
      </c>
      <c r="O490" s="29">
        <v>3351400</v>
      </c>
      <c r="P490" s="299"/>
      <c r="Q490" s="299"/>
      <c r="R490" s="28">
        <v>0</v>
      </c>
      <c r="S490" s="77">
        <v>10420253.79</v>
      </c>
      <c r="T490" s="77">
        <v>466165</v>
      </c>
      <c r="U490" s="77">
        <v>0</v>
      </c>
      <c r="V490" s="77">
        <v>0</v>
      </c>
      <c r="W490" s="3"/>
      <c r="X490" s="1"/>
      <c r="Y490" s="1"/>
      <c r="Z490" s="1"/>
    </row>
    <row r="491" spans="1:26" ht="12.75" customHeight="1">
      <c r="A491" s="17"/>
      <c r="B491" s="321" t="s">
        <v>1097</v>
      </c>
      <c r="C491" s="321"/>
      <c r="D491" s="321"/>
      <c r="E491" s="321"/>
      <c r="F491" s="321"/>
      <c r="G491" s="322"/>
      <c r="H491" s="35" t="s">
        <v>887</v>
      </c>
      <c r="I491" s="201" t="s">
        <v>1058</v>
      </c>
      <c r="J491" s="202" t="s">
        <v>886</v>
      </c>
      <c r="K491" s="32"/>
      <c r="L491" s="31">
        <v>12815.88</v>
      </c>
      <c r="M491" s="30">
        <v>10886.42</v>
      </c>
      <c r="N491" s="28">
        <v>3195200</v>
      </c>
      <c r="O491" s="29">
        <v>3351400</v>
      </c>
      <c r="P491" s="299"/>
      <c r="Q491" s="299"/>
      <c r="R491" s="28">
        <v>0</v>
      </c>
      <c r="S491" s="77">
        <v>10420253.79</v>
      </c>
      <c r="T491" s="77">
        <v>466165</v>
      </c>
      <c r="U491" s="77">
        <v>0</v>
      </c>
      <c r="V491" s="77">
        <v>0</v>
      </c>
      <c r="W491" s="3"/>
      <c r="X491" s="1"/>
      <c r="Y491" s="1"/>
      <c r="Z491" s="1"/>
    </row>
    <row r="492" spans="1:26" ht="21.75" customHeight="1">
      <c r="A492" s="17"/>
      <c r="B492" s="321" t="s">
        <v>1137</v>
      </c>
      <c r="C492" s="321"/>
      <c r="D492" s="321"/>
      <c r="E492" s="321"/>
      <c r="F492" s="321"/>
      <c r="G492" s="322"/>
      <c r="H492" s="35" t="s">
        <v>1138</v>
      </c>
      <c r="I492" s="201" t="s">
        <v>1137</v>
      </c>
      <c r="J492" s="202" t="s">
        <v>1</v>
      </c>
      <c r="K492" s="32"/>
      <c r="L492" s="31">
        <v>3566.77</v>
      </c>
      <c r="M492" s="30">
        <v>0</v>
      </c>
      <c r="N492" s="28">
        <v>0</v>
      </c>
      <c r="O492" s="29">
        <v>0</v>
      </c>
      <c r="P492" s="299"/>
      <c r="Q492" s="299"/>
      <c r="R492" s="28">
        <v>0</v>
      </c>
      <c r="S492" s="77">
        <v>0</v>
      </c>
      <c r="T492" s="77">
        <v>0</v>
      </c>
      <c r="U492" s="77">
        <v>0</v>
      </c>
      <c r="V492" s="77">
        <v>0</v>
      </c>
      <c r="W492" s="3"/>
      <c r="X492" s="1"/>
      <c r="Y492" s="1"/>
      <c r="Z492" s="1"/>
    </row>
    <row r="493" spans="1:26" ht="32.25" customHeight="1">
      <c r="A493" s="17"/>
      <c r="B493" s="321" t="s">
        <v>1139</v>
      </c>
      <c r="C493" s="321"/>
      <c r="D493" s="321"/>
      <c r="E493" s="321"/>
      <c r="F493" s="321"/>
      <c r="G493" s="322"/>
      <c r="H493" s="35" t="s">
        <v>1140</v>
      </c>
      <c r="I493" s="201" t="s">
        <v>1139</v>
      </c>
      <c r="J493" s="202" t="s">
        <v>1</v>
      </c>
      <c r="K493" s="32"/>
      <c r="L493" s="31">
        <v>3317.1</v>
      </c>
      <c r="M493" s="30">
        <v>0</v>
      </c>
      <c r="N493" s="28">
        <v>0</v>
      </c>
      <c r="O493" s="29">
        <v>0</v>
      </c>
      <c r="P493" s="299"/>
      <c r="Q493" s="299"/>
      <c r="R493" s="28">
        <v>0</v>
      </c>
      <c r="S493" s="77">
        <v>0</v>
      </c>
      <c r="T493" s="77">
        <v>0</v>
      </c>
      <c r="U493" s="77">
        <v>0</v>
      </c>
      <c r="V493" s="77">
        <v>0</v>
      </c>
      <c r="W493" s="3"/>
      <c r="X493" s="1"/>
      <c r="Y493" s="1"/>
      <c r="Z493" s="1"/>
    </row>
    <row r="494" spans="1:26" ht="21.75" customHeight="1">
      <c r="A494" s="17"/>
      <c r="B494" s="321" t="s">
        <v>1096</v>
      </c>
      <c r="C494" s="321"/>
      <c r="D494" s="321"/>
      <c r="E494" s="321"/>
      <c r="F494" s="321"/>
      <c r="G494" s="322"/>
      <c r="H494" s="35" t="s">
        <v>885</v>
      </c>
      <c r="I494" s="201" t="s">
        <v>1139</v>
      </c>
      <c r="J494" s="202" t="s">
        <v>884</v>
      </c>
      <c r="K494" s="32"/>
      <c r="L494" s="31">
        <v>3317.1</v>
      </c>
      <c r="M494" s="30">
        <v>0</v>
      </c>
      <c r="N494" s="28">
        <v>0</v>
      </c>
      <c r="O494" s="29">
        <v>0</v>
      </c>
      <c r="P494" s="299"/>
      <c r="Q494" s="299"/>
      <c r="R494" s="28">
        <v>0</v>
      </c>
      <c r="S494" s="77">
        <v>0</v>
      </c>
      <c r="T494" s="77">
        <v>0</v>
      </c>
      <c r="U494" s="77">
        <v>0</v>
      </c>
      <c r="V494" s="77">
        <v>0</v>
      </c>
      <c r="W494" s="3"/>
      <c r="X494" s="1"/>
      <c r="Y494" s="1"/>
      <c r="Z494" s="1"/>
    </row>
    <row r="495" spans="1:26" ht="12.75" customHeight="1">
      <c r="A495" s="17"/>
      <c r="B495" s="321" t="s">
        <v>1097</v>
      </c>
      <c r="C495" s="321"/>
      <c r="D495" s="321"/>
      <c r="E495" s="321"/>
      <c r="F495" s="321"/>
      <c r="G495" s="322"/>
      <c r="H495" s="35" t="s">
        <v>887</v>
      </c>
      <c r="I495" s="201" t="s">
        <v>1139</v>
      </c>
      <c r="J495" s="202" t="s">
        <v>886</v>
      </c>
      <c r="K495" s="32"/>
      <c r="L495" s="31">
        <v>3317.1</v>
      </c>
      <c r="M495" s="30">
        <v>0</v>
      </c>
      <c r="N495" s="28">
        <v>0</v>
      </c>
      <c r="O495" s="29">
        <v>0</v>
      </c>
      <c r="P495" s="299"/>
      <c r="Q495" s="299"/>
      <c r="R495" s="28">
        <v>0</v>
      </c>
      <c r="S495" s="77">
        <v>0</v>
      </c>
      <c r="T495" s="77">
        <v>0</v>
      </c>
      <c r="U495" s="77">
        <v>0</v>
      </c>
      <c r="V495" s="77">
        <v>0</v>
      </c>
      <c r="W495" s="3"/>
      <c r="X495" s="1"/>
      <c r="Y495" s="1"/>
      <c r="Z495" s="1"/>
    </row>
    <row r="496" spans="1:26" ht="21.75" customHeight="1">
      <c r="A496" s="17"/>
      <c r="B496" s="321" t="s">
        <v>1141</v>
      </c>
      <c r="C496" s="321"/>
      <c r="D496" s="321"/>
      <c r="E496" s="321"/>
      <c r="F496" s="321"/>
      <c r="G496" s="322"/>
      <c r="H496" s="35" t="s">
        <v>1142</v>
      </c>
      <c r="I496" s="201" t="s">
        <v>1141</v>
      </c>
      <c r="J496" s="202" t="s">
        <v>1</v>
      </c>
      <c r="K496" s="32"/>
      <c r="L496" s="31">
        <v>249.67</v>
      </c>
      <c r="M496" s="30">
        <v>0</v>
      </c>
      <c r="N496" s="28">
        <v>0</v>
      </c>
      <c r="O496" s="29">
        <v>0</v>
      </c>
      <c r="P496" s="299"/>
      <c r="Q496" s="299"/>
      <c r="R496" s="28">
        <v>0</v>
      </c>
      <c r="S496" s="77">
        <v>0</v>
      </c>
      <c r="T496" s="77">
        <v>0</v>
      </c>
      <c r="U496" s="77">
        <v>0</v>
      </c>
      <c r="V496" s="77">
        <v>0</v>
      </c>
      <c r="W496" s="3"/>
      <c r="X496" s="1"/>
      <c r="Y496" s="1"/>
      <c r="Z496" s="1"/>
    </row>
    <row r="497" spans="1:26" ht="21.75" customHeight="1">
      <c r="A497" s="17"/>
      <c r="B497" s="321" t="s">
        <v>1096</v>
      </c>
      <c r="C497" s="321"/>
      <c r="D497" s="321"/>
      <c r="E497" s="321"/>
      <c r="F497" s="321"/>
      <c r="G497" s="322"/>
      <c r="H497" s="35" t="s">
        <v>885</v>
      </c>
      <c r="I497" s="201" t="s">
        <v>1141</v>
      </c>
      <c r="J497" s="202" t="s">
        <v>884</v>
      </c>
      <c r="K497" s="32"/>
      <c r="L497" s="31">
        <v>249.67</v>
      </c>
      <c r="M497" s="30">
        <v>0</v>
      </c>
      <c r="N497" s="28">
        <v>0</v>
      </c>
      <c r="O497" s="29">
        <v>0</v>
      </c>
      <c r="P497" s="299"/>
      <c r="Q497" s="299"/>
      <c r="R497" s="28">
        <v>0</v>
      </c>
      <c r="S497" s="77">
        <v>0</v>
      </c>
      <c r="T497" s="77">
        <v>0</v>
      </c>
      <c r="U497" s="77">
        <v>0</v>
      </c>
      <c r="V497" s="77">
        <v>0</v>
      </c>
      <c r="W497" s="3"/>
      <c r="X497" s="1"/>
      <c r="Y497" s="1"/>
      <c r="Z497" s="1"/>
    </row>
    <row r="498" spans="1:26" ht="12.75" customHeight="1">
      <c r="A498" s="17"/>
      <c r="B498" s="321" t="s">
        <v>1097</v>
      </c>
      <c r="C498" s="321"/>
      <c r="D498" s="321"/>
      <c r="E498" s="321"/>
      <c r="F498" s="321"/>
      <c r="G498" s="322"/>
      <c r="H498" s="35" t="s">
        <v>887</v>
      </c>
      <c r="I498" s="201" t="s">
        <v>1141</v>
      </c>
      <c r="J498" s="202" t="s">
        <v>886</v>
      </c>
      <c r="K498" s="32"/>
      <c r="L498" s="31">
        <v>249.67</v>
      </c>
      <c r="M498" s="30">
        <v>0</v>
      </c>
      <c r="N498" s="28">
        <v>0</v>
      </c>
      <c r="O498" s="29">
        <v>0</v>
      </c>
      <c r="P498" s="299"/>
      <c r="Q498" s="299"/>
      <c r="R498" s="28">
        <v>0</v>
      </c>
      <c r="S498" s="77">
        <v>0</v>
      </c>
      <c r="T498" s="77">
        <v>0</v>
      </c>
      <c r="U498" s="77">
        <v>0</v>
      </c>
      <c r="V498" s="77">
        <v>0</v>
      </c>
      <c r="W498" s="3"/>
      <c r="X498" s="1"/>
      <c r="Y498" s="1"/>
      <c r="Z498" s="1"/>
    </row>
    <row r="499" spans="1:26" ht="32.25" customHeight="1">
      <c r="A499" s="17"/>
      <c r="B499" s="321" t="s">
        <v>802</v>
      </c>
      <c r="C499" s="321"/>
      <c r="D499" s="321"/>
      <c r="E499" s="321"/>
      <c r="F499" s="321"/>
      <c r="G499" s="322"/>
      <c r="H499" s="35" t="s">
        <v>803</v>
      </c>
      <c r="I499" s="201" t="s">
        <v>802</v>
      </c>
      <c r="J499" s="202" t="s">
        <v>1</v>
      </c>
      <c r="K499" s="32"/>
      <c r="L499" s="31">
        <v>13234.4</v>
      </c>
      <c r="M499" s="30">
        <v>3057.98</v>
      </c>
      <c r="N499" s="28">
        <v>8133700</v>
      </c>
      <c r="O499" s="29">
        <v>8323400</v>
      </c>
      <c r="P499" s="299"/>
      <c r="Q499" s="299"/>
      <c r="R499" s="28">
        <v>0</v>
      </c>
      <c r="S499" s="77">
        <v>27850</v>
      </c>
      <c r="T499" s="77">
        <v>3030126</v>
      </c>
      <c r="U499" s="77">
        <v>0</v>
      </c>
      <c r="V499" s="77">
        <v>0</v>
      </c>
      <c r="W499" s="3"/>
      <c r="X499" s="1"/>
      <c r="Y499" s="1"/>
      <c r="Z499" s="1"/>
    </row>
    <row r="500" spans="1:26" ht="53.25" customHeight="1">
      <c r="A500" s="17"/>
      <c r="B500" s="321" t="s">
        <v>1143</v>
      </c>
      <c r="C500" s="321"/>
      <c r="D500" s="321"/>
      <c r="E500" s="321"/>
      <c r="F500" s="321"/>
      <c r="G500" s="322"/>
      <c r="H500" s="35" t="s">
        <v>1144</v>
      </c>
      <c r="I500" s="201" t="s">
        <v>1143</v>
      </c>
      <c r="J500" s="202" t="s">
        <v>1</v>
      </c>
      <c r="K500" s="32"/>
      <c r="L500" s="31">
        <v>4000</v>
      </c>
      <c r="M500" s="30">
        <v>0</v>
      </c>
      <c r="N500" s="28">
        <v>4000000</v>
      </c>
      <c r="O500" s="29">
        <v>4000000</v>
      </c>
      <c r="P500" s="299"/>
      <c r="Q500" s="299"/>
      <c r="R500" s="28">
        <v>0</v>
      </c>
      <c r="S500" s="77">
        <v>0</v>
      </c>
      <c r="T500" s="77">
        <v>0</v>
      </c>
      <c r="U500" s="77">
        <v>0</v>
      </c>
      <c r="V500" s="77">
        <v>0</v>
      </c>
      <c r="W500" s="3"/>
      <c r="X500" s="1"/>
      <c r="Y500" s="1"/>
      <c r="Z500" s="1"/>
    </row>
    <row r="501" spans="1:26" ht="32.25" customHeight="1">
      <c r="A501" s="17"/>
      <c r="B501" s="321" t="s">
        <v>1145</v>
      </c>
      <c r="C501" s="321"/>
      <c r="D501" s="321"/>
      <c r="E501" s="321"/>
      <c r="F501" s="321"/>
      <c r="G501" s="322"/>
      <c r="H501" s="35" t="s">
        <v>1146</v>
      </c>
      <c r="I501" s="201" t="s">
        <v>1145</v>
      </c>
      <c r="J501" s="202" t="s">
        <v>1</v>
      </c>
      <c r="K501" s="32"/>
      <c r="L501" s="31">
        <v>4000</v>
      </c>
      <c r="M501" s="30">
        <v>0</v>
      </c>
      <c r="N501" s="28">
        <v>4000000</v>
      </c>
      <c r="O501" s="29">
        <v>4000000</v>
      </c>
      <c r="P501" s="299"/>
      <c r="Q501" s="299"/>
      <c r="R501" s="28">
        <v>0</v>
      </c>
      <c r="S501" s="77">
        <v>0</v>
      </c>
      <c r="T501" s="77">
        <v>0</v>
      </c>
      <c r="U501" s="77">
        <v>0</v>
      </c>
      <c r="V501" s="77">
        <v>0</v>
      </c>
      <c r="W501" s="3"/>
      <c r="X501" s="1"/>
      <c r="Y501" s="1"/>
      <c r="Z501" s="1"/>
    </row>
    <row r="502" spans="1:26" ht="12.75" customHeight="1">
      <c r="A502" s="17"/>
      <c r="B502" s="321" t="s">
        <v>1071</v>
      </c>
      <c r="C502" s="321"/>
      <c r="D502" s="321"/>
      <c r="E502" s="321"/>
      <c r="F502" s="321"/>
      <c r="G502" s="322"/>
      <c r="H502" s="35" t="s">
        <v>429</v>
      </c>
      <c r="I502" s="201" t="s">
        <v>1145</v>
      </c>
      <c r="J502" s="202" t="s">
        <v>428</v>
      </c>
      <c r="K502" s="32"/>
      <c r="L502" s="31">
        <v>4000</v>
      </c>
      <c r="M502" s="30">
        <v>0</v>
      </c>
      <c r="N502" s="28">
        <v>4000000</v>
      </c>
      <c r="O502" s="29">
        <v>4000000</v>
      </c>
      <c r="P502" s="299"/>
      <c r="Q502" s="299"/>
      <c r="R502" s="28">
        <v>0</v>
      </c>
      <c r="S502" s="77">
        <v>0</v>
      </c>
      <c r="T502" s="77">
        <v>0</v>
      </c>
      <c r="U502" s="77">
        <v>0</v>
      </c>
      <c r="V502" s="77">
        <v>0</v>
      </c>
      <c r="W502" s="3"/>
      <c r="X502" s="1"/>
      <c r="Y502" s="1"/>
      <c r="Z502" s="1"/>
    </row>
    <row r="503" spans="1:26" ht="21.75" customHeight="1">
      <c r="A503" s="17"/>
      <c r="B503" s="321" t="s">
        <v>1092</v>
      </c>
      <c r="C503" s="321"/>
      <c r="D503" s="321"/>
      <c r="E503" s="321"/>
      <c r="F503" s="321"/>
      <c r="G503" s="322"/>
      <c r="H503" s="35" t="s">
        <v>546</v>
      </c>
      <c r="I503" s="201" t="s">
        <v>1145</v>
      </c>
      <c r="J503" s="202" t="s">
        <v>545</v>
      </c>
      <c r="K503" s="32"/>
      <c r="L503" s="31">
        <v>4000</v>
      </c>
      <c r="M503" s="30">
        <v>0</v>
      </c>
      <c r="N503" s="28">
        <v>4000000</v>
      </c>
      <c r="O503" s="29">
        <v>4000000</v>
      </c>
      <c r="P503" s="299"/>
      <c r="Q503" s="299"/>
      <c r="R503" s="28">
        <v>0</v>
      </c>
      <c r="S503" s="77">
        <v>0</v>
      </c>
      <c r="T503" s="77">
        <v>0</v>
      </c>
      <c r="U503" s="77">
        <v>0</v>
      </c>
      <c r="V503" s="77">
        <v>0</v>
      </c>
      <c r="W503" s="3"/>
      <c r="X503" s="1"/>
      <c r="Y503" s="1"/>
      <c r="Z503" s="1"/>
    </row>
    <row r="504" spans="1:26" ht="53.25" customHeight="1">
      <c r="A504" s="17"/>
      <c r="B504" s="321" t="s">
        <v>804</v>
      </c>
      <c r="C504" s="321"/>
      <c r="D504" s="321"/>
      <c r="E504" s="321"/>
      <c r="F504" s="321"/>
      <c r="G504" s="322"/>
      <c r="H504" s="35" t="s">
        <v>805</v>
      </c>
      <c r="I504" s="201" t="s">
        <v>804</v>
      </c>
      <c r="J504" s="202" t="s">
        <v>1</v>
      </c>
      <c r="K504" s="32"/>
      <c r="L504" s="31">
        <v>55.7</v>
      </c>
      <c r="M504" s="30">
        <v>27.85</v>
      </c>
      <c r="N504" s="28">
        <v>55700</v>
      </c>
      <c r="O504" s="29">
        <v>55700</v>
      </c>
      <c r="P504" s="299"/>
      <c r="Q504" s="299"/>
      <c r="R504" s="28">
        <v>0</v>
      </c>
      <c r="S504" s="77">
        <v>27850</v>
      </c>
      <c r="T504" s="77">
        <v>0</v>
      </c>
      <c r="U504" s="77">
        <v>0</v>
      </c>
      <c r="V504" s="77">
        <v>0</v>
      </c>
      <c r="W504" s="3"/>
      <c r="X504" s="1"/>
      <c r="Y504" s="1"/>
      <c r="Z504" s="1"/>
    </row>
    <row r="505" spans="1:26" ht="74.25" customHeight="1">
      <c r="A505" s="17"/>
      <c r="B505" s="321" t="s">
        <v>806</v>
      </c>
      <c r="C505" s="321"/>
      <c r="D505" s="321"/>
      <c r="E505" s="321"/>
      <c r="F505" s="321"/>
      <c r="G505" s="322"/>
      <c r="H505" s="35" t="s">
        <v>807</v>
      </c>
      <c r="I505" s="201" t="s">
        <v>806</v>
      </c>
      <c r="J505" s="202" t="s">
        <v>1</v>
      </c>
      <c r="K505" s="32"/>
      <c r="L505" s="31">
        <v>55.7</v>
      </c>
      <c r="M505" s="30">
        <v>27.85</v>
      </c>
      <c r="N505" s="28">
        <v>55700</v>
      </c>
      <c r="O505" s="29">
        <v>55700</v>
      </c>
      <c r="P505" s="299"/>
      <c r="Q505" s="299"/>
      <c r="R505" s="28">
        <v>0</v>
      </c>
      <c r="S505" s="77">
        <v>27850</v>
      </c>
      <c r="T505" s="77">
        <v>0</v>
      </c>
      <c r="U505" s="77">
        <v>0</v>
      </c>
      <c r="V505" s="77">
        <v>0</v>
      </c>
      <c r="W505" s="3"/>
      <c r="X505" s="1"/>
      <c r="Y505" s="1"/>
      <c r="Z505" s="1"/>
    </row>
    <row r="506" spans="1:26" ht="32.25" customHeight="1">
      <c r="A506" s="17"/>
      <c r="B506" s="321" t="s">
        <v>1067</v>
      </c>
      <c r="C506" s="321"/>
      <c r="D506" s="321"/>
      <c r="E506" s="321"/>
      <c r="F506" s="321"/>
      <c r="G506" s="322"/>
      <c r="H506" s="35" t="s">
        <v>417</v>
      </c>
      <c r="I506" s="201" t="s">
        <v>806</v>
      </c>
      <c r="J506" s="202" t="s">
        <v>416</v>
      </c>
      <c r="K506" s="32"/>
      <c r="L506" s="31">
        <v>55.7</v>
      </c>
      <c r="M506" s="30">
        <v>27.85</v>
      </c>
      <c r="N506" s="28">
        <v>55700</v>
      </c>
      <c r="O506" s="29">
        <v>55700</v>
      </c>
      <c r="P506" s="299"/>
      <c r="Q506" s="299"/>
      <c r="R506" s="28">
        <v>0</v>
      </c>
      <c r="S506" s="77">
        <v>27850</v>
      </c>
      <c r="T506" s="77">
        <v>0</v>
      </c>
      <c r="U506" s="77">
        <v>0</v>
      </c>
      <c r="V506" s="77">
        <v>0</v>
      </c>
      <c r="W506" s="3"/>
      <c r="X506" s="1"/>
      <c r="Y506" s="1"/>
      <c r="Z506" s="1"/>
    </row>
    <row r="507" spans="1:26" ht="12.75" customHeight="1">
      <c r="A507" s="17"/>
      <c r="B507" s="321" t="s">
        <v>1080</v>
      </c>
      <c r="C507" s="321"/>
      <c r="D507" s="321"/>
      <c r="E507" s="321"/>
      <c r="F507" s="321"/>
      <c r="G507" s="322"/>
      <c r="H507" s="35" t="s">
        <v>419</v>
      </c>
      <c r="I507" s="201" t="s">
        <v>806</v>
      </c>
      <c r="J507" s="202" t="s">
        <v>418</v>
      </c>
      <c r="K507" s="32"/>
      <c r="L507" s="31">
        <v>55.7</v>
      </c>
      <c r="M507" s="30">
        <v>27.85</v>
      </c>
      <c r="N507" s="28">
        <v>55700</v>
      </c>
      <c r="O507" s="29">
        <v>55700</v>
      </c>
      <c r="P507" s="299"/>
      <c r="Q507" s="299"/>
      <c r="R507" s="28">
        <v>0</v>
      </c>
      <c r="S507" s="77">
        <v>27850</v>
      </c>
      <c r="T507" s="77">
        <v>0</v>
      </c>
      <c r="U507" s="77">
        <v>0</v>
      </c>
      <c r="V507" s="77">
        <v>0</v>
      </c>
      <c r="W507" s="3"/>
      <c r="X507" s="1"/>
      <c r="Y507" s="1"/>
      <c r="Z507" s="1"/>
    </row>
    <row r="508" spans="1:26" ht="32.25" customHeight="1">
      <c r="A508" s="17"/>
      <c r="B508" s="321" t="s">
        <v>921</v>
      </c>
      <c r="C508" s="321"/>
      <c r="D508" s="321"/>
      <c r="E508" s="321"/>
      <c r="F508" s="321"/>
      <c r="G508" s="322"/>
      <c r="H508" s="35" t="s">
        <v>922</v>
      </c>
      <c r="I508" s="201" t="s">
        <v>921</v>
      </c>
      <c r="J508" s="202" t="s">
        <v>1</v>
      </c>
      <c r="K508" s="32"/>
      <c r="L508" s="31">
        <v>9178.7</v>
      </c>
      <c r="M508" s="30">
        <v>3030.13</v>
      </c>
      <c r="N508" s="28">
        <v>4078000</v>
      </c>
      <c r="O508" s="29">
        <v>4267700</v>
      </c>
      <c r="P508" s="299"/>
      <c r="Q508" s="299"/>
      <c r="R508" s="28">
        <v>0</v>
      </c>
      <c r="S508" s="77">
        <v>0</v>
      </c>
      <c r="T508" s="77">
        <v>3030126</v>
      </c>
      <c r="U508" s="77">
        <v>0</v>
      </c>
      <c r="V508" s="77">
        <v>0</v>
      </c>
      <c r="W508" s="3"/>
      <c r="X508" s="1"/>
      <c r="Y508" s="1"/>
      <c r="Z508" s="1"/>
    </row>
    <row r="509" spans="1:26" ht="21.75" customHeight="1">
      <c r="A509" s="17"/>
      <c r="B509" s="321" t="s">
        <v>923</v>
      </c>
      <c r="C509" s="321"/>
      <c r="D509" s="321"/>
      <c r="E509" s="321"/>
      <c r="F509" s="321"/>
      <c r="G509" s="322"/>
      <c r="H509" s="35" t="s">
        <v>924</v>
      </c>
      <c r="I509" s="201" t="s">
        <v>923</v>
      </c>
      <c r="J509" s="202" t="s">
        <v>1</v>
      </c>
      <c r="K509" s="32"/>
      <c r="L509" s="31">
        <v>9178.7</v>
      </c>
      <c r="M509" s="30">
        <v>3030.13</v>
      </c>
      <c r="N509" s="28">
        <v>4078000</v>
      </c>
      <c r="O509" s="29">
        <v>4267700</v>
      </c>
      <c r="P509" s="299"/>
      <c r="Q509" s="299"/>
      <c r="R509" s="28">
        <v>0</v>
      </c>
      <c r="S509" s="77">
        <v>0</v>
      </c>
      <c r="T509" s="77">
        <v>3030126</v>
      </c>
      <c r="U509" s="77">
        <v>0</v>
      </c>
      <c r="V509" s="77">
        <v>0</v>
      </c>
      <c r="W509" s="3"/>
      <c r="X509" s="1"/>
      <c r="Y509" s="1"/>
      <c r="Z509" s="1"/>
    </row>
    <row r="510" spans="1:26" ht="12.75" customHeight="1">
      <c r="A510" s="17"/>
      <c r="B510" s="321" t="s">
        <v>1071</v>
      </c>
      <c r="C510" s="321"/>
      <c r="D510" s="321"/>
      <c r="E510" s="321"/>
      <c r="F510" s="321"/>
      <c r="G510" s="322"/>
      <c r="H510" s="35" t="s">
        <v>429</v>
      </c>
      <c r="I510" s="201" t="s">
        <v>923</v>
      </c>
      <c r="J510" s="202" t="s">
        <v>428</v>
      </c>
      <c r="K510" s="32"/>
      <c r="L510" s="31">
        <v>9178.7</v>
      </c>
      <c r="M510" s="30">
        <v>3030.13</v>
      </c>
      <c r="N510" s="28">
        <v>4078000</v>
      </c>
      <c r="O510" s="29">
        <v>4267700</v>
      </c>
      <c r="P510" s="299"/>
      <c r="Q510" s="299"/>
      <c r="R510" s="28">
        <v>0</v>
      </c>
      <c r="S510" s="77">
        <v>0</v>
      </c>
      <c r="T510" s="77">
        <v>3030126</v>
      </c>
      <c r="U510" s="77">
        <v>0</v>
      </c>
      <c r="V510" s="77">
        <v>0</v>
      </c>
      <c r="W510" s="3"/>
      <c r="X510" s="1"/>
      <c r="Y510" s="1"/>
      <c r="Z510" s="1"/>
    </row>
    <row r="511" spans="1:26" ht="21.75" customHeight="1">
      <c r="A511" s="17"/>
      <c r="B511" s="321" t="s">
        <v>1092</v>
      </c>
      <c r="C511" s="321"/>
      <c r="D511" s="321"/>
      <c r="E511" s="321"/>
      <c r="F511" s="321"/>
      <c r="G511" s="322"/>
      <c r="H511" s="35" t="s">
        <v>546</v>
      </c>
      <c r="I511" s="201" t="s">
        <v>923</v>
      </c>
      <c r="J511" s="202" t="s">
        <v>545</v>
      </c>
      <c r="K511" s="32"/>
      <c r="L511" s="31">
        <v>9178.7</v>
      </c>
      <c r="M511" s="30">
        <v>3030.13</v>
      </c>
      <c r="N511" s="28">
        <v>4078000</v>
      </c>
      <c r="O511" s="29">
        <v>4267700</v>
      </c>
      <c r="P511" s="299"/>
      <c r="Q511" s="299"/>
      <c r="R511" s="28">
        <v>0</v>
      </c>
      <c r="S511" s="77">
        <v>0</v>
      </c>
      <c r="T511" s="77">
        <v>3030126</v>
      </c>
      <c r="U511" s="77">
        <v>0</v>
      </c>
      <c r="V511" s="77">
        <v>0</v>
      </c>
      <c r="W511" s="3"/>
      <c r="X511" s="1"/>
      <c r="Y511" s="1"/>
      <c r="Z511" s="1"/>
    </row>
    <row r="512" spans="1:26" ht="21.75" customHeight="1">
      <c r="A512" s="17"/>
      <c r="B512" s="321" t="s">
        <v>860</v>
      </c>
      <c r="C512" s="321"/>
      <c r="D512" s="321"/>
      <c r="E512" s="321"/>
      <c r="F512" s="321"/>
      <c r="G512" s="322"/>
      <c r="H512" s="260" t="s">
        <v>861</v>
      </c>
      <c r="I512" s="261" t="s">
        <v>860</v>
      </c>
      <c r="J512" s="262" t="s">
        <v>1</v>
      </c>
      <c r="K512" s="263"/>
      <c r="L512" s="264">
        <v>689496.2</v>
      </c>
      <c r="M512" s="265">
        <v>367680.58</v>
      </c>
      <c r="N512" s="28">
        <v>237536706</v>
      </c>
      <c r="O512" s="29">
        <v>66057200</v>
      </c>
      <c r="P512" s="299"/>
      <c r="Q512" s="299"/>
      <c r="R512" s="28">
        <v>0</v>
      </c>
      <c r="S512" s="77">
        <v>348261446.1</v>
      </c>
      <c r="T512" s="77">
        <v>19419135.15</v>
      </c>
      <c r="U512" s="77">
        <v>0</v>
      </c>
      <c r="V512" s="77">
        <v>0</v>
      </c>
      <c r="W512" s="3"/>
      <c r="X512" s="1"/>
      <c r="Y512" s="1"/>
      <c r="Z512" s="1"/>
    </row>
    <row r="513" spans="1:26" ht="21.75" customHeight="1">
      <c r="A513" s="17"/>
      <c r="B513" s="321" t="s">
        <v>872</v>
      </c>
      <c r="C513" s="321"/>
      <c r="D513" s="321"/>
      <c r="E513" s="321"/>
      <c r="F513" s="321"/>
      <c r="G513" s="322"/>
      <c r="H513" s="35" t="s">
        <v>873</v>
      </c>
      <c r="I513" s="201" t="s">
        <v>872</v>
      </c>
      <c r="J513" s="202" t="s">
        <v>1</v>
      </c>
      <c r="K513" s="32"/>
      <c r="L513" s="31">
        <v>549150.99</v>
      </c>
      <c r="M513" s="30">
        <v>254357.32</v>
      </c>
      <c r="N513" s="28">
        <v>196522806</v>
      </c>
      <c r="O513" s="29">
        <v>24228500</v>
      </c>
      <c r="P513" s="299"/>
      <c r="Q513" s="299"/>
      <c r="R513" s="28">
        <v>0</v>
      </c>
      <c r="S513" s="77">
        <v>239556234.65</v>
      </c>
      <c r="T513" s="77">
        <v>14801087</v>
      </c>
      <c r="U513" s="77">
        <v>0</v>
      </c>
      <c r="V513" s="77">
        <v>0</v>
      </c>
      <c r="W513" s="3"/>
      <c r="X513" s="1"/>
      <c r="Y513" s="1"/>
      <c r="Z513" s="1"/>
    </row>
    <row r="514" spans="1:26" ht="21.75" customHeight="1">
      <c r="A514" s="17"/>
      <c r="B514" s="321" t="s">
        <v>874</v>
      </c>
      <c r="C514" s="321"/>
      <c r="D514" s="321"/>
      <c r="E514" s="321"/>
      <c r="F514" s="321"/>
      <c r="G514" s="322"/>
      <c r="H514" s="35" t="s">
        <v>875</v>
      </c>
      <c r="I514" s="201" t="s">
        <v>874</v>
      </c>
      <c r="J514" s="202" t="s">
        <v>1</v>
      </c>
      <c r="K514" s="32"/>
      <c r="L514" s="31">
        <v>36995.52</v>
      </c>
      <c r="M514" s="30">
        <v>5037.92</v>
      </c>
      <c r="N514" s="28">
        <v>130982100</v>
      </c>
      <c r="O514" s="29">
        <v>24228500</v>
      </c>
      <c r="P514" s="299"/>
      <c r="Q514" s="299"/>
      <c r="R514" s="28">
        <v>0</v>
      </c>
      <c r="S514" s="77">
        <v>4455919.48</v>
      </c>
      <c r="T514" s="77">
        <v>582000</v>
      </c>
      <c r="U514" s="77">
        <v>0</v>
      </c>
      <c r="V514" s="77">
        <v>0</v>
      </c>
      <c r="W514" s="3"/>
      <c r="X514" s="1"/>
      <c r="Y514" s="1"/>
      <c r="Z514" s="1"/>
    </row>
    <row r="515" spans="1:26" ht="32.25" customHeight="1">
      <c r="A515" s="17"/>
      <c r="B515" s="321" t="s">
        <v>1147</v>
      </c>
      <c r="C515" s="321"/>
      <c r="D515" s="321"/>
      <c r="E515" s="321"/>
      <c r="F515" s="321"/>
      <c r="G515" s="322"/>
      <c r="H515" s="35" t="s">
        <v>1148</v>
      </c>
      <c r="I515" s="201" t="s">
        <v>1147</v>
      </c>
      <c r="J515" s="202" t="s">
        <v>1</v>
      </c>
      <c r="K515" s="32"/>
      <c r="L515" s="31">
        <v>10722</v>
      </c>
      <c r="M515" s="30">
        <v>0</v>
      </c>
      <c r="N515" s="28">
        <v>48368000</v>
      </c>
      <c r="O515" s="29">
        <v>0</v>
      </c>
      <c r="P515" s="299"/>
      <c r="Q515" s="299"/>
      <c r="R515" s="28">
        <v>0</v>
      </c>
      <c r="S515" s="77">
        <v>0</v>
      </c>
      <c r="T515" s="77">
        <v>0</v>
      </c>
      <c r="U515" s="77">
        <v>0</v>
      </c>
      <c r="V515" s="77">
        <v>0</v>
      </c>
      <c r="W515" s="3"/>
      <c r="X515" s="1"/>
      <c r="Y515" s="1"/>
      <c r="Z515" s="1"/>
    </row>
    <row r="516" spans="1:26" ht="21.75" customHeight="1">
      <c r="A516" s="17"/>
      <c r="B516" s="321" t="s">
        <v>1069</v>
      </c>
      <c r="C516" s="321"/>
      <c r="D516" s="321"/>
      <c r="E516" s="321"/>
      <c r="F516" s="321"/>
      <c r="G516" s="322"/>
      <c r="H516" s="35" t="s">
        <v>421</v>
      </c>
      <c r="I516" s="201" t="s">
        <v>1147</v>
      </c>
      <c r="J516" s="202" t="s">
        <v>420</v>
      </c>
      <c r="K516" s="32"/>
      <c r="L516" s="31">
        <v>10722</v>
      </c>
      <c r="M516" s="30">
        <v>0</v>
      </c>
      <c r="N516" s="28">
        <v>48368000</v>
      </c>
      <c r="O516" s="29">
        <v>0</v>
      </c>
      <c r="P516" s="299"/>
      <c r="Q516" s="299"/>
      <c r="R516" s="28">
        <v>0</v>
      </c>
      <c r="S516" s="77">
        <v>0</v>
      </c>
      <c r="T516" s="77">
        <v>0</v>
      </c>
      <c r="U516" s="77">
        <v>0</v>
      </c>
      <c r="V516" s="77">
        <v>0</v>
      </c>
      <c r="W516" s="3"/>
      <c r="X516" s="1"/>
      <c r="Y516" s="1"/>
      <c r="Z516" s="1"/>
    </row>
    <row r="517" spans="1:26" ht="21.75" customHeight="1">
      <c r="A517" s="17"/>
      <c r="B517" s="321" t="s">
        <v>1070</v>
      </c>
      <c r="C517" s="321"/>
      <c r="D517" s="321"/>
      <c r="E517" s="321"/>
      <c r="F517" s="321"/>
      <c r="G517" s="322"/>
      <c r="H517" s="35" t="s">
        <v>423</v>
      </c>
      <c r="I517" s="201" t="s">
        <v>1147</v>
      </c>
      <c r="J517" s="202" t="s">
        <v>422</v>
      </c>
      <c r="K517" s="32"/>
      <c r="L517" s="31">
        <v>10722</v>
      </c>
      <c r="M517" s="30">
        <v>0</v>
      </c>
      <c r="N517" s="28">
        <v>48368000</v>
      </c>
      <c r="O517" s="29">
        <v>0</v>
      </c>
      <c r="P517" s="299"/>
      <c r="Q517" s="299"/>
      <c r="R517" s="28">
        <v>0</v>
      </c>
      <c r="S517" s="77">
        <v>0</v>
      </c>
      <c r="T517" s="77">
        <v>0</v>
      </c>
      <c r="U517" s="77">
        <v>0</v>
      </c>
      <c r="V517" s="77">
        <v>0</v>
      </c>
      <c r="W517" s="3"/>
      <c r="X517" s="1"/>
      <c r="Y517" s="1"/>
      <c r="Z517" s="1"/>
    </row>
    <row r="518" spans="1:26" ht="32.25" customHeight="1">
      <c r="A518" s="17"/>
      <c r="B518" s="321" t="s">
        <v>1149</v>
      </c>
      <c r="C518" s="321"/>
      <c r="D518" s="321"/>
      <c r="E518" s="321"/>
      <c r="F518" s="321"/>
      <c r="G518" s="322"/>
      <c r="H518" s="35" t="s">
        <v>1150</v>
      </c>
      <c r="I518" s="201" t="s">
        <v>1149</v>
      </c>
      <c r="J518" s="202" t="s">
        <v>1</v>
      </c>
      <c r="K518" s="32"/>
      <c r="L518" s="31">
        <v>15188.7</v>
      </c>
      <c r="M518" s="30">
        <v>0</v>
      </c>
      <c r="N518" s="28">
        <v>68521900</v>
      </c>
      <c r="O518" s="29">
        <v>17464500</v>
      </c>
      <c r="P518" s="299"/>
      <c r="Q518" s="299"/>
      <c r="R518" s="28">
        <v>0</v>
      </c>
      <c r="S518" s="77">
        <v>0</v>
      </c>
      <c r="T518" s="77">
        <v>0</v>
      </c>
      <c r="U518" s="77">
        <v>0</v>
      </c>
      <c r="V518" s="77">
        <v>0</v>
      </c>
      <c r="W518" s="3"/>
      <c r="X518" s="1"/>
      <c r="Y518" s="1"/>
      <c r="Z518" s="1"/>
    </row>
    <row r="519" spans="1:26" ht="21.75" customHeight="1">
      <c r="A519" s="17"/>
      <c r="B519" s="321" t="s">
        <v>1069</v>
      </c>
      <c r="C519" s="321"/>
      <c r="D519" s="321"/>
      <c r="E519" s="321"/>
      <c r="F519" s="321"/>
      <c r="G519" s="322"/>
      <c r="H519" s="35" t="s">
        <v>421</v>
      </c>
      <c r="I519" s="201" t="s">
        <v>1149</v>
      </c>
      <c r="J519" s="202" t="s">
        <v>420</v>
      </c>
      <c r="K519" s="32"/>
      <c r="L519" s="31">
        <v>15188.7</v>
      </c>
      <c r="M519" s="30">
        <v>0</v>
      </c>
      <c r="N519" s="28">
        <v>68521900</v>
      </c>
      <c r="O519" s="29">
        <v>17464500</v>
      </c>
      <c r="P519" s="299"/>
      <c r="Q519" s="299"/>
      <c r="R519" s="28">
        <v>0</v>
      </c>
      <c r="S519" s="77">
        <v>0</v>
      </c>
      <c r="T519" s="77">
        <v>0</v>
      </c>
      <c r="U519" s="77">
        <v>0</v>
      </c>
      <c r="V519" s="77">
        <v>0</v>
      </c>
      <c r="W519" s="3"/>
      <c r="X519" s="1"/>
      <c r="Y519" s="1"/>
      <c r="Z519" s="1"/>
    </row>
    <row r="520" spans="1:26" ht="21.75" customHeight="1">
      <c r="A520" s="17"/>
      <c r="B520" s="321" t="s">
        <v>1070</v>
      </c>
      <c r="C520" s="321"/>
      <c r="D520" s="321"/>
      <c r="E520" s="321"/>
      <c r="F520" s="321"/>
      <c r="G520" s="322"/>
      <c r="H520" s="35" t="s">
        <v>423</v>
      </c>
      <c r="I520" s="201" t="s">
        <v>1149</v>
      </c>
      <c r="J520" s="202" t="s">
        <v>422</v>
      </c>
      <c r="K520" s="32"/>
      <c r="L520" s="31">
        <v>15188.7</v>
      </c>
      <c r="M520" s="30">
        <v>0</v>
      </c>
      <c r="N520" s="28">
        <v>68521900</v>
      </c>
      <c r="O520" s="29">
        <v>17464500</v>
      </c>
      <c r="P520" s="299"/>
      <c r="Q520" s="299"/>
      <c r="R520" s="28">
        <v>0</v>
      </c>
      <c r="S520" s="77">
        <v>0</v>
      </c>
      <c r="T520" s="77">
        <v>0</v>
      </c>
      <c r="U520" s="77">
        <v>0</v>
      </c>
      <c r="V520" s="77">
        <v>0</v>
      </c>
      <c r="W520" s="3"/>
      <c r="X520" s="1"/>
      <c r="Y520" s="1"/>
      <c r="Z520" s="1"/>
    </row>
    <row r="521" spans="1:26" ht="21.75" customHeight="1">
      <c r="A521" s="17"/>
      <c r="B521" s="321" t="s">
        <v>876</v>
      </c>
      <c r="C521" s="321"/>
      <c r="D521" s="321"/>
      <c r="E521" s="321"/>
      <c r="F521" s="321"/>
      <c r="G521" s="322"/>
      <c r="H521" s="35" t="s">
        <v>877</v>
      </c>
      <c r="I521" s="201" t="s">
        <v>876</v>
      </c>
      <c r="J521" s="202" t="s">
        <v>1</v>
      </c>
      <c r="K521" s="32"/>
      <c r="L521" s="31">
        <v>3994.21</v>
      </c>
      <c r="M521" s="30">
        <v>1745.67</v>
      </c>
      <c r="N521" s="28">
        <v>1344600</v>
      </c>
      <c r="O521" s="29">
        <v>1344600</v>
      </c>
      <c r="P521" s="299"/>
      <c r="Q521" s="299"/>
      <c r="R521" s="28">
        <v>0</v>
      </c>
      <c r="S521" s="77">
        <v>1163671.2</v>
      </c>
      <c r="T521" s="77">
        <v>582000</v>
      </c>
      <c r="U521" s="77">
        <v>0</v>
      </c>
      <c r="V521" s="77">
        <v>0</v>
      </c>
      <c r="W521" s="3"/>
      <c r="X521" s="1"/>
      <c r="Y521" s="1"/>
      <c r="Z521" s="1"/>
    </row>
    <row r="522" spans="1:26" ht="21.75" customHeight="1">
      <c r="A522" s="17"/>
      <c r="B522" s="321" t="s">
        <v>1069</v>
      </c>
      <c r="C522" s="321"/>
      <c r="D522" s="321"/>
      <c r="E522" s="321"/>
      <c r="F522" s="321"/>
      <c r="G522" s="322"/>
      <c r="H522" s="35" t="s">
        <v>421</v>
      </c>
      <c r="I522" s="201" t="s">
        <v>876</v>
      </c>
      <c r="J522" s="202" t="s">
        <v>420</v>
      </c>
      <c r="K522" s="32"/>
      <c r="L522" s="31">
        <v>3994.21</v>
      </c>
      <c r="M522" s="30">
        <v>1745.67</v>
      </c>
      <c r="N522" s="28">
        <v>1344600</v>
      </c>
      <c r="O522" s="29">
        <v>1344600</v>
      </c>
      <c r="P522" s="299"/>
      <c r="Q522" s="299"/>
      <c r="R522" s="28">
        <v>0</v>
      </c>
      <c r="S522" s="77">
        <v>1163671.2</v>
      </c>
      <c r="T522" s="77">
        <v>582000</v>
      </c>
      <c r="U522" s="77">
        <v>0</v>
      </c>
      <c r="V522" s="77">
        <v>0</v>
      </c>
      <c r="W522" s="3"/>
      <c r="X522" s="1"/>
      <c r="Y522" s="1"/>
      <c r="Z522" s="1"/>
    </row>
    <row r="523" spans="1:26" ht="21.75" customHeight="1">
      <c r="A523" s="17"/>
      <c r="B523" s="321" t="s">
        <v>1070</v>
      </c>
      <c r="C523" s="321"/>
      <c r="D523" s="321"/>
      <c r="E523" s="321"/>
      <c r="F523" s="321"/>
      <c r="G523" s="322"/>
      <c r="H523" s="35" t="s">
        <v>423</v>
      </c>
      <c r="I523" s="201" t="s">
        <v>876</v>
      </c>
      <c r="J523" s="202" t="s">
        <v>422</v>
      </c>
      <c r="K523" s="32"/>
      <c r="L523" s="31">
        <v>3994.21</v>
      </c>
      <c r="M523" s="30">
        <v>1745.67</v>
      </c>
      <c r="N523" s="28">
        <v>1344600</v>
      </c>
      <c r="O523" s="29">
        <v>1344600</v>
      </c>
      <c r="P523" s="299"/>
      <c r="Q523" s="299"/>
      <c r="R523" s="28">
        <v>0</v>
      </c>
      <c r="S523" s="77">
        <v>1163671.2</v>
      </c>
      <c r="T523" s="77">
        <v>582000</v>
      </c>
      <c r="U523" s="77">
        <v>0</v>
      </c>
      <c r="V523" s="77">
        <v>0</v>
      </c>
      <c r="W523" s="3"/>
      <c r="X523" s="1"/>
      <c r="Y523" s="1"/>
      <c r="Z523" s="1"/>
    </row>
    <row r="524" spans="1:26" ht="32.25" customHeight="1">
      <c r="A524" s="17"/>
      <c r="B524" s="321" t="s">
        <v>981</v>
      </c>
      <c r="C524" s="321"/>
      <c r="D524" s="321"/>
      <c r="E524" s="321"/>
      <c r="F524" s="321"/>
      <c r="G524" s="322"/>
      <c r="H524" s="35" t="s">
        <v>982</v>
      </c>
      <c r="I524" s="201" t="s">
        <v>981</v>
      </c>
      <c r="J524" s="202" t="s">
        <v>1</v>
      </c>
      <c r="K524" s="32"/>
      <c r="L524" s="31">
        <v>655.4</v>
      </c>
      <c r="M524" s="30">
        <v>393.9</v>
      </c>
      <c r="N524" s="28">
        <v>655400</v>
      </c>
      <c r="O524" s="29">
        <v>655400</v>
      </c>
      <c r="P524" s="299"/>
      <c r="Q524" s="299"/>
      <c r="R524" s="28">
        <v>0</v>
      </c>
      <c r="S524" s="77">
        <v>393896</v>
      </c>
      <c r="T524" s="77">
        <v>0</v>
      </c>
      <c r="U524" s="77">
        <v>0</v>
      </c>
      <c r="V524" s="77">
        <v>0</v>
      </c>
      <c r="W524" s="3"/>
      <c r="X524" s="1"/>
      <c r="Y524" s="1"/>
      <c r="Z524" s="1"/>
    </row>
    <row r="525" spans="1:26" ht="12.75" customHeight="1">
      <c r="A525" s="17"/>
      <c r="B525" s="321" t="s">
        <v>1106</v>
      </c>
      <c r="C525" s="321"/>
      <c r="D525" s="321"/>
      <c r="E525" s="321"/>
      <c r="F525" s="321"/>
      <c r="G525" s="322"/>
      <c r="H525" s="35" t="s">
        <v>932</v>
      </c>
      <c r="I525" s="201" t="s">
        <v>981</v>
      </c>
      <c r="J525" s="202" t="s">
        <v>931</v>
      </c>
      <c r="K525" s="32"/>
      <c r="L525" s="31">
        <v>655.4</v>
      </c>
      <c r="M525" s="30">
        <v>393.9</v>
      </c>
      <c r="N525" s="28">
        <v>655400</v>
      </c>
      <c r="O525" s="29">
        <v>655400</v>
      </c>
      <c r="P525" s="299"/>
      <c r="Q525" s="299"/>
      <c r="R525" s="28">
        <v>0</v>
      </c>
      <c r="S525" s="77">
        <v>393896</v>
      </c>
      <c r="T525" s="77">
        <v>0</v>
      </c>
      <c r="U525" s="77">
        <v>0</v>
      </c>
      <c r="V525" s="77">
        <v>0</v>
      </c>
      <c r="W525" s="3"/>
      <c r="X525" s="1"/>
      <c r="Y525" s="1"/>
      <c r="Z525" s="1"/>
    </row>
    <row r="526" spans="1:26" ht="12.75" customHeight="1">
      <c r="A526" s="17"/>
      <c r="B526" s="321" t="s">
        <v>1107</v>
      </c>
      <c r="C526" s="321"/>
      <c r="D526" s="321"/>
      <c r="E526" s="321"/>
      <c r="F526" s="321"/>
      <c r="G526" s="322"/>
      <c r="H526" s="35" t="s">
        <v>934</v>
      </c>
      <c r="I526" s="201" t="s">
        <v>981</v>
      </c>
      <c r="J526" s="202" t="s">
        <v>933</v>
      </c>
      <c r="K526" s="32"/>
      <c r="L526" s="31">
        <v>655.4</v>
      </c>
      <c r="M526" s="30">
        <v>393.9</v>
      </c>
      <c r="N526" s="28">
        <v>655400</v>
      </c>
      <c r="O526" s="29">
        <v>655400</v>
      </c>
      <c r="P526" s="299"/>
      <c r="Q526" s="299"/>
      <c r="R526" s="28">
        <v>0</v>
      </c>
      <c r="S526" s="77">
        <v>393896</v>
      </c>
      <c r="T526" s="77">
        <v>0</v>
      </c>
      <c r="U526" s="77">
        <v>0</v>
      </c>
      <c r="V526" s="77">
        <v>0</v>
      </c>
      <c r="W526" s="3"/>
      <c r="X526" s="1"/>
      <c r="Y526" s="1"/>
      <c r="Z526" s="1"/>
    </row>
    <row r="527" spans="1:26" ht="21.75" customHeight="1">
      <c r="A527" s="17"/>
      <c r="B527" s="321" t="s">
        <v>1151</v>
      </c>
      <c r="C527" s="321"/>
      <c r="D527" s="321"/>
      <c r="E527" s="321"/>
      <c r="F527" s="321"/>
      <c r="G527" s="322"/>
      <c r="H527" s="35" t="s">
        <v>1152</v>
      </c>
      <c r="I527" s="201" t="s">
        <v>1151</v>
      </c>
      <c r="J527" s="202" t="s">
        <v>1</v>
      </c>
      <c r="K527" s="32"/>
      <c r="L527" s="31">
        <v>339.96</v>
      </c>
      <c r="M527" s="30">
        <v>0</v>
      </c>
      <c r="N527" s="28">
        <v>0</v>
      </c>
      <c r="O527" s="29">
        <v>0</v>
      </c>
      <c r="P527" s="299"/>
      <c r="Q527" s="299"/>
      <c r="R527" s="28">
        <v>0</v>
      </c>
      <c r="S527" s="77">
        <v>0</v>
      </c>
      <c r="T527" s="77">
        <v>0</v>
      </c>
      <c r="U527" s="77">
        <v>0</v>
      </c>
      <c r="V527" s="77">
        <v>0</v>
      </c>
      <c r="W527" s="3"/>
      <c r="X527" s="1"/>
      <c r="Y527" s="1"/>
      <c r="Z527" s="1"/>
    </row>
    <row r="528" spans="1:26" ht="12.75" customHeight="1">
      <c r="A528" s="17"/>
      <c r="B528" s="321" t="s">
        <v>1106</v>
      </c>
      <c r="C528" s="321"/>
      <c r="D528" s="321"/>
      <c r="E528" s="321"/>
      <c r="F528" s="321"/>
      <c r="G528" s="322"/>
      <c r="H528" s="35" t="s">
        <v>932</v>
      </c>
      <c r="I528" s="201" t="s">
        <v>1151</v>
      </c>
      <c r="J528" s="202" t="s">
        <v>931</v>
      </c>
      <c r="K528" s="32"/>
      <c r="L528" s="31">
        <v>339.96</v>
      </c>
      <c r="M528" s="30">
        <v>0</v>
      </c>
      <c r="N528" s="28">
        <v>0</v>
      </c>
      <c r="O528" s="29">
        <v>0</v>
      </c>
      <c r="P528" s="299"/>
      <c r="Q528" s="299"/>
      <c r="R528" s="28">
        <v>0</v>
      </c>
      <c r="S528" s="77">
        <v>0</v>
      </c>
      <c r="T528" s="77">
        <v>0</v>
      </c>
      <c r="U528" s="77">
        <v>0</v>
      </c>
      <c r="V528" s="77">
        <v>0</v>
      </c>
      <c r="W528" s="3"/>
      <c r="X528" s="1"/>
      <c r="Y528" s="1"/>
      <c r="Z528" s="1"/>
    </row>
    <row r="529" spans="1:26" ht="12.75" customHeight="1">
      <c r="A529" s="17"/>
      <c r="B529" s="321" t="s">
        <v>1107</v>
      </c>
      <c r="C529" s="321"/>
      <c r="D529" s="321"/>
      <c r="E529" s="321"/>
      <c r="F529" s="321"/>
      <c r="G529" s="322"/>
      <c r="H529" s="35" t="s">
        <v>934</v>
      </c>
      <c r="I529" s="201" t="s">
        <v>1151</v>
      </c>
      <c r="J529" s="202" t="s">
        <v>933</v>
      </c>
      <c r="K529" s="32"/>
      <c r="L529" s="31">
        <v>339.96</v>
      </c>
      <c r="M529" s="30">
        <v>0</v>
      </c>
      <c r="N529" s="28">
        <v>0</v>
      </c>
      <c r="O529" s="29">
        <v>0</v>
      </c>
      <c r="P529" s="299"/>
      <c r="Q529" s="299"/>
      <c r="R529" s="28">
        <v>0</v>
      </c>
      <c r="S529" s="77">
        <v>0</v>
      </c>
      <c r="T529" s="77">
        <v>0</v>
      </c>
      <c r="U529" s="77">
        <v>0</v>
      </c>
      <c r="V529" s="77">
        <v>0</v>
      </c>
      <c r="W529" s="3"/>
      <c r="X529" s="1"/>
      <c r="Y529" s="1"/>
      <c r="Z529" s="1"/>
    </row>
    <row r="530" spans="1:26" ht="12.75" customHeight="1">
      <c r="A530" s="17"/>
      <c r="B530" s="321" t="s">
        <v>878</v>
      </c>
      <c r="C530" s="321"/>
      <c r="D530" s="321"/>
      <c r="E530" s="321"/>
      <c r="F530" s="321"/>
      <c r="G530" s="322"/>
      <c r="H530" s="35" t="s">
        <v>879</v>
      </c>
      <c r="I530" s="201" t="s">
        <v>878</v>
      </c>
      <c r="J530" s="202" t="s">
        <v>1</v>
      </c>
      <c r="K530" s="32"/>
      <c r="L530" s="31">
        <v>3338.35</v>
      </c>
      <c r="M530" s="30">
        <v>2898.35</v>
      </c>
      <c r="N530" s="28">
        <v>0</v>
      </c>
      <c r="O530" s="29">
        <v>0</v>
      </c>
      <c r="P530" s="299"/>
      <c r="Q530" s="299"/>
      <c r="R530" s="28">
        <v>0</v>
      </c>
      <c r="S530" s="77">
        <v>2898352.28</v>
      </c>
      <c r="T530" s="77">
        <v>0</v>
      </c>
      <c r="U530" s="77">
        <v>0</v>
      </c>
      <c r="V530" s="77">
        <v>0</v>
      </c>
      <c r="W530" s="3"/>
      <c r="X530" s="1"/>
      <c r="Y530" s="1"/>
      <c r="Z530" s="1"/>
    </row>
    <row r="531" spans="1:26" ht="21.75" customHeight="1">
      <c r="A531" s="17"/>
      <c r="B531" s="321" t="s">
        <v>1069</v>
      </c>
      <c r="C531" s="321"/>
      <c r="D531" s="321"/>
      <c r="E531" s="321"/>
      <c r="F531" s="321"/>
      <c r="G531" s="322"/>
      <c r="H531" s="35" t="s">
        <v>421</v>
      </c>
      <c r="I531" s="201" t="s">
        <v>878</v>
      </c>
      <c r="J531" s="202" t="s">
        <v>420</v>
      </c>
      <c r="K531" s="32"/>
      <c r="L531" s="31">
        <v>3338.35</v>
      </c>
      <c r="M531" s="30">
        <v>2898.35</v>
      </c>
      <c r="N531" s="28">
        <v>0</v>
      </c>
      <c r="O531" s="29">
        <v>0</v>
      </c>
      <c r="P531" s="299"/>
      <c r="Q531" s="299"/>
      <c r="R531" s="28">
        <v>0</v>
      </c>
      <c r="S531" s="77">
        <v>2898352.28</v>
      </c>
      <c r="T531" s="77">
        <v>0</v>
      </c>
      <c r="U531" s="77">
        <v>0</v>
      </c>
      <c r="V531" s="77">
        <v>0</v>
      </c>
      <c r="W531" s="3"/>
      <c r="X531" s="1"/>
      <c r="Y531" s="1"/>
      <c r="Z531" s="1"/>
    </row>
    <row r="532" spans="1:26" ht="21.75" customHeight="1">
      <c r="A532" s="17"/>
      <c r="B532" s="321" t="s">
        <v>1070</v>
      </c>
      <c r="C532" s="321"/>
      <c r="D532" s="321"/>
      <c r="E532" s="321"/>
      <c r="F532" s="321"/>
      <c r="G532" s="322"/>
      <c r="H532" s="35" t="s">
        <v>423</v>
      </c>
      <c r="I532" s="201" t="s">
        <v>878</v>
      </c>
      <c r="J532" s="202" t="s">
        <v>422</v>
      </c>
      <c r="K532" s="32"/>
      <c r="L532" s="31">
        <v>3338.35</v>
      </c>
      <c r="M532" s="30">
        <v>2898.35</v>
      </c>
      <c r="N532" s="28">
        <v>0</v>
      </c>
      <c r="O532" s="29">
        <v>0</v>
      </c>
      <c r="P532" s="299"/>
      <c r="Q532" s="299"/>
      <c r="R532" s="28">
        <v>0</v>
      </c>
      <c r="S532" s="77">
        <v>2898352.28</v>
      </c>
      <c r="T532" s="77">
        <v>0</v>
      </c>
      <c r="U532" s="77">
        <v>0</v>
      </c>
      <c r="V532" s="77">
        <v>0</v>
      </c>
      <c r="W532" s="3"/>
      <c r="X532" s="1"/>
      <c r="Y532" s="1"/>
      <c r="Z532" s="1"/>
    </row>
    <row r="533" spans="1:26" ht="32.25" customHeight="1">
      <c r="A533" s="17"/>
      <c r="B533" s="321" t="s">
        <v>1153</v>
      </c>
      <c r="C533" s="321"/>
      <c r="D533" s="321"/>
      <c r="E533" s="321"/>
      <c r="F533" s="321"/>
      <c r="G533" s="322"/>
      <c r="H533" s="35" t="s">
        <v>1154</v>
      </c>
      <c r="I533" s="201" t="s">
        <v>1153</v>
      </c>
      <c r="J533" s="202" t="s">
        <v>1</v>
      </c>
      <c r="K533" s="32"/>
      <c r="L533" s="31">
        <v>2756.9</v>
      </c>
      <c r="M533" s="30">
        <v>0</v>
      </c>
      <c r="N533" s="28">
        <v>12092200</v>
      </c>
      <c r="O533" s="29">
        <v>4764000</v>
      </c>
      <c r="P533" s="299"/>
      <c r="Q533" s="299"/>
      <c r="R533" s="28">
        <v>0</v>
      </c>
      <c r="S533" s="77">
        <v>0</v>
      </c>
      <c r="T533" s="77">
        <v>0</v>
      </c>
      <c r="U533" s="77">
        <v>0</v>
      </c>
      <c r="V533" s="77">
        <v>0</v>
      </c>
      <c r="W533" s="3"/>
      <c r="X533" s="1"/>
      <c r="Y533" s="1"/>
      <c r="Z533" s="1"/>
    </row>
    <row r="534" spans="1:26" ht="21.75" customHeight="1">
      <c r="A534" s="17"/>
      <c r="B534" s="321" t="s">
        <v>1069</v>
      </c>
      <c r="C534" s="321"/>
      <c r="D534" s="321"/>
      <c r="E534" s="321"/>
      <c r="F534" s="321"/>
      <c r="G534" s="322"/>
      <c r="H534" s="35" t="s">
        <v>421</v>
      </c>
      <c r="I534" s="201" t="s">
        <v>1153</v>
      </c>
      <c r="J534" s="202" t="s">
        <v>420</v>
      </c>
      <c r="K534" s="32"/>
      <c r="L534" s="31">
        <v>2756.9</v>
      </c>
      <c r="M534" s="30">
        <v>0</v>
      </c>
      <c r="N534" s="28">
        <v>12092200</v>
      </c>
      <c r="O534" s="29">
        <v>4764000</v>
      </c>
      <c r="P534" s="299"/>
      <c r="Q534" s="299"/>
      <c r="R534" s="28">
        <v>0</v>
      </c>
      <c r="S534" s="77">
        <v>0</v>
      </c>
      <c r="T534" s="77">
        <v>0</v>
      </c>
      <c r="U534" s="77">
        <v>0</v>
      </c>
      <c r="V534" s="77">
        <v>0</v>
      </c>
      <c r="W534" s="3"/>
      <c r="X534" s="1"/>
      <c r="Y534" s="1"/>
      <c r="Z534" s="1"/>
    </row>
    <row r="535" spans="1:26" ht="21.75" customHeight="1">
      <c r="A535" s="17"/>
      <c r="B535" s="321" t="s">
        <v>1070</v>
      </c>
      <c r="C535" s="321"/>
      <c r="D535" s="321"/>
      <c r="E535" s="321"/>
      <c r="F535" s="321"/>
      <c r="G535" s="322"/>
      <c r="H535" s="35" t="s">
        <v>423</v>
      </c>
      <c r="I535" s="201" t="s">
        <v>1153</v>
      </c>
      <c r="J535" s="202" t="s">
        <v>422</v>
      </c>
      <c r="K535" s="32"/>
      <c r="L535" s="31">
        <v>2756.9</v>
      </c>
      <c r="M535" s="30">
        <v>0</v>
      </c>
      <c r="N535" s="28">
        <v>12092200</v>
      </c>
      <c r="O535" s="29">
        <v>4764000</v>
      </c>
      <c r="P535" s="299"/>
      <c r="Q535" s="299"/>
      <c r="R535" s="28">
        <v>0</v>
      </c>
      <c r="S535" s="77">
        <v>0</v>
      </c>
      <c r="T535" s="77">
        <v>0</v>
      </c>
      <c r="U535" s="77">
        <v>0</v>
      </c>
      <c r="V535" s="77">
        <v>0</v>
      </c>
      <c r="W535" s="3"/>
      <c r="X535" s="1"/>
      <c r="Y535" s="1"/>
      <c r="Z535" s="1"/>
    </row>
    <row r="536" spans="1:26" ht="21.75" customHeight="1">
      <c r="A536" s="17"/>
      <c r="B536" s="321" t="s">
        <v>880</v>
      </c>
      <c r="C536" s="321"/>
      <c r="D536" s="321"/>
      <c r="E536" s="321"/>
      <c r="F536" s="321"/>
      <c r="G536" s="322"/>
      <c r="H536" s="35" t="s">
        <v>881</v>
      </c>
      <c r="I536" s="201" t="s">
        <v>880</v>
      </c>
      <c r="J536" s="202" t="s">
        <v>1</v>
      </c>
      <c r="K536" s="32"/>
      <c r="L536" s="31">
        <v>102557.87</v>
      </c>
      <c r="M536" s="30">
        <v>40441.23</v>
      </c>
      <c r="N536" s="28">
        <v>65540706</v>
      </c>
      <c r="O536" s="29">
        <v>0</v>
      </c>
      <c r="P536" s="299"/>
      <c r="Q536" s="299"/>
      <c r="R536" s="28">
        <v>0</v>
      </c>
      <c r="S536" s="77">
        <v>40441232.1</v>
      </c>
      <c r="T536" s="77">
        <v>0</v>
      </c>
      <c r="U536" s="77">
        <v>0</v>
      </c>
      <c r="V536" s="77">
        <v>0</v>
      </c>
      <c r="W536" s="3"/>
      <c r="X536" s="1"/>
      <c r="Y536" s="1"/>
      <c r="Z536" s="1"/>
    </row>
    <row r="537" spans="1:26" ht="21.75" customHeight="1">
      <c r="A537" s="17"/>
      <c r="B537" s="321" t="s">
        <v>882</v>
      </c>
      <c r="C537" s="321"/>
      <c r="D537" s="321"/>
      <c r="E537" s="321"/>
      <c r="F537" s="321"/>
      <c r="G537" s="322"/>
      <c r="H537" s="35" t="s">
        <v>883</v>
      </c>
      <c r="I537" s="201" t="s">
        <v>882</v>
      </c>
      <c r="J537" s="202" t="s">
        <v>1</v>
      </c>
      <c r="K537" s="32"/>
      <c r="L537" s="31">
        <v>102557.87</v>
      </c>
      <c r="M537" s="30">
        <v>40441.23</v>
      </c>
      <c r="N537" s="28">
        <v>65540706</v>
      </c>
      <c r="O537" s="29">
        <v>0</v>
      </c>
      <c r="P537" s="299"/>
      <c r="Q537" s="299"/>
      <c r="R537" s="28">
        <v>0</v>
      </c>
      <c r="S537" s="77">
        <v>40441232.1</v>
      </c>
      <c r="T537" s="77">
        <v>0</v>
      </c>
      <c r="U537" s="77">
        <v>0</v>
      </c>
      <c r="V537" s="77">
        <v>0</v>
      </c>
      <c r="W537" s="3"/>
      <c r="X537" s="1"/>
      <c r="Y537" s="1"/>
      <c r="Z537" s="1"/>
    </row>
    <row r="538" spans="1:26" ht="21.75" customHeight="1">
      <c r="A538" s="17"/>
      <c r="B538" s="321" t="s">
        <v>1069</v>
      </c>
      <c r="C538" s="321"/>
      <c r="D538" s="321"/>
      <c r="E538" s="321"/>
      <c r="F538" s="321"/>
      <c r="G538" s="322"/>
      <c r="H538" s="35" t="s">
        <v>421</v>
      </c>
      <c r="I538" s="201" t="s">
        <v>882</v>
      </c>
      <c r="J538" s="202" t="s">
        <v>420</v>
      </c>
      <c r="K538" s="32"/>
      <c r="L538" s="31">
        <v>4746.97</v>
      </c>
      <c r="M538" s="30">
        <v>2211.69</v>
      </c>
      <c r="N538" s="28">
        <v>0</v>
      </c>
      <c r="O538" s="29">
        <v>0</v>
      </c>
      <c r="P538" s="299"/>
      <c r="Q538" s="299"/>
      <c r="R538" s="28">
        <v>0</v>
      </c>
      <c r="S538" s="77">
        <v>2211691.51</v>
      </c>
      <c r="T538" s="77">
        <v>0</v>
      </c>
      <c r="U538" s="77">
        <v>0</v>
      </c>
      <c r="V538" s="77">
        <v>0</v>
      </c>
      <c r="W538" s="3"/>
      <c r="X538" s="1"/>
      <c r="Y538" s="1"/>
      <c r="Z538" s="1"/>
    </row>
    <row r="539" spans="1:26" ht="21.75" customHeight="1">
      <c r="A539" s="17"/>
      <c r="B539" s="321" t="s">
        <v>1070</v>
      </c>
      <c r="C539" s="321"/>
      <c r="D539" s="321"/>
      <c r="E539" s="321"/>
      <c r="F539" s="321"/>
      <c r="G539" s="322"/>
      <c r="H539" s="35" t="s">
        <v>423</v>
      </c>
      <c r="I539" s="201" t="s">
        <v>882</v>
      </c>
      <c r="J539" s="202" t="s">
        <v>422</v>
      </c>
      <c r="K539" s="32"/>
      <c r="L539" s="31">
        <v>4746.97</v>
      </c>
      <c r="M539" s="30">
        <v>2211.69</v>
      </c>
      <c r="N539" s="28">
        <v>0</v>
      </c>
      <c r="O539" s="29">
        <v>0</v>
      </c>
      <c r="P539" s="299"/>
      <c r="Q539" s="299"/>
      <c r="R539" s="28">
        <v>0</v>
      </c>
      <c r="S539" s="77">
        <v>2211691.51</v>
      </c>
      <c r="T539" s="77">
        <v>0</v>
      </c>
      <c r="U539" s="77">
        <v>0</v>
      </c>
      <c r="V539" s="77">
        <v>0</v>
      </c>
      <c r="W539" s="3"/>
      <c r="X539" s="1"/>
      <c r="Y539" s="1"/>
      <c r="Z539" s="1"/>
    </row>
    <row r="540" spans="1:26" ht="21.75" customHeight="1">
      <c r="A540" s="17"/>
      <c r="B540" s="321" t="s">
        <v>1096</v>
      </c>
      <c r="C540" s="321"/>
      <c r="D540" s="321"/>
      <c r="E540" s="321"/>
      <c r="F540" s="321"/>
      <c r="G540" s="322"/>
      <c r="H540" s="35" t="s">
        <v>885</v>
      </c>
      <c r="I540" s="201" t="s">
        <v>882</v>
      </c>
      <c r="J540" s="202" t="s">
        <v>884</v>
      </c>
      <c r="K540" s="32"/>
      <c r="L540" s="31">
        <v>97810.9</v>
      </c>
      <c r="M540" s="30">
        <v>38229.54</v>
      </c>
      <c r="N540" s="28">
        <v>65540706</v>
      </c>
      <c r="O540" s="29">
        <v>0</v>
      </c>
      <c r="P540" s="299"/>
      <c r="Q540" s="299"/>
      <c r="R540" s="28">
        <v>0</v>
      </c>
      <c r="S540" s="77">
        <v>38229540.59</v>
      </c>
      <c r="T540" s="77">
        <v>0</v>
      </c>
      <c r="U540" s="77">
        <v>0</v>
      </c>
      <c r="V540" s="77">
        <v>0</v>
      </c>
      <c r="W540" s="3"/>
      <c r="X540" s="1"/>
      <c r="Y540" s="1"/>
      <c r="Z540" s="1"/>
    </row>
    <row r="541" spans="1:26" ht="12.75" customHeight="1">
      <c r="A541" s="17"/>
      <c r="B541" s="321" t="s">
        <v>1097</v>
      </c>
      <c r="C541" s="321"/>
      <c r="D541" s="321"/>
      <c r="E541" s="321"/>
      <c r="F541" s="321"/>
      <c r="G541" s="322"/>
      <c r="H541" s="35" t="s">
        <v>887</v>
      </c>
      <c r="I541" s="201" t="s">
        <v>882</v>
      </c>
      <c r="J541" s="202" t="s">
        <v>886</v>
      </c>
      <c r="K541" s="32"/>
      <c r="L541" s="31">
        <v>97810.9</v>
      </c>
      <c r="M541" s="30">
        <v>38229.54</v>
      </c>
      <c r="N541" s="28">
        <v>65540706</v>
      </c>
      <c r="O541" s="29">
        <v>0</v>
      </c>
      <c r="P541" s="299"/>
      <c r="Q541" s="299"/>
      <c r="R541" s="28">
        <v>0</v>
      </c>
      <c r="S541" s="77">
        <v>38229540.59</v>
      </c>
      <c r="T541" s="77">
        <v>0</v>
      </c>
      <c r="U541" s="77">
        <v>0</v>
      </c>
      <c r="V541" s="77">
        <v>0</v>
      </c>
      <c r="W541" s="3"/>
      <c r="X541" s="1"/>
      <c r="Y541" s="1"/>
      <c r="Z541" s="1"/>
    </row>
    <row r="542" spans="1:26" ht="12.75" customHeight="1">
      <c r="A542" s="17"/>
      <c r="B542" s="321" t="s">
        <v>888</v>
      </c>
      <c r="C542" s="321"/>
      <c r="D542" s="321"/>
      <c r="E542" s="321"/>
      <c r="F542" s="321"/>
      <c r="G542" s="322"/>
      <c r="H542" s="35" t="s">
        <v>889</v>
      </c>
      <c r="I542" s="201" t="s">
        <v>888</v>
      </c>
      <c r="J542" s="202" t="s">
        <v>1</v>
      </c>
      <c r="K542" s="32"/>
      <c r="L542" s="31">
        <v>409597.6</v>
      </c>
      <c r="M542" s="30">
        <v>208878.17</v>
      </c>
      <c r="N542" s="28">
        <v>0</v>
      </c>
      <c r="O542" s="29">
        <v>0</v>
      </c>
      <c r="P542" s="299"/>
      <c r="Q542" s="299"/>
      <c r="R542" s="28">
        <v>0</v>
      </c>
      <c r="S542" s="77">
        <v>194659083.07</v>
      </c>
      <c r="T542" s="77">
        <v>14219087</v>
      </c>
      <c r="U542" s="77">
        <v>0</v>
      </c>
      <c r="V542" s="77">
        <v>0</v>
      </c>
      <c r="W542" s="3"/>
      <c r="X542" s="1"/>
      <c r="Y542" s="1"/>
      <c r="Z542" s="1"/>
    </row>
    <row r="543" spans="1:26" ht="21.75" customHeight="1">
      <c r="A543" s="17"/>
      <c r="B543" s="321" t="s">
        <v>890</v>
      </c>
      <c r="C543" s="321"/>
      <c r="D543" s="321"/>
      <c r="E543" s="321"/>
      <c r="F543" s="321"/>
      <c r="G543" s="322"/>
      <c r="H543" s="35" t="s">
        <v>891</v>
      </c>
      <c r="I543" s="201" t="s">
        <v>890</v>
      </c>
      <c r="J543" s="202" t="s">
        <v>1</v>
      </c>
      <c r="K543" s="32"/>
      <c r="L543" s="31">
        <v>389117.7</v>
      </c>
      <c r="M543" s="30">
        <v>198434.26</v>
      </c>
      <c r="N543" s="28">
        <v>0</v>
      </c>
      <c r="O543" s="29">
        <v>0</v>
      </c>
      <c r="P543" s="299"/>
      <c r="Q543" s="299"/>
      <c r="R543" s="28">
        <v>0</v>
      </c>
      <c r="S543" s="77">
        <v>184926128.87</v>
      </c>
      <c r="T543" s="77">
        <v>13508132.64</v>
      </c>
      <c r="U543" s="77">
        <v>0</v>
      </c>
      <c r="V543" s="77">
        <v>0</v>
      </c>
      <c r="W543" s="3"/>
      <c r="X543" s="1"/>
      <c r="Y543" s="1"/>
      <c r="Z543" s="1"/>
    </row>
    <row r="544" spans="1:26" ht="21.75" customHeight="1">
      <c r="A544" s="17"/>
      <c r="B544" s="321" t="s">
        <v>1096</v>
      </c>
      <c r="C544" s="321"/>
      <c r="D544" s="321"/>
      <c r="E544" s="321"/>
      <c r="F544" s="321"/>
      <c r="G544" s="322"/>
      <c r="H544" s="35" t="s">
        <v>885</v>
      </c>
      <c r="I544" s="201" t="s">
        <v>890</v>
      </c>
      <c r="J544" s="202" t="s">
        <v>884</v>
      </c>
      <c r="K544" s="32"/>
      <c r="L544" s="31">
        <v>389117.7</v>
      </c>
      <c r="M544" s="30">
        <v>198434.26</v>
      </c>
      <c r="N544" s="28">
        <v>0</v>
      </c>
      <c r="O544" s="29">
        <v>0</v>
      </c>
      <c r="P544" s="299"/>
      <c r="Q544" s="299"/>
      <c r="R544" s="28">
        <v>0</v>
      </c>
      <c r="S544" s="77">
        <v>184926128.87</v>
      </c>
      <c r="T544" s="77">
        <v>13508132.64</v>
      </c>
      <c r="U544" s="77">
        <v>0</v>
      </c>
      <c r="V544" s="77">
        <v>0</v>
      </c>
      <c r="W544" s="3"/>
      <c r="X544" s="1"/>
      <c r="Y544" s="1"/>
      <c r="Z544" s="1"/>
    </row>
    <row r="545" spans="1:26" ht="12.75" customHeight="1">
      <c r="A545" s="17"/>
      <c r="B545" s="321" t="s">
        <v>1097</v>
      </c>
      <c r="C545" s="321"/>
      <c r="D545" s="321"/>
      <c r="E545" s="321"/>
      <c r="F545" s="321"/>
      <c r="G545" s="322"/>
      <c r="H545" s="35" t="s">
        <v>887</v>
      </c>
      <c r="I545" s="201" t="s">
        <v>890</v>
      </c>
      <c r="J545" s="202" t="s">
        <v>886</v>
      </c>
      <c r="K545" s="32"/>
      <c r="L545" s="31">
        <v>389117.7</v>
      </c>
      <c r="M545" s="30">
        <v>198434.26</v>
      </c>
      <c r="N545" s="28">
        <v>0</v>
      </c>
      <c r="O545" s="29">
        <v>0</v>
      </c>
      <c r="P545" s="299"/>
      <c r="Q545" s="299"/>
      <c r="R545" s="28">
        <v>0</v>
      </c>
      <c r="S545" s="77">
        <v>184926128.87</v>
      </c>
      <c r="T545" s="77">
        <v>13508132.64</v>
      </c>
      <c r="U545" s="77">
        <v>0</v>
      </c>
      <c r="V545" s="77">
        <v>0</v>
      </c>
      <c r="W545" s="3"/>
      <c r="X545" s="1"/>
      <c r="Y545" s="1"/>
      <c r="Z545" s="1"/>
    </row>
    <row r="546" spans="1:26" ht="21.75" customHeight="1">
      <c r="A546" s="17"/>
      <c r="B546" s="321" t="s">
        <v>892</v>
      </c>
      <c r="C546" s="321"/>
      <c r="D546" s="321"/>
      <c r="E546" s="321"/>
      <c r="F546" s="321"/>
      <c r="G546" s="322"/>
      <c r="H546" s="35" t="s">
        <v>891</v>
      </c>
      <c r="I546" s="201" t="s">
        <v>892</v>
      </c>
      <c r="J546" s="202" t="s">
        <v>1</v>
      </c>
      <c r="K546" s="32"/>
      <c r="L546" s="31">
        <v>20479.9</v>
      </c>
      <c r="M546" s="30">
        <v>10443.91</v>
      </c>
      <c r="N546" s="28">
        <v>0</v>
      </c>
      <c r="O546" s="29">
        <v>0</v>
      </c>
      <c r="P546" s="299"/>
      <c r="Q546" s="299"/>
      <c r="R546" s="28">
        <v>0</v>
      </c>
      <c r="S546" s="77">
        <v>9732954.2</v>
      </c>
      <c r="T546" s="77">
        <v>710954.36</v>
      </c>
      <c r="U546" s="77">
        <v>0</v>
      </c>
      <c r="V546" s="77">
        <v>0</v>
      </c>
      <c r="W546" s="3"/>
      <c r="X546" s="1"/>
      <c r="Y546" s="1"/>
      <c r="Z546" s="1"/>
    </row>
    <row r="547" spans="1:26" ht="21.75" customHeight="1">
      <c r="A547" s="17"/>
      <c r="B547" s="321" t="s">
        <v>1096</v>
      </c>
      <c r="C547" s="321"/>
      <c r="D547" s="321"/>
      <c r="E547" s="321"/>
      <c r="F547" s="321"/>
      <c r="G547" s="322"/>
      <c r="H547" s="35" t="s">
        <v>885</v>
      </c>
      <c r="I547" s="201" t="s">
        <v>892</v>
      </c>
      <c r="J547" s="202" t="s">
        <v>884</v>
      </c>
      <c r="K547" s="32"/>
      <c r="L547" s="31">
        <v>20479.9</v>
      </c>
      <c r="M547" s="30">
        <v>10443.91</v>
      </c>
      <c r="N547" s="28">
        <v>0</v>
      </c>
      <c r="O547" s="29">
        <v>0</v>
      </c>
      <c r="P547" s="299"/>
      <c r="Q547" s="299"/>
      <c r="R547" s="28">
        <v>0</v>
      </c>
      <c r="S547" s="77">
        <v>9732954.2</v>
      </c>
      <c r="T547" s="77">
        <v>710954.36</v>
      </c>
      <c r="U547" s="77">
        <v>0</v>
      </c>
      <c r="V547" s="77">
        <v>0</v>
      </c>
      <c r="W547" s="3"/>
      <c r="X547" s="1"/>
      <c r="Y547" s="1"/>
      <c r="Z547" s="1"/>
    </row>
    <row r="548" spans="1:26" ht="12.75" customHeight="1">
      <c r="A548" s="17"/>
      <c r="B548" s="321" t="s">
        <v>1097</v>
      </c>
      <c r="C548" s="321"/>
      <c r="D548" s="321"/>
      <c r="E548" s="321"/>
      <c r="F548" s="321"/>
      <c r="G548" s="322"/>
      <c r="H548" s="35" t="s">
        <v>887</v>
      </c>
      <c r="I548" s="201" t="s">
        <v>892</v>
      </c>
      <c r="J548" s="202" t="s">
        <v>886</v>
      </c>
      <c r="K548" s="32"/>
      <c r="L548" s="31">
        <v>20479.9</v>
      </c>
      <c r="M548" s="30">
        <v>10443.91</v>
      </c>
      <c r="N548" s="28">
        <v>0</v>
      </c>
      <c r="O548" s="29">
        <v>0</v>
      </c>
      <c r="P548" s="299"/>
      <c r="Q548" s="299"/>
      <c r="R548" s="28">
        <v>0</v>
      </c>
      <c r="S548" s="77">
        <v>9732954.2</v>
      </c>
      <c r="T548" s="77">
        <v>710954.36</v>
      </c>
      <c r="U548" s="77">
        <v>0</v>
      </c>
      <c r="V548" s="77">
        <v>0</v>
      </c>
      <c r="W548" s="3"/>
      <c r="X548" s="1"/>
      <c r="Y548" s="1"/>
      <c r="Z548" s="1"/>
    </row>
    <row r="549" spans="1:26" ht="21.75" customHeight="1">
      <c r="A549" s="17"/>
      <c r="B549" s="321" t="s">
        <v>893</v>
      </c>
      <c r="C549" s="321"/>
      <c r="D549" s="321"/>
      <c r="E549" s="321"/>
      <c r="F549" s="321"/>
      <c r="G549" s="322"/>
      <c r="H549" s="35" t="s">
        <v>894</v>
      </c>
      <c r="I549" s="201" t="s">
        <v>893</v>
      </c>
      <c r="J549" s="202" t="s">
        <v>1</v>
      </c>
      <c r="K549" s="32"/>
      <c r="L549" s="31">
        <v>106336.81</v>
      </c>
      <c r="M549" s="30">
        <v>96111.3</v>
      </c>
      <c r="N549" s="28">
        <v>26037900</v>
      </c>
      <c r="O549" s="29">
        <v>26852700</v>
      </c>
      <c r="P549" s="299"/>
      <c r="Q549" s="299"/>
      <c r="R549" s="28">
        <v>0</v>
      </c>
      <c r="S549" s="77">
        <v>96054038.95</v>
      </c>
      <c r="T549" s="77">
        <v>57264.82</v>
      </c>
      <c r="U549" s="77">
        <v>0</v>
      </c>
      <c r="V549" s="77">
        <v>0</v>
      </c>
      <c r="W549" s="3"/>
      <c r="X549" s="1"/>
      <c r="Y549" s="1"/>
      <c r="Z549" s="1"/>
    </row>
    <row r="550" spans="1:26" ht="21.75" customHeight="1">
      <c r="A550" s="17"/>
      <c r="B550" s="321" t="s">
        <v>895</v>
      </c>
      <c r="C550" s="321"/>
      <c r="D550" s="321"/>
      <c r="E550" s="321"/>
      <c r="F550" s="321"/>
      <c r="G550" s="322"/>
      <c r="H550" s="35" t="s">
        <v>896</v>
      </c>
      <c r="I550" s="201" t="s">
        <v>895</v>
      </c>
      <c r="J550" s="202" t="s">
        <v>1</v>
      </c>
      <c r="K550" s="32"/>
      <c r="L550" s="31">
        <v>106336.81</v>
      </c>
      <c r="M550" s="30">
        <v>96111.3</v>
      </c>
      <c r="N550" s="28">
        <v>26037900</v>
      </c>
      <c r="O550" s="29">
        <v>26852700</v>
      </c>
      <c r="P550" s="299"/>
      <c r="Q550" s="299"/>
      <c r="R550" s="28">
        <v>0</v>
      </c>
      <c r="S550" s="77">
        <v>96054038.95</v>
      </c>
      <c r="T550" s="77">
        <v>57264.82</v>
      </c>
      <c r="U550" s="77">
        <v>0</v>
      </c>
      <c r="V550" s="77">
        <v>0</v>
      </c>
      <c r="W550" s="3"/>
      <c r="X550" s="1"/>
      <c r="Y550" s="1"/>
      <c r="Z550" s="1"/>
    </row>
    <row r="551" spans="1:26" ht="42.75" customHeight="1">
      <c r="A551" s="17"/>
      <c r="B551" s="321" t="s">
        <v>897</v>
      </c>
      <c r="C551" s="321"/>
      <c r="D551" s="321"/>
      <c r="E551" s="321"/>
      <c r="F551" s="321"/>
      <c r="G551" s="322"/>
      <c r="H551" s="35" t="s">
        <v>898</v>
      </c>
      <c r="I551" s="201" t="s">
        <v>897</v>
      </c>
      <c r="J551" s="202" t="s">
        <v>1</v>
      </c>
      <c r="K551" s="32"/>
      <c r="L551" s="31">
        <v>7135</v>
      </c>
      <c r="M551" s="30">
        <v>3348.77</v>
      </c>
      <c r="N551" s="28">
        <v>7420000</v>
      </c>
      <c r="O551" s="29">
        <v>7717000</v>
      </c>
      <c r="P551" s="299"/>
      <c r="Q551" s="299"/>
      <c r="R551" s="28">
        <v>0</v>
      </c>
      <c r="S551" s="77">
        <v>3348771.81</v>
      </c>
      <c r="T551" s="77">
        <v>0</v>
      </c>
      <c r="U551" s="77">
        <v>0</v>
      </c>
      <c r="V551" s="77">
        <v>0</v>
      </c>
      <c r="W551" s="3"/>
      <c r="X551" s="1"/>
      <c r="Y551" s="1"/>
      <c r="Z551" s="1"/>
    </row>
    <row r="552" spans="1:26" ht="12.75" customHeight="1">
      <c r="A552" s="17"/>
      <c r="B552" s="321" t="s">
        <v>1090</v>
      </c>
      <c r="C552" s="321"/>
      <c r="D552" s="321"/>
      <c r="E552" s="321"/>
      <c r="F552" s="321"/>
      <c r="G552" s="322"/>
      <c r="H552" s="35" t="s">
        <v>540</v>
      </c>
      <c r="I552" s="201" t="s">
        <v>897</v>
      </c>
      <c r="J552" s="202" t="s">
        <v>539</v>
      </c>
      <c r="K552" s="32"/>
      <c r="L552" s="31">
        <v>7135</v>
      </c>
      <c r="M552" s="30">
        <v>3348.77</v>
      </c>
      <c r="N552" s="28">
        <v>7420000</v>
      </c>
      <c r="O552" s="29">
        <v>7717000</v>
      </c>
      <c r="P552" s="299"/>
      <c r="Q552" s="299"/>
      <c r="R552" s="28">
        <v>0</v>
      </c>
      <c r="S552" s="77">
        <v>3348771.81</v>
      </c>
      <c r="T552" s="77">
        <v>0</v>
      </c>
      <c r="U552" s="77">
        <v>0</v>
      </c>
      <c r="V552" s="77">
        <v>0</v>
      </c>
      <c r="W552" s="3"/>
      <c r="X552" s="1"/>
      <c r="Y552" s="1"/>
      <c r="Z552" s="1"/>
    </row>
    <row r="553" spans="1:26" ht="32.25" customHeight="1">
      <c r="A553" s="17"/>
      <c r="B553" s="321" t="s">
        <v>1128</v>
      </c>
      <c r="C553" s="321"/>
      <c r="D553" s="321"/>
      <c r="E553" s="321"/>
      <c r="F553" s="321"/>
      <c r="G553" s="322"/>
      <c r="H553" s="35" t="s">
        <v>753</v>
      </c>
      <c r="I553" s="201" t="s">
        <v>897</v>
      </c>
      <c r="J553" s="202" t="s">
        <v>752</v>
      </c>
      <c r="K553" s="32"/>
      <c r="L553" s="31">
        <v>7135</v>
      </c>
      <c r="M553" s="30">
        <v>3348.77</v>
      </c>
      <c r="N553" s="28">
        <v>7420000</v>
      </c>
      <c r="O553" s="29">
        <v>7717000</v>
      </c>
      <c r="P553" s="299"/>
      <c r="Q553" s="299"/>
      <c r="R553" s="28">
        <v>0</v>
      </c>
      <c r="S553" s="77">
        <v>3348771.81</v>
      </c>
      <c r="T553" s="77">
        <v>0</v>
      </c>
      <c r="U553" s="77">
        <v>0</v>
      </c>
      <c r="V553" s="77">
        <v>0</v>
      </c>
      <c r="W553" s="3"/>
      <c r="X553" s="1"/>
      <c r="Y553" s="1"/>
      <c r="Z553" s="1"/>
    </row>
    <row r="554" spans="1:26" ht="42.75" customHeight="1">
      <c r="A554" s="17"/>
      <c r="B554" s="321" t="s">
        <v>899</v>
      </c>
      <c r="C554" s="321"/>
      <c r="D554" s="321"/>
      <c r="E554" s="321"/>
      <c r="F554" s="321"/>
      <c r="G554" s="322"/>
      <c r="H554" s="35" t="s">
        <v>900</v>
      </c>
      <c r="I554" s="201" t="s">
        <v>899</v>
      </c>
      <c r="J554" s="202" t="s">
        <v>1</v>
      </c>
      <c r="K554" s="32"/>
      <c r="L554" s="31">
        <v>7135</v>
      </c>
      <c r="M554" s="30">
        <v>5304.19</v>
      </c>
      <c r="N554" s="28">
        <v>7420000</v>
      </c>
      <c r="O554" s="29">
        <v>7717000</v>
      </c>
      <c r="P554" s="299"/>
      <c r="Q554" s="299"/>
      <c r="R554" s="28">
        <v>0</v>
      </c>
      <c r="S554" s="77">
        <v>5246931.56</v>
      </c>
      <c r="T554" s="77">
        <v>57264.82</v>
      </c>
      <c r="U554" s="77">
        <v>0</v>
      </c>
      <c r="V554" s="77">
        <v>0</v>
      </c>
      <c r="W554" s="3"/>
      <c r="X554" s="1"/>
      <c r="Y554" s="1"/>
      <c r="Z554" s="1"/>
    </row>
    <row r="555" spans="1:26" ht="12.75" customHeight="1">
      <c r="A555" s="17"/>
      <c r="B555" s="321" t="s">
        <v>1090</v>
      </c>
      <c r="C555" s="321"/>
      <c r="D555" s="321"/>
      <c r="E555" s="321"/>
      <c r="F555" s="321"/>
      <c r="G555" s="322"/>
      <c r="H555" s="35" t="s">
        <v>540</v>
      </c>
      <c r="I555" s="201" t="s">
        <v>899</v>
      </c>
      <c r="J555" s="202" t="s">
        <v>539</v>
      </c>
      <c r="K555" s="32"/>
      <c r="L555" s="31">
        <v>7135</v>
      </c>
      <c r="M555" s="30">
        <v>5304.19</v>
      </c>
      <c r="N555" s="28">
        <v>7420000</v>
      </c>
      <c r="O555" s="29">
        <v>7717000</v>
      </c>
      <c r="P555" s="299"/>
      <c r="Q555" s="299"/>
      <c r="R555" s="28">
        <v>0</v>
      </c>
      <c r="S555" s="77">
        <v>5246931.56</v>
      </c>
      <c r="T555" s="77">
        <v>57264.82</v>
      </c>
      <c r="U555" s="77">
        <v>0</v>
      </c>
      <c r="V555" s="77">
        <v>0</v>
      </c>
      <c r="W555" s="3"/>
      <c r="X555" s="1"/>
      <c r="Y555" s="1"/>
      <c r="Z555" s="1"/>
    </row>
    <row r="556" spans="1:26" ht="32.25" customHeight="1">
      <c r="A556" s="17"/>
      <c r="B556" s="321" t="s">
        <v>1128</v>
      </c>
      <c r="C556" s="321"/>
      <c r="D556" s="321"/>
      <c r="E556" s="321"/>
      <c r="F556" s="321"/>
      <c r="G556" s="322"/>
      <c r="H556" s="35" t="s">
        <v>753</v>
      </c>
      <c r="I556" s="201" t="s">
        <v>899</v>
      </c>
      <c r="J556" s="202" t="s">
        <v>752</v>
      </c>
      <c r="K556" s="32"/>
      <c r="L556" s="31">
        <v>7135</v>
      </c>
      <c r="M556" s="30">
        <v>5304.19</v>
      </c>
      <c r="N556" s="28">
        <v>7420000</v>
      </c>
      <c r="O556" s="29">
        <v>7717000</v>
      </c>
      <c r="P556" s="299"/>
      <c r="Q556" s="299"/>
      <c r="R556" s="28">
        <v>0</v>
      </c>
      <c r="S556" s="77">
        <v>5246931.56</v>
      </c>
      <c r="T556" s="77">
        <v>57264.82</v>
      </c>
      <c r="U556" s="77">
        <v>0</v>
      </c>
      <c r="V556" s="77">
        <v>0</v>
      </c>
      <c r="W556" s="3"/>
      <c r="X556" s="1"/>
      <c r="Y556" s="1"/>
      <c r="Z556" s="1"/>
    </row>
    <row r="557" spans="1:26" ht="42.75" customHeight="1">
      <c r="A557" s="17"/>
      <c r="B557" s="321" t="s">
        <v>901</v>
      </c>
      <c r="C557" s="321"/>
      <c r="D557" s="321"/>
      <c r="E557" s="321"/>
      <c r="F557" s="321"/>
      <c r="G557" s="322"/>
      <c r="H557" s="35" t="s">
        <v>902</v>
      </c>
      <c r="I557" s="201" t="s">
        <v>901</v>
      </c>
      <c r="J557" s="202" t="s">
        <v>1</v>
      </c>
      <c r="K557" s="32"/>
      <c r="L557" s="31">
        <v>80580.91</v>
      </c>
      <c r="M557" s="30">
        <v>80000</v>
      </c>
      <c r="N557" s="28">
        <v>6000000</v>
      </c>
      <c r="O557" s="29">
        <v>6000000</v>
      </c>
      <c r="P557" s="299"/>
      <c r="Q557" s="299"/>
      <c r="R557" s="28">
        <v>0</v>
      </c>
      <c r="S557" s="77">
        <v>80000000</v>
      </c>
      <c r="T557" s="77">
        <v>0</v>
      </c>
      <c r="U557" s="77">
        <v>0</v>
      </c>
      <c r="V557" s="77">
        <v>0</v>
      </c>
      <c r="W557" s="3"/>
      <c r="X557" s="1"/>
      <c r="Y557" s="1"/>
      <c r="Z557" s="1"/>
    </row>
    <row r="558" spans="1:26" ht="12.75" customHeight="1">
      <c r="A558" s="17"/>
      <c r="B558" s="321" t="s">
        <v>1090</v>
      </c>
      <c r="C558" s="321"/>
      <c r="D558" s="321"/>
      <c r="E558" s="321"/>
      <c r="F558" s="321"/>
      <c r="G558" s="322"/>
      <c r="H558" s="35" t="s">
        <v>540</v>
      </c>
      <c r="I558" s="201" t="s">
        <v>901</v>
      </c>
      <c r="J558" s="202" t="s">
        <v>539</v>
      </c>
      <c r="K558" s="32"/>
      <c r="L558" s="31">
        <v>80580.91</v>
      </c>
      <c r="M558" s="30">
        <v>80000</v>
      </c>
      <c r="N558" s="28">
        <v>6000000</v>
      </c>
      <c r="O558" s="29">
        <v>6000000</v>
      </c>
      <c r="P558" s="299"/>
      <c r="Q558" s="299"/>
      <c r="R558" s="28">
        <v>0</v>
      </c>
      <c r="S558" s="77">
        <v>80000000</v>
      </c>
      <c r="T558" s="77">
        <v>0</v>
      </c>
      <c r="U558" s="77">
        <v>0</v>
      </c>
      <c r="V558" s="77">
        <v>0</v>
      </c>
      <c r="W558" s="3"/>
      <c r="X558" s="1"/>
      <c r="Y558" s="1"/>
      <c r="Z558" s="1"/>
    </row>
    <row r="559" spans="1:26" ht="32.25" customHeight="1">
      <c r="A559" s="17"/>
      <c r="B559" s="321" t="s">
        <v>1128</v>
      </c>
      <c r="C559" s="321"/>
      <c r="D559" s="321"/>
      <c r="E559" s="321"/>
      <c r="F559" s="321"/>
      <c r="G559" s="322"/>
      <c r="H559" s="35" t="s">
        <v>753</v>
      </c>
      <c r="I559" s="201" t="s">
        <v>901</v>
      </c>
      <c r="J559" s="202" t="s">
        <v>752</v>
      </c>
      <c r="K559" s="32"/>
      <c r="L559" s="31">
        <v>80580.91</v>
      </c>
      <c r="M559" s="30">
        <v>80000</v>
      </c>
      <c r="N559" s="28">
        <v>6000000</v>
      </c>
      <c r="O559" s="29">
        <v>6000000</v>
      </c>
      <c r="P559" s="299"/>
      <c r="Q559" s="299"/>
      <c r="R559" s="28">
        <v>0</v>
      </c>
      <c r="S559" s="77">
        <v>80000000</v>
      </c>
      <c r="T559" s="77">
        <v>0</v>
      </c>
      <c r="U559" s="77">
        <v>0</v>
      </c>
      <c r="V559" s="77">
        <v>0</v>
      </c>
      <c r="W559" s="3"/>
      <c r="X559" s="1"/>
      <c r="Y559" s="1"/>
      <c r="Z559" s="1"/>
    </row>
    <row r="560" spans="1:26" ht="42.75" customHeight="1">
      <c r="A560" s="17"/>
      <c r="B560" s="321" t="s">
        <v>903</v>
      </c>
      <c r="C560" s="321"/>
      <c r="D560" s="321"/>
      <c r="E560" s="321"/>
      <c r="F560" s="321"/>
      <c r="G560" s="322"/>
      <c r="H560" s="35" t="s">
        <v>904</v>
      </c>
      <c r="I560" s="201" t="s">
        <v>903</v>
      </c>
      <c r="J560" s="202" t="s">
        <v>1</v>
      </c>
      <c r="K560" s="32"/>
      <c r="L560" s="31">
        <v>5000</v>
      </c>
      <c r="M560" s="30">
        <v>5000</v>
      </c>
      <c r="N560" s="28">
        <v>0</v>
      </c>
      <c r="O560" s="29">
        <v>0</v>
      </c>
      <c r="P560" s="299"/>
      <c r="Q560" s="299"/>
      <c r="R560" s="28">
        <v>0</v>
      </c>
      <c r="S560" s="77">
        <v>5000000</v>
      </c>
      <c r="T560" s="77">
        <v>0</v>
      </c>
      <c r="U560" s="77">
        <v>0</v>
      </c>
      <c r="V560" s="77">
        <v>0</v>
      </c>
      <c r="W560" s="3"/>
      <c r="X560" s="1"/>
      <c r="Y560" s="1"/>
      <c r="Z560" s="1"/>
    </row>
    <row r="561" spans="1:26" ht="12.75" customHeight="1">
      <c r="A561" s="17"/>
      <c r="B561" s="321" t="s">
        <v>1090</v>
      </c>
      <c r="C561" s="321"/>
      <c r="D561" s="321"/>
      <c r="E561" s="321"/>
      <c r="F561" s="321"/>
      <c r="G561" s="322"/>
      <c r="H561" s="35" t="s">
        <v>540</v>
      </c>
      <c r="I561" s="201" t="s">
        <v>903</v>
      </c>
      <c r="J561" s="202" t="s">
        <v>539</v>
      </c>
      <c r="K561" s="32"/>
      <c r="L561" s="31">
        <v>5000</v>
      </c>
      <c r="M561" s="30">
        <v>5000</v>
      </c>
      <c r="N561" s="28">
        <v>0</v>
      </c>
      <c r="O561" s="29">
        <v>0</v>
      </c>
      <c r="P561" s="299"/>
      <c r="Q561" s="299"/>
      <c r="R561" s="28">
        <v>0</v>
      </c>
      <c r="S561" s="77">
        <v>5000000</v>
      </c>
      <c r="T561" s="77">
        <v>0</v>
      </c>
      <c r="U561" s="77">
        <v>0</v>
      </c>
      <c r="V561" s="77">
        <v>0</v>
      </c>
      <c r="W561" s="3"/>
      <c r="X561" s="1"/>
      <c r="Y561" s="1"/>
      <c r="Z561" s="1"/>
    </row>
    <row r="562" spans="1:26" ht="32.25" customHeight="1">
      <c r="A562" s="17"/>
      <c r="B562" s="321" t="s">
        <v>1128</v>
      </c>
      <c r="C562" s="321"/>
      <c r="D562" s="321"/>
      <c r="E562" s="321"/>
      <c r="F562" s="321"/>
      <c r="G562" s="322"/>
      <c r="H562" s="35" t="s">
        <v>753</v>
      </c>
      <c r="I562" s="201" t="s">
        <v>903</v>
      </c>
      <c r="J562" s="202" t="s">
        <v>752</v>
      </c>
      <c r="K562" s="32"/>
      <c r="L562" s="31">
        <v>5000</v>
      </c>
      <c r="M562" s="30">
        <v>5000</v>
      </c>
      <c r="N562" s="28">
        <v>0</v>
      </c>
      <c r="O562" s="29">
        <v>0</v>
      </c>
      <c r="P562" s="299"/>
      <c r="Q562" s="299"/>
      <c r="R562" s="28">
        <v>0</v>
      </c>
      <c r="S562" s="77">
        <v>5000000</v>
      </c>
      <c r="T562" s="77">
        <v>0</v>
      </c>
      <c r="U562" s="77">
        <v>0</v>
      </c>
      <c r="V562" s="77">
        <v>0</v>
      </c>
      <c r="W562" s="3"/>
      <c r="X562" s="1"/>
      <c r="Y562" s="1"/>
      <c r="Z562" s="1"/>
    </row>
    <row r="563" spans="1:26" ht="12.75" customHeight="1">
      <c r="A563" s="17"/>
      <c r="B563" s="321" t="s">
        <v>905</v>
      </c>
      <c r="C563" s="321"/>
      <c r="D563" s="321"/>
      <c r="E563" s="321"/>
      <c r="F563" s="321"/>
      <c r="G563" s="322"/>
      <c r="H563" s="35" t="s">
        <v>906</v>
      </c>
      <c r="I563" s="201" t="s">
        <v>905</v>
      </c>
      <c r="J563" s="202" t="s">
        <v>1</v>
      </c>
      <c r="K563" s="32"/>
      <c r="L563" s="31">
        <v>1500</v>
      </c>
      <c r="M563" s="30">
        <v>940.74</v>
      </c>
      <c r="N563" s="28">
        <v>0</v>
      </c>
      <c r="O563" s="29">
        <v>0</v>
      </c>
      <c r="P563" s="299"/>
      <c r="Q563" s="299"/>
      <c r="R563" s="28">
        <v>0</v>
      </c>
      <c r="S563" s="77">
        <v>940738.88</v>
      </c>
      <c r="T563" s="77">
        <v>0</v>
      </c>
      <c r="U563" s="77">
        <v>0</v>
      </c>
      <c r="V563" s="77">
        <v>0</v>
      </c>
      <c r="W563" s="3"/>
      <c r="X563" s="1"/>
      <c r="Y563" s="1"/>
      <c r="Z563" s="1"/>
    </row>
    <row r="564" spans="1:26" ht="12.75" customHeight="1">
      <c r="A564" s="17"/>
      <c r="B564" s="321" t="s">
        <v>1090</v>
      </c>
      <c r="C564" s="321"/>
      <c r="D564" s="321"/>
      <c r="E564" s="321"/>
      <c r="F564" s="321"/>
      <c r="G564" s="322"/>
      <c r="H564" s="35" t="s">
        <v>540</v>
      </c>
      <c r="I564" s="201" t="s">
        <v>905</v>
      </c>
      <c r="J564" s="202" t="s">
        <v>539</v>
      </c>
      <c r="K564" s="32"/>
      <c r="L564" s="31">
        <v>1500</v>
      </c>
      <c r="M564" s="30">
        <v>940.74</v>
      </c>
      <c r="N564" s="28">
        <v>0</v>
      </c>
      <c r="O564" s="29">
        <v>0</v>
      </c>
      <c r="P564" s="299"/>
      <c r="Q564" s="299"/>
      <c r="R564" s="28">
        <v>0</v>
      </c>
      <c r="S564" s="77">
        <v>940738.88</v>
      </c>
      <c r="T564" s="77">
        <v>0</v>
      </c>
      <c r="U564" s="77">
        <v>0</v>
      </c>
      <c r="V564" s="77">
        <v>0</v>
      </c>
      <c r="W564" s="3"/>
      <c r="X564" s="1"/>
      <c r="Y564" s="1"/>
      <c r="Z564" s="1"/>
    </row>
    <row r="565" spans="1:26" ht="32.25" customHeight="1">
      <c r="A565" s="17"/>
      <c r="B565" s="321" t="s">
        <v>1128</v>
      </c>
      <c r="C565" s="321"/>
      <c r="D565" s="321"/>
      <c r="E565" s="321"/>
      <c r="F565" s="321"/>
      <c r="G565" s="322"/>
      <c r="H565" s="35" t="s">
        <v>753</v>
      </c>
      <c r="I565" s="201" t="s">
        <v>905</v>
      </c>
      <c r="J565" s="202" t="s">
        <v>752</v>
      </c>
      <c r="K565" s="32"/>
      <c r="L565" s="31">
        <v>1500</v>
      </c>
      <c r="M565" s="30">
        <v>940.74</v>
      </c>
      <c r="N565" s="28">
        <v>0</v>
      </c>
      <c r="O565" s="29">
        <v>0</v>
      </c>
      <c r="P565" s="299"/>
      <c r="Q565" s="299"/>
      <c r="R565" s="28">
        <v>0</v>
      </c>
      <c r="S565" s="77">
        <v>940738.88</v>
      </c>
      <c r="T565" s="77">
        <v>0</v>
      </c>
      <c r="U565" s="77">
        <v>0</v>
      </c>
      <c r="V565" s="77">
        <v>0</v>
      </c>
      <c r="W565" s="3"/>
      <c r="X565" s="1"/>
      <c r="Y565" s="1"/>
      <c r="Z565" s="1"/>
    </row>
    <row r="566" spans="1:26" ht="32.25" customHeight="1">
      <c r="A566" s="17"/>
      <c r="B566" s="321" t="s">
        <v>907</v>
      </c>
      <c r="C566" s="321"/>
      <c r="D566" s="321"/>
      <c r="E566" s="321"/>
      <c r="F566" s="321"/>
      <c r="G566" s="322"/>
      <c r="H566" s="35" t="s">
        <v>908</v>
      </c>
      <c r="I566" s="201" t="s">
        <v>907</v>
      </c>
      <c r="J566" s="202" t="s">
        <v>1</v>
      </c>
      <c r="K566" s="32"/>
      <c r="L566" s="31">
        <v>4985.9</v>
      </c>
      <c r="M566" s="30">
        <v>1517.6</v>
      </c>
      <c r="N566" s="28">
        <v>5197900</v>
      </c>
      <c r="O566" s="29">
        <v>5418700</v>
      </c>
      <c r="P566" s="299"/>
      <c r="Q566" s="299"/>
      <c r="R566" s="28">
        <v>0</v>
      </c>
      <c r="S566" s="77">
        <v>1517596.7</v>
      </c>
      <c r="T566" s="77">
        <v>0</v>
      </c>
      <c r="U566" s="77">
        <v>0</v>
      </c>
      <c r="V566" s="77">
        <v>0</v>
      </c>
      <c r="W566" s="3"/>
      <c r="X566" s="1"/>
      <c r="Y566" s="1"/>
      <c r="Z566" s="1"/>
    </row>
    <row r="567" spans="1:26" ht="32.25" customHeight="1">
      <c r="A567" s="17"/>
      <c r="B567" s="321" t="s">
        <v>1067</v>
      </c>
      <c r="C567" s="321"/>
      <c r="D567" s="321"/>
      <c r="E567" s="321"/>
      <c r="F567" s="321"/>
      <c r="G567" s="322"/>
      <c r="H567" s="35" t="s">
        <v>417</v>
      </c>
      <c r="I567" s="201" t="s">
        <v>907</v>
      </c>
      <c r="J567" s="202" t="s">
        <v>416</v>
      </c>
      <c r="K567" s="32"/>
      <c r="L567" s="31">
        <v>2.6</v>
      </c>
      <c r="M567" s="30">
        <v>0</v>
      </c>
      <c r="N567" s="28">
        <v>2600</v>
      </c>
      <c r="O567" s="29">
        <v>2600</v>
      </c>
      <c r="P567" s="299"/>
      <c r="Q567" s="299"/>
      <c r="R567" s="28">
        <v>0</v>
      </c>
      <c r="S567" s="77">
        <v>0</v>
      </c>
      <c r="T567" s="77">
        <v>0</v>
      </c>
      <c r="U567" s="77">
        <v>0</v>
      </c>
      <c r="V567" s="77">
        <v>0</v>
      </c>
      <c r="W567" s="3"/>
      <c r="X567" s="1"/>
      <c r="Y567" s="1"/>
      <c r="Z567" s="1"/>
    </row>
    <row r="568" spans="1:26" ht="12.75" customHeight="1">
      <c r="A568" s="17"/>
      <c r="B568" s="321" t="s">
        <v>1080</v>
      </c>
      <c r="C568" s="321"/>
      <c r="D568" s="321"/>
      <c r="E568" s="321"/>
      <c r="F568" s="321"/>
      <c r="G568" s="322"/>
      <c r="H568" s="35" t="s">
        <v>419</v>
      </c>
      <c r="I568" s="201" t="s">
        <v>907</v>
      </c>
      <c r="J568" s="202" t="s">
        <v>418</v>
      </c>
      <c r="K568" s="32"/>
      <c r="L568" s="31">
        <v>2.6</v>
      </c>
      <c r="M568" s="30">
        <v>0</v>
      </c>
      <c r="N568" s="28">
        <v>2600</v>
      </c>
      <c r="O568" s="29">
        <v>2600</v>
      </c>
      <c r="P568" s="299"/>
      <c r="Q568" s="299"/>
      <c r="R568" s="28">
        <v>0</v>
      </c>
      <c r="S568" s="77">
        <v>0</v>
      </c>
      <c r="T568" s="77">
        <v>0</v>
      </c>
      <c r="U568" s="77">
        <v>0</v>
      </c>
      <c r="V568" s="77">
        <v>0</v>
      </c>
      <c r="W568" s="3"/>
      <c r="X568" s="1"/>
      <c r="Y568" s="1"/>
      <c r="Z568" s="1"/>
    </row>
    <row r="569" spans="1:26" ht="12.75" customHeight="1">
      <c r="A569" s="17"/>
      <c r="B569" s="321" t="s">
        <v>1090</v>
      </c>
      <c r="C569" s="321"/>
      <c r="D569" s="321"/>
      <c r="E569" s="321"/>
      <c r="F569" s="321"/>
      <c r="G569" s="322"/>
      <c r="H569" s="35" t="s">
        <v>540</v>
      </c>
      <c r="I569" s="201" t="s">
        <v>907</v>
      </c>
      <c r="J569" s="202" t="s">
        <v>539</v>
      </c>
      <c r="K569" s="32"/>
      <c r="L569" s="31">
        <v>4983.3</v>
      </c>
      <c r="M569" s="30">
        <v>1517.6</v>
      </c>
      <c r="N569" s="28">
        <v>5195300</v>
      </c>
      <c r="O569" s="29">
        <v>5416100</v>
      </c>
      <c r="P569" s="299"/>
      <c r="Q569" s="299"/>
      <c r="R569" s="28">
        <v>0</v>
      </c>
      <c r="S569" s="77">
        <v>1517596.7</v>
      </c>
      <c r="T569" s="77">
        <v>0</v>
      </c>
      <c r="U569" s="77">
        <v>0</v>
      </c>
      <c r="V569" s="77">
        <v>0</v>
      </c>
      <c r="W569" s="3"/>
      <c r="X569" s="1"/>
      <c r="Y569" s="1"/>
      <c r="Z569" s="1"/>
    </row>
    <row r="570" spans="1:26" ht="32.25" customHeight="1">
      <c r="A570" s="17"/>
      <c r="B570" s="321" t="s">
        <v>1128</v>
      </c>
      <c r="C570" s="321"/>
      <c r="D570" s="321"/>
      <c r="E570" s="321"/>
      <c r="F570" s="321"/>
      <c r="G570" s="322"/>
      <c r="H570" s="35" t="s">
        <v>753</v>
      </c>
      <c r="I570" s="201" t="s">
        <v>907</v>
      </c>
      <c r="J570" s="202" t="s">
        <v>752</v>
      </c>
      <c r="K570" s="32"/>
      <c r="L570" s="31">
        <v>4983.3</v>
      </c>
      <c r="M570" s="30">
        <v>1517.6</v>
      </c>
      <c r="N570" s="28">
        <v>5195300</v>
      </c>
      <c r="O570" s="29">
        <v>5416100</v>
      </c>
      <c r="P570" s="299"/>
      <c r="Q570" s="299"/>
      <c r="R570" s="28">
        <v>0</v>
      </c>
      <c r="S570" s="77">
        <v>1517596.7</v>
      </c>
      <c r="T570" s="77">
        <v>0</v>
      </c>
      <c r="U570" s="77">
        <v>0</v>
      </c>
      <c r="V570" s="77">
        <v>0</v>
      </c>
      <c r="W570" s="3"/>
      <c r="X570" s="1"/>
      <c r="Y570" s="1"/>
      <c r="Z570" s="1"/>
    </row>
    <row r="571" spans="1:26" ht="21.75" customHeight="1">
      <c r="A571" s="17"/>
      <c r="B571" s="321" t="s">
        <v>862</v>
      </c>
      <c r="C571" s="321"/>
      <c r="D571" s="321"/>
      <c r="E571" s="321"/>
      <c r="F571" s="321"/>
      <c r="G571" s="322"/>
      <c r="H571" s="35" t="s">
        <v>863</v>
      </c>
      <c r="I571" s="201" t="s">
        <v>862</v>
      </c>
      <c r="J571" s="202" t="s">
        <v>1</v>
      </c>
      <c r="K571" s="32"/>
      <c r="L571" s="31">
        <v>34008.4</v>
      </c>
      <c r="M571" s="30">
        <v>17211.96</v>
      </c>
      <c r="N571" s="28">
        <v>14976000</v>
      </c>
      <c r="O571" s="29">
        <v>14976000</v>
      </c>
      <c r="P571" s="299"/>
      <c r="Q571" s="299"/>
      <c r="R571" s="28">
        <v>0</v>
      </c>
      <c r="S571" s="77">
        <v>12651172.5</v>
      </c>
      <c r="T571" s="77">
        <v>4560783.33</v>
      </c>
      <c r="U571" s="77">
        <v>0</v>
      </c>
      <c r="V571" s="77">
        <v>0</v>
      </c>
      <c r="W571" s="3"/>
      <c r="X571" s="1"/>
      <c r="Y571" s="1"/>
      <c r="Z571" s="1"/>
    </row>
    <row r="572" spans="1:26" ht="21.75" customHeight="1">
      <c r="A572" s="17"/>
      <c r="B572" s="321" t="s">
        <v>864</v>
      </c>
      <c r="C572" s="321"/>
      <c r="D572" s="321"/>
      <c r="E572" s="321"/>
      <c r="F572" s="321"/>
      <c r="G572" s="322"/>
      <c r="H572" s="35" t="s">
        <v>865</v>
      </c>
      <c r="I572" s="201" t="s">
        <v>864</v>
      </c>
      <c r="J572" s="202" t="s">
        <v>1</v>
      </c>
      <c r="K572" s="32"/>
      <c r="L572" s="31">
        <v>22820.75</v>
      </c>
      <c r="M572" s="30">
        <v>9784.48</v>
      </c>
      <c r="N572" s="28">
        <v>14976000</v>
      </c>
      <c r="O572" s="29">
        <v>14976000</v>
      </c>
      <c r="P572" s="299"/>
      <c r="Q572" s="299"/>
      <c r="R572" s="28">
        <v>0</v>
      </c>
      <c r="S572" s="77">
        <v>6118410.62</v>
      </c>
      <c r="T572" s="77">
        <v>3666071.06</v>
      </c>
      <c r="U572" s="77">
        <v>0</v>
      </c>
      <c r="V572" s="77">
        <v>0</v>
      </c>
      <c r="W572" s="3"/>
      <c r="X572" s="1"/>
      <c r="Y572" s="1"/>
      <c r="Z572" s="1"/>
    </row>
    <row r="573" spans="1:26" ht="12.75" customHeight="1">
      <c r="A573" s="17"/>
      <c r="B573" s="321" t="s">
        <v>866</v>
      </c>
      <c r="C573" s="321"/>
      <c r="D573" s="321"/>
      <c r="E573" s="321"/>
      <c r="F573" s="321"/>
      <c r="G573" s="322"/>
      <c r="H573" s="35" t="s">
        <v>867</v>
      </c>
      <c r="I573" s="201" t="s">
        <v>866</v>
      </c>
      <c r="J573" s="202" t="s">
        <v>1</v>
      </c>
      <c r="K573" s="32"/>
      <c r="L573" s="31">
        <v>7444.77</v>
      </c>
      <c r="M573" s="30">
        <v>1833.39</v>
      </c>
      <c r="N573" s="28">
        <v>0</v>
      </c>
      <c r="O573" s="29">
        <v>0</v>
      </c>
      <c r="P573" s="299"/>
      <c r="Q573" s="299"/>
      <c r="R573" s="28">
        <v>0</v>
      </c>
      <c r="S573" s="77">
        <v>1260061.24</v>
      </c>
      <c r="T573" s="77">
        <v>573326.88</v>
      </c>
      <c r="U573" s="77">
        <v>0</v>
      </c>
      <c r="V573" s="77">
        <v>0</v>
      </c>
      <c r="W573" s="3"/>
      <c r="X573" s="1"/>
      <c r="Y573" s="1"/>
      <c r="Z573" s="1"/>
    </row>
    <row r="574" spans="1:26" ht="21.75" customHeight="1">
      <c r="A574" s="17"/>
      <c r="B574" s="321" t="s">
        <v>1069</v>
      </c>
      <c r="C574" s="321"/>
      <c r="D574" s="321"/>
      <c r="E574" s="321"/>
      <c r="F574" s="321"/>
      <c r="G574" s="322"/>
      <c r="H574" s="35" t="s">
        <v>421</v>
      </c>
      <c r="I574" s="201" t="s">
        <v>866</v>
      </c>
      <c r="J574" s="202" t="s">
        <v>420</v>
      </c>
      <c r="K574" s="32"/>
      <c r="L574" s="31">
        <v>7444.77</v>
      </c>
      <c r="M574" s="30">
        <v>1833.39</v>
      </c>
      <c r="N574" s="28">
        <v>0</v>
      </c>
      <c r="O574" s="29">
        <v>0</v>
      </c>
      <c r="P574" s="299"/>
      <c r="Q574" s="299"/>
      <c r="R574" s="28">
        <v>0</v>
      </c>
      <c r="S574" s="77">
        <v>1260061.24</v>
      </c>
      <c r="T574" s="77">
        <v>573326.88</v>
      </c>
      <c r="U574" s="77">
        <v>0</v>
      </c>
      <c r="V574" s="77">
        <v>0</v>
      </c>
      <c r="W574" s="3"/>
      <c r="X574" s="1"/>
      <c r="Y574" s="1"/>
      <c r="Z574" s="1"/>
    </row>
    <row r="575" spans="1:26" ht="21.75" customHeight="1">
      <c r="A575" s="17"/>
      <c r="B575" s="321" t="s">
        <v>1070</v>
      </c>
      <c r="C575" s="321"/>
      <c r="D575" s="321"/>
      <c r="E575" s="321"/>
      <c r="F575" s="321"/>
      <c r="G575" s="322"/>
      <c r="H575" s="35" t="s">
        <v>423</v>
      </c>
      <c r="I575" s="201" t="s">
        <v>866</v>
      </c>
      <c r="J575" s="202" t="s">
        <v>422</v>
      </c>
      <c r="K575" s="32"/>
      <c r="L575" s="31">
        <v>7444.77</v>
      </c>
      <c r="M575" s="30">
        <v>1833.39</v>
      </c>
      <c r="N575" s="28">
        <v>0</v>
      </c>
      <c r="O575" s="29">
        <v>0</v>
      </c>
      <c r="P575" s="299"/>
      <c r="Q575" s="299"/>
      <c r="R575" s="28">
        <v>0</v>
      </c>
      <c r="S575" s="77">
        <v>1260061.24</v>
      </c>
      <c r="T575" s="77">
        <v>573326.88</v>
      </c>
      <c r="U575" s="77">
        <v>0</v>
      </c>
      <c r="V575" s="77">
        <v>0</v>
      </c>
      <c r="W575" s="3"/>
      <c r="X575" s="1"/>
      <c r="Y575" s="1"/>
      <c r="Z575" s="1"/>
    </row>
    <row r="576" spans="1:26" ht="12.75" customHeight="1">
      <c r="A576" s="17"/>
      <c r="B576" s="321" t="s">
        <v>975</v>
      </c>
      <c r="C576" s="321"/>
      <c r="D576" s="321"/>
      <c r="E576" s="321"/>
      <c r="F576" s="321"/>
      <c r="G576" s="322"/>
      <c r="H576" s="35" t="s">
        <v>976</v>
      </c>
      <c r="I576" s="201" t="s">
        <v>975</v>
      </c>
      <c r="J576" s="202" t="s">
        <v>1</v>
      </c>
      <c r="K576" s="32"/>
      <c r="L576" s="31">
        <v>13975.98</v>
      </c>
      <c r="M576" s="30">
        <v>7951.09</v>
      </c>
      <c r="N576" s="28">
        <v>14976000</v>
      </c>
      <c r="O576" s="29">
        <v>14976000</v>
      </c>
      <c r="P576" s="299"/>
      <c r="Q576" s="299"/>
      <c r="R576" s="28">
        <v>0</v>
      </c>
      <c r="S576" s="77">
        <v>4858349.38</v>
      </c>
      <c r="T576" s="77">
        <v>3092744.18</v>
      </c>
      <c r="U576" s="77">
        <v>0</v>
      </c>
      <c r="V576" s="77">
        <v>0</v>
      </c>
      <c r="W576" s="3"/>
      <c r="X576" s="1"/>
      <c r="Y576" s="1"/>
      <c r="Z576" s="1"/>
    </row>
    <row r="577" spans="1:26" ht="12.75" customHeight="1">
      <c r="A577" s="17"/>
      <c r="B577" s="321" t="s">
        <v>1106</v>
      </c>
      <c r="C577" s="321"/>
      <c r="D577" s="321"/>
      <c r="E577" s="321"/>
      <c r="F577" s="321"/>
      <c r="G577" s="322"/>
      <c r="H577" s="35" t="s">
        <v>932</v>
      </c>
      <c r="I577" s="201" t="s">
        <v>975</v>
      </c>
      <c r="J577" s="202" t="s">
        <v>931</v>
      </c>
      <c r="K577" s="32"/>
      <c r="L577" s="31">
        <v>13975.98</v>
      </c>
      <c r="M577" s="30">
        <v>7951.09</v>
      </c>
      <c r="N577" s="28">
        <v>14976000</v>
      </c>
      <c r="O577" s="29">
        <v>14976000</v>
      </c>
      <c r="P577" s="299"/>
      <c r="Q577" s="299"/>
      <c r="R577" s="28">
        <v>0</v>
      </c>
      <c r="S577" s="77">
        <v>4858349.38</v>
      </c>
      <c r="T577" s="77">
        <v>3092744.18</v>
      </c>
      <c r="U577" s="77">
        <v>0</v>
      </c>
      <c r="V577" s="77">
        <v>0</v>
      </c>
      <c r="W577" s="3"/>
      <c r="X577" s="1"/>
      <c r="Y577" s="1"/>
      <c r="Z577" s="1"/>
    </row>
    <row r="578" spans="1:26" ht="12.75" customHeight="1">
      <c r="A578" s="17"/>
      <c r="B578" s="321" t="s">
        <v>1107</v>
      </c>
      <c r="C578" s="321"/>
      <c r="D578" s="321"/>
      <c r="E578" s="321"/>
      <c r="F578" s="321"/>
      <c r="G578" s="322"/>
      <c r="H578" s="35" t="s">
        <v>934</v>
      </c>
      <c r="I578" s="201" t="s">
        <v>975</v>
      </c>
      <c r="J578" s="202" t="s">
        <v>933</v>
      </c>
      <c r="K578" s="32"/>
      <c r="L578" s="31">
        <v>13975.98</v>
      </c>
      <c r="M578" s="30">
        <v>7951.09</v>
      </c>
      <c r="N578" s="28">
        <v>14976000</v>
      </c>
      <c r="O578" s="29">
        <v>14976000</v>
      </c>
      <c r="P578" s="299"/>
      <c r="Q578" s="299"/>
      <c r="R578" s="28">
        <v>0</v>
      </c>
      <c r="S578" s="77">
        <v>4858349.38</v>
      </c>
      <c r="T578" s="77">
        <v>3092744.18</v>
      </c>
      <c r="U578" s="77">
        <v>0</v>
      </c>
      <c r="V578" s="77">
        <v>0</v>
      </c>
      <c r="W578" s="3"/>
      <c r="X578" s="1"/>
      <c r="Y578" s="1"/>
      <c r="Z578" s="1"/>
    </row>
    <row r="579" spans="1:26" ht="12.75" customHeight="1">
      <c r="A579" s="17"/>
      <c r="B579" s="321" t="s">
        <v>1155</v>
      </c>
      <c r="C579" s="321"/>
      <c r="D579" s="321"/>
      <c r="E579" s="321"/>
      <c r="F579" s="321"/>
      <c r="G579" s="322"/>
      <c r="H579" s="35" t="s">
        <v>427</v>
      </c>
      <c r="I579" s="201" t="s">
        <v>1155</v>
      </c>
      <c r="J579" s="202" t="s">
        <v>1</v>
      </c>
      <c r="K579" s="32"/>
      <c r="L579" s="31">
        <v>1400</v>
      </c>
      <c r="M579" s="30">
        <v>0</v>
      </c>
      <c r="N579" s="28">
        <v>0</v>
      </c>
      <c r="O579" s="29">
        <v>0</v>
      </c>
      <c r="P579" s="299"/>
      <c r="Q579" s="299"/>
      <c r="R579" s="28">
        <v>0</v>
      </c>
      <c r="S579" s="77">
        <v>0</v>
      </c>
      <c r="T579" s="77">
        <v>0</v>
      </c>
      <c r="U579" s="77">
        <v>0</v>
      </c>
      <c r="V579" s="77">
        <v>0</v>
      </c>
      <c r="W579" s="3"/>
      <c r="X579" s="1"/>
      <c r="Y579" s="1"/>
      <c r="Z579" s="1"/>
    </row>
    <row r="580" spans="1:26" ht="21.75" customHeight="1">
      <c r="A580" s="17"/>
      <c r="B580" s="321" t="s">
        <v>1069</v>
      </c>
      <c r="C580" s="321"/>
      <c r="D580" s="321"/>
      <c r="E580" s="321"/>
      <c r="F580" s="321"/>
      <c r="G580" s="322"/>
      <c r="H580" s="35" t="s">
        <v>421</v>
      </c>
      <c r="I580" s="201" t="s">
        <v>1155</v>
      </c>
      <c r="J580" s="202" t="s">
        <v>420</v>
      </c>
      <c r="K580" s="32"/>
      <c r="L580" s="31">
        <v>1400</v>
      </c>
      <c r="M580" s="30">
        <v>0</v>
      </c>
      <c r="N580" s="28">
        <v>0</v>
      </c>
      <c r="O580" s="29">
        <v>0</v>
      </c>
      <c r="P580" s="299"/>
      <c r="Q580" s="299"/>
      <c r="R580" s="28">
        <v>0</v>
      </c>
      <c r="S580" s="77">
        <v>0</v>
      </c>
      <c r="T580" s="77">
        <v>0</v>
      </c>
      <c r="U580" s="77">
        <v>0</v>
      </c>
      <c r="V580" s="77">
        <v>0</v>
      </c>
      <c r="W580" s="3"/>
      <c r="X580" s="1"/>
      <c r="Y580" s="1"/>
      <c r="Z580" s="1"/>
    </row>
    <row r="581" spans="1:26" ht="21.75" customHeight="1">
      <c r="A581" s="17"/>
      <c r="B581" s="321" t="s">
        <v>1070</v>
      </c>
      <c r="C581" s="321"/>
      <c r="D581" s="321"/>
      <c r="E581" s="321"/>
      <c r="F581" s="321"/>
      <c r="G581" s="322"/>
      <c r="H581" s="35" t="s">
        <v>423</v>
      </c>
      <c r="I581" s="201" t="s">
        <v>1155</v>
      </c>
      <c r="J581" s="202" t="s">
        <v>422</v>
      </c>
      <c r="K581" s="32"/>
      <c r="L581" s="31">
        <v>1400</v>
      </c>
      <c r="M581" s="30">
        <v>0</v>
      </c>
      <c r="N581" s="28">
        <v>0</v>
      </c>
      <c r="O581" s="29">
        <v>0</v>
      </c>
      <c r="P581" s="299"/>
      <c r="Q581" s="299"/>
      <c r="R581" s="28">
        <v>0</v>
      </c>
      <c r="S581" s="77">
        <v>0</v>
      </c>
      <c r="T581" s="77">
        <v>0</v>
      </c>
      <c r="U581" s="77">
        <v>0</v>
      </c>
      <c r="V581" s="77">
        <v>0</v>
      </c>
      <c r="W581" s="3"/>
      <c r="X581" s="1"/>
      <c r="Y581" s="1"/>
      <c r="Z581" s="1"/>
    </row>
    <row r="582" spans="1:26" ht="21.75" customHeight="1">
      <c r="A582" s="17"/>
      <c r="B582" s="321" t="s">
        <v>868</v>
      </c>
      <c r="C582" s="321"/>
      <c r="D582" s="321"/>
      <c r="E582" s="321"/>
      <c r="F582" s="321"/>
      <c r="G582" s="322"/>
      <c r="H582" s="35" t="s">
        <v>869</v>
      </c>
      <c r="I582" s="201" t="s">
        <v>868</v>
      </c>
      <c r="J582" s="202" t="s">
        <v>1</v>
      </c>
      <c r="K582" s="32"/>
      <c r="L582" s="31">
        <v>11187.65</v>
      </c>
      <c r="M582" s="30">
        <v>7427.48</v>
      </c>
      <c r="N582" s="28">
        <v>0</v>
      </c>
      <c r="O582" s="29">
        <v>0</v>
      </c>
      <c r="P582" s="299"/>
      <c r="Q582" s="299"/>
      <c r="R582" s="28">
        <v>0</v>
      </c>
      <c r="S582" s="77">
        <v>6532761.88</v>
      </c>
      <c r="T582" s="77">
        <v>894712.27</v>
      </c>
      <c r="U582" s="77">
        <v>0</v>
      </c>
      <c r="V582" s="77">
        <v>0</v>
      </c>
      <c r="W582" s="3"/>
      <c r="X582" s="1"/>
      <c r="Y582" s="1"/>
      <c r="Z582" s="1"/>
    </row>
    <row r="583" spans="1:26" ht="21.75" customHeight="1">
      <c r="A583" s="17"/>
      <c r="B583" s="321" t="s">
        <v>977</v>
      </c>
      <c r="C583" s="321"/>
      <c r="D583" s="321"/>
      <c r="E583" s="321"/>
      <c r="F583" s="321"/>
      <c r="G583" s="322"/>
      <c r="H583" s="35" t="s">
        <v>978</v>
      </c>
      <c r="I583" s="201" t="s">
        <v>977</v>
      </c>
      <c r="J583" s="202" t="s">
        <v>1</v>
      </c>
      <c r="K583" s="32"/>
      <c r="L583" s="31">
        <v>1310</v>
      </c>
      <c r="M583" s="30">
        <v>634.55</v>
      </c>
      <c r="N583" s="28">
        <v>0</v>
      </c>
      <c r="O583" s="29">
        <v>0</v>
      </c>
      <c r="P583" s="299"/>
      <c r="Q583" s="299"/>
      <c r="R583" s="28">
        <v>0</v>
      </c>
      <c r="S583" s="77">
        <v>634544.02</v>
      </c>
      <c r="T583" s="77">
        <v>0</v>
      </c>
      <c r="U583" s="77">
        <v>0</v>
      </c>
      <c r="V583" s="77">
        <v>0</v>
      </c>
      <c r="W583" s="3"/>
      <c r="X583" s="1"/>
      <c r="Y583" s="1"/>
      <c r="Z583" s="1"/>
    </row>
    <row r="584" spans="1:26" ht="12.75" customHeight="1">
      <c r="A584" s="17"/>
      <c r="B584" s="321" t="s">
        <v>1106</v>
      </c>
      <c r="C584" s="321"/>
      <c r="D584" s="321"/>
      <c r="E584" s="321"/>
      <c r="F584" s="321"/>
      <c r="G584" s="322"/>
      <c r="H584" s="35" t="s">
        <v>932</v>
      </c>
      <c r="I584" s="201" t="s">
        <v>977</v>
      </c>
      <c r="J584" s="202" t="s">
        <v>931</v>
      </c>
      <c r="K584" s="32"/>
      <c r="L584" s="31">
        <v>1310</v>
      </c>
      <c r="M584" s="30">
        <v>634.55</v>
      </c>
      <c r="N584" s="28">
        <v>0</v>
      </c>
      <c r="O584" s="29">
        <v>0</v>
      </c>
      <c r="P584" s="299"/>
      <c r="Q584" s="299"/>
      <c r="R584" s="28">
        <v>0</v>
      </c>
      <c r="S584" s="77">
        <v>634544.02</v>
      </c>
      <c r="T584" s="77">
        <v>0</v>
      </c>
      <c r="U584" s="77">
        <v>0</v>
      </c>
      <c r="V584" s="77">
        <v>0</v>
      </c>
      <c r="W584" s="3"/>
      <c r="X584" s="1"/>
      <c r="Y584" s="1"/>
      <c r="Z584" s="1"/>
    </row>
    <row r="585" spans="1:26" ht="12.75" customHeight="1">
      <c r="A585" s="17"/>
      <c r="B585" s="321" t="s">
        <v>1107</v>
      </c>
      <c r="C585" s="321"/>
      <c r="D585" s="321"/>
      <c r="E585" s="321"/>
      <c r="F585" s="321"/>
      <c r="G585" s="322"/>
      <c r="H585" s="35" t="s">
        <v>934</v>
      </c>
      <c r="I585" s="201" t="s">
        <v>977</v>
      </c>
      <c r="J585" s="202" t="s">
        <v>933</v>
      </c>
      <c r="K585" s="32"/>
      <c r="L585" s="31">
        <v>1310</v>
      </c>
      <c r="M585" s="30">
        <v>634.55</v>
      </c>
      <c r="N585" s="28">
        <v>0</v>
      </c>
      <c r="O585" s="29">
        <v>0</v>
      </c>
      <c r="P585" s="299"/>
      <c r="Q585" s="299"/>
      <c r="R585" s="28">
        <v>0</v>
      </c>
      <c r="S585" s="77">
        <v>634544.02</v>
      </c>
      <c r="T585" s="77">
        <v>0</v>
      </c>
      <c r="U585" s="77">
        <v>0</v>
      </c>
      <c r="V585" s="77">
        <v>0</v>
      </c>
      <c r="W585" s="3"/>
      <c r="X585" s="1"/>
      <c r="Y585" s="1"/>
      <c r="Z585" s="1"/>
    </row>
    <row r="586" spans="1:26" ht="21.75" customHeight="1">
      <c r="A586" s="17"/>
      <c r="B586" s="321" t="s">
        <v>979</v>
      </c>
      <c r="C586" s="321"/>
      <c r="D586" s="321"/>
      <c r="E586" s="321"/>
      <c r="F586" s="321"/>
      <c r="G586" s="322"/>
      <c r="H586" s="35" t="s">
        <v>980</v>
      </c>
      <c r="I586" s="201" t="s">
        <v>979</v>
      </c>
      <c r="J586" s="202" t="s">
        <v>1</v>
      </c>
      <c r="K586" s="32"/>
      <c r="L586" s="31">
        <v>7320</v>
      </c>
      <c r="M586" s="30">
        <v>5393.38</v>
      </c>
      <c r="N586" s="28">
        <v>0</v>
      </c>
      <c r="O586" s="29">
        <v>0</v>
      </c>
      <c r="P586" s="299"/>
      <c r="Q586" s="299"/>
      <c r="R586" s="28">
        <v>0</v>
      </c>
      <c r="S586" s="77">
        <v>5098866</v>
      </c>
      <c r="T586" s="77">
        <v>294516.89</v>
      </c>
      <c r="U586" s="77">
        <v>0</v>
      </c>
      <c r="V586" s="77">
        <v>0</v>
      </c>
      <c r="W586" s="3"/>
      <c r="X586" s="1"/>
      <c r="Y586" s="1"/>
      <c r="Z586" s="1"/>
    </row>
    <row r="587" spans="1:26" ht="12.75" customHeight="1">
      <c r="A587" s="17"/>
      <c r="B587" s="321" t="s">
        <v>1106</v>
      </c>
      <c r="C587" s="321"/>
      <c r="D587" s="321"/>
      <c r="E587" s="321"/>
      <c r="F587" s="321"/>
      <c r="G587" s="322"/>
      <c r="H587" s="35" t="s">
        <v>932</v>
      </c>
      <c r="I587" s="201" t="s">
        <v>979</v>
      </c>
      <c r="J587" s="202" t="s">
        <v>931</v>
      </c>
      <c r="K587" s="32"/>
      <c r="L587" s="31">
        <v>7320</v>
      </c>
      <c r="M587" s="30">
        <v>5393.38</v>
      </c>
      <c r="N587" s="28">
        <v>0</v>
      </c>
      <c r="O587" s="29">
        <v>0</v>
      </c>
      <c r="P587" s="299"/>
      <c r="Q587" s="299"/>
      <c r="R587" s="28">
        <v>0</v>
      </c>
      <c r="S587" s="77">
        <v>5098866</v>
      </c>
      <c r="T587" s="77">
        <v>294516.89</v>
      </c>
      <c r="U587" s="77">
        <v>0</v>
      </c>
      <c r="V587" s="77">
        <v>0</v>
      </c>
      <c r="W587" s="3"/>
      <c r="X587" s="1"/>
      <c r="Y587" s="1"/>
      <c r="Z587" s="1"/>
    </row>
    <row r="588" spans="1:26" ht="12.75" customHeight="1">
      <c r="A588" s="17"/>
      <c r="B588" s="321" t="s">
        <v>1107</v>
      </c>
      <c r="C588" s="321"/>
      <c r="D588" s="321"/>
      <c r="E588" s="321"/>
      <c r="F588" s="321"/>
      <c r="G588" s="322"/>
      <c r="H588" s="35" t="s">
        <v>934</v>
      </c>
      <c r="I588" s="201" t="s">
        <v>979</v>
      </c>
      <c r="J588" s="202" t="s">
        <v>933</v>
      </c>
      <c r="K588" s="32"/>
      <c r="L588" s="31">
        <v>7320</v>
      </c>
      <c r="M588" s="30">
        <v>5393.38</v>
      </c>
      <c r="N588" s="28">
        <v>0</v>
      </c>
      <c r="O588" s="29">
        <v>0</v>
      </c>
      <c r="P588" s="299"/>
      <c r="Q588" s="299"/>
      <c r="R588" s="28">
        <v>0</v>
      </c>
      <c r="S588" s="77">
        <v>5098866</v>
      </c>
      <c r="T588" s="77">
        <v>294516.89</v>
      </c>
      <c r="U588" s="77">
        <v>0</v>
      </c>
      <c r="V588" s="77">
        <v>0</v>
      </c>
      <c r="W588" s="3"/>
      <c r="X588" s="1"/>
      <c r="Y588" s="1"/>
      <c r="Z588" s="1"/>
    </row>
    <row r="589" spans="1:26" ht="12.75" customHeight="1">
      <c r="A589" s="17"/>
      <c r="B589" s="321" t="s">
        <v>870</v>
      </c>
      <c r="C589" s="321"/>
      <c r="D589" s="321"/>
      <c r="E589" s="321"/>
      <c r="F589" s="321"/>
      <c r="G589" s="322"/>
      <c r="H589" s="35" t="s">
        <v>871</v>
      </c>
      <c r="I589" s="201" t="s">
        <v>870</v>
      </c>
      <c r="J589" s="202" t="s">
        <v>1</v>
      </c>
      <c r="K589" s="32"/>
      <c r="L589" s="31">
        <v>2557.65</v>
      </c>
      <c r="M589" s="30">
        <v>1399.55</v>
      </c>
      <c r="N589" s="28">
        <v>0</v>
      </c>
      <c r="O589" s="29">
        <v>0</v>
      </c>
      <c r="P589" s="299"/>
      <c r="Q589" s="299"/>
      <c r="R589" s="28">
        <v>0</v>
      </c>
      <c r="S589" s="77">
        <v>799351.86</v>
      </c>
      <c r="T589" s="77">
        <v>600195.38</v>
      </c>
      <c r="U589" s="77">
        <v>0</v>
      </c>
      <c r="V589" s="77">
        <v>0</v>
      </c>
      <c r="W589" s="3"/>
      <c r="X589" s="1"/>
      <c r="Y589" s="1"/>
      <c r="Z589" s="1"/>
    </row>
    <row r="590" spans="1:26" ht="21.75" customHeight="1">
      <c r="A590" s="17"/>
      <c r="B590" s="321" t="s">
        <v>1069</v>
      </c>
      <c r="C590" s="321"/>
      <c r="D590" s="321"/>
      <c r="E590" s="321"/>
      <c r="F590" s="321"/>
      <c r="G590" s="322"/>
      <c r="H590" s="35" t="s">
        <v>421</v>
      </c>
      <c r="I590" s="201" t="s">
        <v>870</v>
      </c>
      <c r="J590" s="202" t="s">
        <v>420</v>
      </c>
      <c r="K590" s="32"/>
      <c r="L590" s="31">
        <v>2557.65</v>
      </c>
      <c r="M590" s="30">
        <v>1399.55</v>
      </c>
      <c r="N590" s="28">
        <v>0</v>
      </c>
      <c r="O590" s="29">
        <v>0</v>
      </c>
      <c r="P590" s="299"/>
      <c r="Q590" s="299"/>
      <c r="R590" s="28">
        <v>0</v>
      </c>
      <c r="S590" s="77">
        <v>799351.86</v>
      </c>
      <c r="T590" s="77">
        <v>600195.38</v>
      </c>
      <c r="U590" s="77">
        <v>0</v>
      </c>
      <c r="V590" s="77">
        <v>0</v>
      </c>
      <c r="W590" s="3"/>
      <c r="X590" s="1"/>
      <c r="Y590" s="1"/>
      <c r="Z590" s="1"/>
    </row>
    <row r="591" spans="1:26" ht="21.75" customHeight="1">
      <c r="A591" s="17"/>
      <c r="B591" s="321" t="s">
        <v>1070</v>
      </c>
      <c r="C591" s="321"/>
      <c r="D591" s="321"/>
      <c r="E591" s="321"/>
      <c r="F591" s="321"/>
      <c r="G591" s="322"/>
      <c r="H591" s="35" t="s">
        <v>423</v>
      </c>
      <c r="I591" s="201" t="s">
        <v>870</v>
      </c>
      <c r="J591" s="202" t="s">
        <v>422</v>
      </c>
      <c r="K591" s="32"/>
      <c r="L591" s="31">
        <v>2557.65</v>
      </c>
      <c r="M591" s="30">
        <v>1399.55</v>
      </c>
      <c r="N591" s="28">
        <v>0</v>
      </c>
      <c r="O591" s="29">
        <v>0</v>
      </c>
      <c r="P591" s="299"/>
      <c r="Q591" s="299"/>
      <c r="R591" s="28">
        <v>0</v>
      </c>
      <c r="S591" s="77">
        <v>799351.86</v>
      </c>
      <c r="T591" s="77">
        <v>600195.38</v>
      </c>
      <c r="U591" s="77">
        <v>0</v>
      </c>
      <c r="V591" s="77">
        <v>0</v>
      </c>
      <c r="W591" s="3"/>
      <c r="X591" s="1"/>
      <c r="Y591" s="1"/>
      <c r="Z591" s="1"/>
    </row>
    <row r="592" spans="1:26" ht="21.75" customHeight="1">
      <c r="A592" s="17"/>
      <c r="B592" s="321" t="s">
        <v>837</v>
      </c>
      <c r="C592" s="321"/>
      <c r="D592" s="321"/>
      <c r="E592" s="321"/>
      <c r="F592" s="321"/>
      <c r="G592" s="322"/>
      <c r="H592" s="260" t="s">
        <v>838</v>
      </c>
      <c r="I592" s="261" t="s">
        <v>837</v>
      </c>
      <c r="J592" s="262" t="s">
        <v>1</v>
      </c>
      <c r="K592" s="263"/>
      <c r="L592" s="264">
        <v>79556.69</v>
      </c>
      <c r="M592" s="265">
        <v>62041.84</v>
      </c>
      <c r="N592" s="28">
        <v>123149300</v>
      </c>
      <c r="O592" s="29">
        <v>75503100</v>
      </c>
      <c r="P592" s="299"/>
      <c r="Q592" s="299"/>
      <c r="R592" s="28">
        <v>0</v>
      </c>
      <c r="S592" s="77">
        <v>50377965.96</v>
      </c>
      <c r="T592" s="77">
        <v>11663871.59</v>
      </c>
      <c r="U592" s="77">
        <v>0</v>
      </c>
      <c r="V592" s="77">
        <v>0</v>
      </c>
      <c r="W592" s="3"/>
      <c r="X592" s="1"/>
      <c r="Y592" s="1"/>
      <c r="Z592" s="1"/>
    </row>
    <row r="593" spans="1:26" ht="12.75" customHeight="1">
      <c r="A593" s="17"/>
      <c r="B593" s="321" t="s">
        <v>855</v>
      </c>
      <c r="C593" s="321"/>
      <c r="D593" s="321"/>
      <c r="E593" s="321"/>
      <c r="F593" s="321"/>
      <c r="G593" s="322"/>
      <c r="H593" s="35" t="s">
        <v>856</v>
      </c>
      <c r="I593" s="201" t="s">
        <v>855</v>
      </c>
      <c r="J593" s="202" t="s">
        <v>1</v>
      </c>
      <c r="K593" s="32"/>
      <c r="L593" s="31">
        <v>16529.6</v>
      </c>
      <c r="M593" s="30">
        <v>11045.93</v>
      </c>
      <c r="N593" s="28">
        <v>65372800</v>
      </c>
      <c r="O593" s="29">
        <v>17726600</v>
      </c>
      <c r="P593" s="299"/>
      <c r="Q593" s="299"/>
      <c r="R593" s="28">
        <v>0</v>
      </c>
      <c r="S593" s="77">
        <v>8900928.92</v>
      </c>
      <c r="T593" s="77">
        <v>2145000</v>
      </c>
      <c r="U593" s="77">
        <v>0</v>
      </c>
      <c r="V593" s="77">
        <v>0</v>
      </c>
      <c r="W593" s="3"/>
      <c r="X593" s="1"/>
      <c r="Y593" s="1"/>
      <c r="Z593" s="1"/>
    </row>
    <row r="594" spans="1:26" ht="21.75" customHeight="1">
      <c r="A594" s="17"/>
      <c r="B594" s="321" t="s">
        <v>857</v>
      </c>
      <c r="C594" s="321"/>
      <c r="D594" s="321"/>
      <c r="E594" s="321"/>
      <c r="F594" s="321"/>
      <c r="G594" s="322"/>
      <c r="H594" s="35" t="s">
        <v>858</v>
      </c>
      <c r="I594" s="201" t="s">
        <v>857</v>
      </c>
      <c r="J594" s="202" t="s">
        <v>1</v>
      </c>
      <c r="K594" s="32"/>
      <c r="L594" s="31">
        <v>16529.6</v>
      </c>
      <c r="M594" s="30">
        <v>11045.93</v>
      </c>
      <c r="N594" s="28">
        <v>65372800</v>
      </c>
      <c r="O594" s="29">
        <v>17726600</v>
      </c>
      <c r="P594" s="299"/>
      <c r="Q594" s="299"/>
      <c r="R594" s="28">
        <v>0</v>
      </c>
      <c r="S594" s="77">
        <v>8900928.92</v>
      </c>
      <c r="T594" s="77">
        <v>2145000</v>
      </c>
      <c r="U594" s="77">
        <v>0</v>
      </c>
      <c r="V594" s="77">
        <v>0</v>
      </c>
      <c r="W594" s="3"/>
      <c r="X594" s="1"/>
      <c r="Y594" s="1"/>
      <c r="Z594" s="1"/>
    </row>
    <row r="595" spans="1:26" ht="21.75" customHeight="1">
      <c r="A595" s="17"/>
      <c r="B595" s="321" t="s">
        <v>964</v>
      </c>
      <c r="C595" s="321"/>
      <c r="D595" s="321"/>
      <c r="E595" s="321"/>
      <c r="F595" s="321"/>
      <c r="G595" s="322"/>
      <c r="H595" s="35" t="s">
        <v>965</v>
      </c>
      <c r="I595" s="201" t="s">
        <v>964</v>
      </c>
      <c r="J595" s="202" t="s">
        <v>1</v>
      </c>
      <c r="K595" s="32"/>
      <c r="L595" s="31">
        <v>15387.2</v>
      </c>
      <c r="M595" s="30">
        <v>10710.7</v>
      </c>
      <c r="N595" s="28">
        <v>10000000</v>
      </c>
      <c r="O595" s="29">
        <v>10000000</v>
      </c>
      <c r="P595" s="299"/>
      <c r="Q595" s="299"/>
      <c r="R595" s="28">
        <v>0</v>
      </c>
      <c r="S595" s="77">
        <v>8565700</v>
      </c>
      <c r="T595" s="77">
        <v>2145000</v>
      </c>
      <c r="U595" s="77">
        <v>0</v>
      </c>
      <c r="V595" s="77">
        <v>0</v>
      </c>
      <c r="W595" s="3"/>
      <c r="X595" s="1"/>
      <c r="Y595" s="1"/>
      <c r="Z595" s="1"/>
    </row>
    <row r="596" spans="1:26" ht="12.75" customHeight="1">
      <c r="A596" s="17"/>
      <c r="B596" s="321" t="s">
        <v>1106</v>
      </c>
      <c r="C596" s="321"/>
      <c r="D596" s="321"/>
      <c r="E596" s="321"/>
      <c r="F596" s="321"/>
      <c r="G596" s="322"/>
      <c r="H596" s="35" t="s">
        <v>932</v>
      </c>
      <c r="I596" s="201" t="s">
        <v>964</v>
      </c>
      <c r="J596" s="202" t="s">
        <v>931</v>
      </c>
      <c r="K596" s="32"/>
      <c r="L596" s="31">
        <v>15387.2</v>
      </c>
      <c r="M596" s="30">
        <v>10710.7</v>
      </c>
      <c r="N596" s="28">
        <v>10000000</v>
      </c>
      <c r="O596" s="29">
        <v>10000000</v>
      </c>
      <c r="P596" s="299"/>
      <c r="Q596" s="299"/>
      <c r="R596" s="28">
        <v>0</v>
      </c>
      <c r="S596" s="77">
        <v>8565700</v>
      </c>
      <c r="T596" s="77">
        <v>2145000</v>
      </c>
      <c r="U596" s="77">
        <v>0</v>
      </c>
      <c r="V596" s="77">
        <v>0</v>
      </c>
      <c r="W596" s="3"/>
      <c r="X596" s="1"/>
      <c r="Y596" s="1"/>
      <c r="Z596" s="1"/>
    </row>
    <row r="597" spans="1:26" ht="12.75" customHeight="1">
      <c r="A597" s="17"/>
      <c r="B597" s="321" t="s">
        <v>1107</v>
      </c>
      <c r="C597" s="321"/>
      <c r="D597" s="321"/>
      <c r="E597" s="321"/>
      <c r="F597" s="321"/>
      <c r="G597" s="322"/>
      <c r="H597" s="35" t="s">
        <v>934</v>
      </c>
      <c r="I597" s="201" t="s">
        <v>964</v>
      </c>
      <c r="J597" s="202" t="s">
        <v>933</v>
      </c>
      <c r="K597" s="32"/>
      <c r="L597" s="31">
        <v>15387.2</v>
      </c>
      <c r="M597" s="30">
        <v>10710.7</v>
      </c>
      <c r="N597" s="28">
        <v>10000000</v>
      </c>
      <c r="O597" s="29">
        <v>10000000</v>
      </c>
      <c r="P597" s="299"/>
      <c r="Q597" s="299"/>
      <c r="R597" s="28">
        <v>0</v>
      </c>
      <c r="S597" s="77">
        <v>8565700</v>
      </c>
      <c r="T597" s="77">
        <v>2145000</v>
      </c>
      <c r="U597" s="77">
        <v>0</v>
      </c>
      <c r="V597" s="77">
        <v>0</v>
      </c>
      <c r="W597" s="3"/>
      <c r="X597" s="1"/>
      <c r="Y597" s="1"/>
      <c r="Z597" s="1"/>
    </row>
    <row r="598" spans="1:26" ht="12.75" customHeight="1">
      <c r="A598" s="17"/>
      <c r="B598" s="321" t="s">
        <v>859</v>
      </c>
      <c r="C598" s="321"/>
      <c r="D598" s="321"/>
      <c r="E598" s="321"/>
      <c r="F598" s="321"/>
      <c r="G598" s="322"/>
      <c r="H598" s="35" t="s">
        <v>555</v>
      </c>
      <c r="I598" s="201" t="s">
        <v>859</v>
      </c>
      <c r="J598" s="202" t="s">
        <v>1</v>
      </c>
      <c r="K598" s="32"/>
      <c r="L598" s="31">
        <v>1142.4</v>
      </c>
      <c r="M598" s="30">
        <v>335.23</v>
      </c>
      <c r="N598" s="28">
        <v>564000</v>
      </c>
      <c r="O598" s="29">
        <v>586600</v>
      </c>
      <c r="P598" s="299"/>
      <c r="Q598" s="299"/>
      <c r="R598" s="28">
        <v>0</v>
      </c>
      <c r="S598" s="77">
        <v>335228.92</v>
      </c>
      <c r="T598" s="77">
        <v>0</v>
      </c>
      <c r="U598" s="77">
        <v>0</v>
      </c>
      <c r="V598" s="77">
        <v>0</v>
      </c>
      <c r="W598" s="3"/>
      <c r="X598" s="1"/>
      <c r="Y598" s="1"/>
      <c r="Z598" s="1"/>
    </row>
    <row r="599" spans="1:26" ht="21.75" customHeight="1">
      <c r="A599" s="17"/>
      <c r="B599" s="321" t="s">
        <v>1069</v>
      </c>
      <c r="C599" s="321"/>
      <c r="D599" s="321"/>
      <c r="E599" s="321"/>
      <c r="F599" s="321"/>
      <c r="G599" s="322"/>
      <c r="H599" s="35" t="s">
        <v>421</v>
      </c>
      <c r="I599" s="201" t="s">
        <v>859</v>
      </c>
      <c r="J599" s="202" t="s">
        <v>420</v>
      </c>
      <c r="K599" s="32"/>
      <c r="L599" s="31">
        <v>1142.4</v>
      </c>
      <c r="M599" s="30">
        <v>335.23</v>
      </c>
      <c r="N599" s="28">
        <v>564000</v>
      </c>
      <c r="O599" s="29">
        <v>586600</v>
      </c>
      <c r="P599" s="299"/>
      <c r="Q599" s="299"/>
      <c r="R599" s="28">
        <v>0</v>
      </c>
      <c r="S599" s="77">
        <v>335228.92</v>
      </c>
      <c r="T599" s="77">
        <v>0</v>
      </c>
      <c r="U599" s="77">
        <v>0</v>
      </c>
      <c r="V599" s="77">
        <v>0</v>
      </c>
      <c r="W599" s="3"/>
      <c r="X599" s="1"/>
      <c r="Y599" s="1"/>
      <c r="Z599" s="1"/>
    </row>
    <row r="600" spans="1:26" ht="21.75" customHeight="1">
      <c r="A600" s="17"/>
      <c r="B600" s="321" t="s">
        <v>1070</v>
      </c>
      <c r="C600" s="321"/>
      <c r="D600" s="321"/>
      <c r="E600" s="321"/>
      <c r="F600" s="321"/>
      <c r="G600" s="322"/>
      <c r="H600" s="35" t="s">
        <v>423</v>
      </c>
      <c r="I600" s="201" t="s">
        <v>859</v>
      </c>
      <c r="J600" s="202" t="s">
        <v>422</v>
      </c>
      <c r="K600" s="32"/>
      <c r="L600" s="31">
        <v>1142.4</v>
      </c>
      <c r="M600" s="30">
        <v>335.23</v>
      </c>
      <c r="N600" s="28">
        <v>564000</v>
      </c>
      <c r="O600" s="29">
        <v>586600</v>
      </c>
      <c r="P600" s="299"/>
      <c r="Q600" s="299"/>
      <c r="R600" s="28">
        <v>0</v>
      </c>
      <c r="S600" s="77">
        <v>335228.92</v>
      </c>
      <c r="T600" s="77">
        <v>0</v>
      </c>
      <c r="U600" s="77">
        <v>0</v>
      </c>
      <c r="V600" s="77">
        <v>0</v>
      </c>
      <c r="W600" s="3"/>
      <c r="X600" s="1"/>
      <c r="Y600" s="1"/>
      <c r="Z600" s="1"/>
    </row>
    <row r="601" spans="1:26" ht="12.75" customHeight="1">
      <c r="A601" s="17"/>
      <c r="B601" s="321" t="s">
        <v>839</v>
      </c>
      <c r="C601" s="321"/>
      <c r="D601" s="321"/>
      <c r="E601" s="321"/>
      <c r="F601" s="321"/>
      <c r="G601" s="322"/>
      <c r="H601" s="35" t="s">
        <v>840</v>
      </c>
      <c r="I601" s="201" t="s">
        <v>839</v>
      </c>
      <c r="J601" s="202" t="s">
        <v>1</v>
      </c>
      <c r="K601" s="32"/>
      <c r="L601" s="31">
        <v>8044</v>
      </c>
      <c r="M601" s="30">
        <v>5060.94</v>
      </c>
      <c r="N601" s="28">
        <v>6000000</v>
      </c>
      <c r="O601" s="29">
        <v>6000000</v>
      </c>
      <c r="P601" s="299"/>
      <c r="Q601" s="299"/>
      <c r="R601" s="28">
        <v>0</v>
      </c>
      <c r="S601" s="77">
        <v>5060942.08</v>
      </c>
      <c r="T601" s="77">
        <v>0</v>
      </c>
      <c r="U601" s="77">
        <v>0</v>
      </c>
      <c r="V601" s="77">
        <v>0</v>
      </c>
      <c r="W601" s="3"/>
      <c r="X601" s="1"/>
      <c r="Y601" s="1"/>
      <c r="Z601" s="1"/>
    </row>
    <row r="602" spans="1:26" ht="21.75" customHeight="1">
      <c r="A602" s="17"/>
      <c r="B602" s="321" t="s">
        <v>841</v>
      </c>
      <c r="C602" s="321"/>
      <c r="D602" s="321"/>
      <c r="E602" s="321"/>
      <c r="F602" s="321"/>
      <c r="G602" s="322"/>
      <c r="H602" s="35" t="s">
        <v>842</v>
      </c>
      <c r="I602" s="201" t="s">
        <v>841</v>
      </c>
      <c r="J602" s="202" t="s">
        <v>1</v>
      </c>
      <c r="K602" s="32"/>
      <c r="L602" s="31">
        <v>8044</v>
      </c>
      <c r="M602" s="30">
        <v>5060.94</v>
      </c>
      <c r="N602" s="28">
        <v>6000000</v>
      </c>
      <c r="O602" s="29">
        <v>6000000</v>
      </c>
      <c r="P602" s="299"/>
      <c r="Q602" s="299"/>
      <c r="R602" s="28">
        <v>0</v>
      </c>
      <c r="S602" s="77">
        <v>5060942.08</v>
      </c>
      <c r="T602" s="77">
        <v>0</v>
      </c>
      <c r="U602" s="77">
        <v>0</v>
      </c>
      <c r="V602" s="77">
        <v>0</v>
      </c>
      <c r="W602" s="3"/>
      <c r="X602" s="1"/>
      <c r="Y602" s="1"/>
      <c r="Z602" s="1"/>
    </row>
    <row r="603" spans="1:26" ht="21.75" customHeight="1">
      <c r="A603" s="17"/>
      <c r="B603" s="321" t="s">
        <v>843</v>
      </c>
      <c r="C603" s="321"/>
      <c r="D603" s="321"/>
      <c r="E603" s="321"/>
      <c r="F603" s="321"/>
      <c r="G603" s="322"/>
      <c r="H603" s="35" t="s">
        <v>844</v>
      </c>
      <c r="I603" s="201" t="s">
        <v>843</v>
      </c>
      <c r="J603" s="202" t="s">
        <v>1</v>
      </c>
      <c r="K603" s="32"/>
      <c r="L603" s="31">
        <v>8044</v>
      </c>
      <c r="M603" s="30">
        <v>5060.94</v>
      </c>
      <c r="N603" s="28">
        <v>6000000</v>
      </c>
      <c r="O603" s="29">
        <v>6000000</v>
      </c>
      <c r="P603" s="299"/>
      <c r="Q603" s="299"/>
      <c r="R603" s="28">
        <v>0</v>
      </c>
      <c r="S603" s="77">
        <v>5060942.08</v>
      </c>
      <c r="T603" s="77">
        <v>0</v>
      </c>
      <c r="U603" s="77">
        <v>0</v>
      </c>
      <c r="V603" s="77">
        <v>0</v>
      </c>
      <c r="W603" s="3"/>
      <c r="X603" s="1"/>
      <c r="Y603" s="1"/>
      <c r="Z603" s="1"/>
    </row>
    <row r="604" spans="1:26" ht="12.75" customHeight="1">
      <c r="A604" s="17"/>
      <c r="B604" s="321" t="s">
        <v>1090</v>
      </c>
      <c r="C604" s="321"/>
      <c r="D604" s="321"/>
      <c r="E604" s="321"/>
      <c r="F604" s="321"/>
      <c r="G604" s="322"/>
      <c r="H604" s="35" t="s">
        <v>540</v>
      </c>
      <c r="I604" s="201" t="s">
        <v>843</v>
      </c>
      <c r="J604" s="202" t="s">
        <v>539</v>
      </c>
      <c r="K604" s="32"/>
      <c r="L604" s="31">
        <v>8044</v>
      </c>
      <c r="M604" s="30">
        <v>5060.94</v>
      </c>
      <c r="N604" s="28">
        <v>6000000</v>
      </c>
      <c r="O604" s="29">
        <v>6000000</v>
      </c>
      <c r="P604" s="299"/>
      <c r="Q604" s="299"/>
      <c r="R604" s="28">
        <v>0</v>
      </c>
      <c r="S604" s="77">
        <v>5060942.08</v>
      </c>
      <c r="T604" s="77">
        <v>0</v>
      </c>
      <c r="U604" s="77">
        <v>0</v>
      </c>
      <c r="V604" s="77">
        <v>0</v>
      </c>
      <c r="W604" s="3"/>
      <c r="X604" s="1"/>
      <c r="Y604" s="1"/>
      <c r="Z604" s="1"/>
    </row>
    <row r="605" spans="1:26" ht="32.25" customHeight="1">
      <c r="A605" s="17"/>
      <c r="B605" s="321" t="s">
        <v>1128</v>
      </c>
      <c r="C605" s="321"/>
      <c r="D605" s="321"/>
      <c r="E605" s="321"/>
      <c r="F605" s="321"/>
      <c r="G605" s="322"/>
      <c r="H605" s="35" t="s">
        <v>753</v>
      </c>
      <c r="I605" s="201" t="s">
        <v>843</v>
      </c>
      <c r="J605" s="202" t="s">
        <v>752</v>
      </c>
      <c r="K605" s="32"/>
      <c r="L605" s="31">
        <v>8044</v>
      </c>
      <c r="M605" s="30">
        <v>5060.94</v>
      </c>
      <c r="N605" s="28">
        <v>6000000</v>
      </c>
      <c r="O605" s="29">
        <v>6000000</v>
      </c>
      <c r="P605" s="299"/>
      <c r="Q605" s="299"/>
      <c r="R605" s="28">
        <v>0</v>
      </c>
      <c r="S605" s="77">
        <v>5060942.08</v>
      </c>
      <c r="T605" s="77">
        <v>0</v>
      </c>
      <c r="U605" s="77">
        <v>0</v>
      </c>
      <c r="V605" s="77">
        <v>0</v>
      </c>
      <c r="W605" s="3"/>
      <c r="X605" s="1"/>
      <c r="Y605" s="1"/>
      <c r="Z605" s="1"/>
    </row>
    <row r="606" spans="1:26" ht="12.75" customHeight="1">
      <c r="A606" s="17"/>
      <c r="B606" s="321" t="s">
        <v>845</v>
      </c>
      <c r="C606" s="321"/>
      <c r="D606" s="321"/>
      <c r="E606" s="321"/>
      <c r="F606" s="321"/>
      <c r="G606" s="322"/>
      <c r="H606" s="35" t="s">
        <v>1156</v>
      </c>
      <c r="I606" s="201" t="s">
        <v>845</v>
      </c>
      <c r="J606" s="202" t="s">
        <v>1</v>
      </c>
      <c r="K606" s="32"/>
      <c r="L606" s="31">
        <v>33566.59</v>
      </c>
      <c r="M606" s="30">
        <v>29117.37</v>
      </c>
      <c r="N606" s="28">
        <v>30360000</v>
      </c>
      <c r="O606" s="29">
        <v>30360000</v>
      </c>
      <c r="P606" s="299"/>
      <c r="Q606" s="299"/>
      <c r="R606" s="28">
        <v>0</v>
      </c>
      <c r="S606" s="77">
        <v>21089223.88</v>
      </c>
      <c r="T606" s="77">
        <v>8028140.38</v>
      </c>
      <c r="U606" s="77">
        <v>0</v>
      </c>
      <c r="V606" s="77">
        <v>0</v>
      </c>
      <c r="W606" s="3"/>
      <c r="X606" s="1"/>
      <c r="Y606" s="1"/>
      <c r="Z606" s="1"/>
    </row>
    <row r="607" spans="1:26" ht="12.75" customHeight="1">
      <c r="A607" s="17"/>
      <c r="B607" s="321" t="s">
        <v>847</v>
      </c>
      <c r="C607" s="321"/>
      <c r="D607" s="321"/>
      <c r="E607" s="321"/>
      <c r="F607" s="321"/>
      <c r="G607" s="322"/>
      <c r="H607" s="35" t="s">
        <v>848</v>
      </c>
      <c r="I607" s="201" t="s">
        <v>847</v>
      </c>
      <c r="J607" s="202" t="s">
        <v>1</v>
      </c>
      <c r="K607" s="32"/>
      <c r="L607" s="31">
        <v>33566.59</v>
      </c>
      <c r="M607" s="30">
        <v>29117.37</v>
      </c>
      <c r="N607" s="28">
        <v>30360000</v>
      </c>
      <c r="O607" s="29">
        <v>30360000</v>
      </c>
      <c r="P607" s="299"/>
      <c r="Q607" s="299"/>
      <c r="R607" s="28">
        <v>0</v>
      </c>
      <c r="S607" s="77">
        <v>21089223.88</v>
      </c>
      <c r="T607" s="77">
        <v>8028140.38</v>
      </c>
      <c r="U607" s="77">
        <v>0</v>
      </c>
      <c r="V607" s="77">
        <v>0</v>
      </c>
      <c r="W607" s="3"/>
      <c r="X607" s="1"/>
      <c r="Y607" s="1"/>
      <c r="Z607" s="1"/>
    </row>
    <row r="608" spans="1:26" ht="21.75" customHeight="1">
      <c r="A608" s="17"/>
      <c r="B608" s="321" t="s">
        <v>849</v>
      </c>
      <c r="C608" s="321"/>
      <c r="D608" s="321"/>
      <c r="E608" s="321"/>
      <c r="F608" s="321"/>
      <c r="G608" s="322"/>
      <c r="H608" s="35" t="s">
        <v>844</v>
      </c>
      <c r="I608" s="201" t="s">
        <v>849</v>
      </c>
      <c r="J608" s="202" t="s">
        <v>1</v>
      </c>
      <c r="K608" s="32"/>
      <c r="L608" s="31">
        <v>33566.59</v>
      </c>
      <c r="M608" s="30">
        <v>29117.37</v>
      </c>
      <c r="N608" s="28">
        <v>30360000</v>
      </c>
      <c r="O608" s="29">
        <v>30360000</v>
      </c>
      <c r="P608" s="299"/>
      <c r="Q608" s="299"/>
      <c r="R608" s="28">
        <v>0</v>
      </c>
      <c r="S608" s="77">
        <v>21089223.88</v>
      </c>
      <c r="T608" s="77">
        <v>8028140.38</v>
      </c>
      <c r="U608" s="77">
        <v>0</v>
      </c>
      <c r="V608" s="77">
        <v>0</v>
      </c>
      <c r="W608" s="3"/>
      <c r="X608" s="1"/>
      <c r="Y608" s="1"/>
      <c r="Z608" s="1"/>
    </row>
    <row r="609" spans="1:26" ht="12.75" customHeight="1">
      <c r="A609" s="17"/>
      <c r="B609" s="321" t="s">
        <v>1090</v>
      </c>
      <c r="C609" s="321"/>
      <c r="D609" s="321"/>
      <c r="E609" s="321"/>
      <c r="F609" s="321"/>
      <c r="G609" s="322"/>
      <c r="H609" s="35" t="s">
        <v>540</v>
      </c>
      <c r="I609" s="201" t="s">
        <v>849</v>
      </c>
      <c r="J609" s="202" t="s">
        <v>539</v>
      </c>
      <c r="K609" s="32"/>
      <c r="L609" s="31">
        <v>33566.59</v>
      </c>
      <c r="M609" s="30">
        <v>29117.37</v>
      </c>
      <c r="N609" s="28">
        <v>30360000</v>
      </c>
      <c r="O609" s="29">
        <v>30360000</v>
      </c>
      <c r="P609" s="299"/>
      <c r="Q609" s="299"/>
      <c r="R609" s="28">
        <v>0</v>
      </c>
      <c r="S609" s="77">
        <v>21089223.88</v>
      </c>
      <c r="T609" s="77">
        <v>8028140.38</v>
      </c>
      <c r="U609" s="77">
        <v>0</v>
      </c>
      <c r="V609" s="77">
        <v>0</v>
      </c>
      <c r="W609" s="3"/>
      <c r="X609" s="1"/>
      <c r="Y609" s="1"/>
      <c r="Z609" s="1"/>
    </row>
    <row r="610" spans="1:26" ht="32.25" customHeight="1">
      <c r="A610" s="17"/>
      <c r="B610" s="321" t="s">
        <v>1128</v>
      </c>
      <c r="C610" s="321"/>
      <c r="D610" s="321"/>
      <c r="E610" s="321"/>
      <c r="F610" s="321"/>
      <c r="G610" s="322"/>
      <c r="H610" s="35" t="s">
        <v>753</v>
      </c>
      <c r="I610" s="201" t="s">
        <v>849</v>
      </c>
      <c r="J610" s="202" t="s">
        <v>752</v>
      </c>
      <c r="K610" s="32"/>
      <c r="L610" s="31">
        <v>33566.59</v>
      </c>
      <c r="M610" s="30">
        <v>29117.37</v>
      </c>
      <c r="N610" s="28">
        <v>30360000</v>
      </c>
      <c r="O610" s="29">
        <v>30360000</v>
      </c>
      <c r="P610" s="299"/>
      <c r="Q610" s="299"/>
      <c r="R610" s="28">
        <v>0</v>
      </c>
      <c r="S610" s="77">
        <v>21089223.88</v>
      </c>
      <c r="T610" s="77">
        <v>8028140.38</v>
      </c>
      <c r="U610" s="77">
        <v>0</v>
      </c>
      <c r="V610" s="77">
        <v>0</v>
      </c>
      <c r="W610" s="3"/>
      <c r="X610" s="1"/>
      <c r="Y610" s="1"/>
      <c r="Z610" s="1"/>
    </row>
    <row r="611" spans="1:26" ht="12.75" customHeight="1">
      <c r="A611" s="17"/>
      <c r="B611" s="321" t="s">
        <v>850</v>
      </c>
      <c r="C611" s="321"/>
      <c r="D611" s="321"/>
      <c r="E611" s="321"/>
      <c r="F611" s="321"/>
      <c r="G611" s="322"/>
      <c r="H611" s="35" t="s">
        <v>1157</v>
      </c>
      <c r="I611" s="201" t="s">
        <v>850</v>
      </c>
      <c r="J611" s="202" t="s">
        <v>1</v>
      </c>
      <c r="K611" s="32"/>
      <c r="L611" s="31">
        <v>21416.5</v>
      </c>
      <c r="M611" s="30">
        <v>16817.6</v>
      </c>
      <c r="N611" s="28">
        <v>21416500</v>
      </c>
      <c r="O611" s="29">
        <v>21416500</v>
      </c>
      <c r="P611" s="299"/>
      <c r="Q611" s="299"/>
      <c r="R611" s="28">
        <v>0</v>
      </c>
      <c r="S611" s="77">
        <v>15326871.08</v>
      </c>
      <c r="T611" s="77">
        <v>1490731.21</v>
      </c>
      <c r="U611" s="77">
        <v>0</v>
      </c>
      <c r="V611" s="77">
        <v>0</v>
      </c>
      <c r="W611" s="3"/>
      <c r="X611" s="1"/>
      <c r="Y611" s="1"/>
      <c r="Z611" s="1"/>
    </row>
    <row r="612" spans="1:26" ht="21.75" customHeight="1">
      <c r="A612" s="17"/>
      <c r="B612" s="321" t="s">
        <v>852</v>
      </c>
      <c r="C612" s="321"/>
      <c r="D612" s="321"/>
      <c r="E612" s="321"/>
      <c r="F612" s="321"/>
      <c r="G612" s="322"/>
      <c r="H612" s="35" t="s">
        <v>853</v>
      </c>
      <c r="I612" s="201" t="s">
        <v>852</v>
      </c>
      <c r="J612" s="202" t="s">
        <v>1</v>
      </c>
      <c r="K612" s="32"/>
      <c r="L612" s="31">
        <v>21416.5</v>
      </c>
      <c r="M612" s="30">
        <v>16817.6</v>
      </c>
      <c r="N612" s="28">
        <v>21416500</v>
      </c>
      <c r="O612" s="29">
        <v>21416500</v>
      </c>
      <c r="P612" s="299"/>
      <c r="Q612" s="299"/>
      <c r="R612" s="28">
        <v>0</v>
      </c>
      <c r="S612" s="77">
        <v>15326871.08</v>
      </c>
      <c r="T612" s="77">
        <v>1490731.21</v>
      </c>
      <c r="U612" s="77">
        <v>0</v>
      </c>
      <c r="V612" s="77">
        <v>0</v>
      </c>
      <c r="W612" s="3"/>
      <c r="X612" s="1"/>
      <c r="Y612" s="1"/>
      <c r="Z612" s="1"/>
    </row>
    <row r="613" spans="1:26" ht="12.75" customHeight="1">
      <c r="A613" s="17"/>
      <c r="B613" s="321" t="s">
        <v>854</v>
      </c>
      <c r="C613" s="321"/>
      <c r="D613" s="321"/>
      <c r="E613" s="321"/>
      <c r="F613" s="321"/>
      <c r="G613" s="322"/>
      <c r="H613" s="35" t="s">
        <v>555</v>
      </c>
      <c r="I613" s="201" t="s">
        <v>854</v>
      </c>
      <c r="J613" s="202" t="s">
        <v>1</v>
      </c>
      <c r="K613" s="32"/>
      <c r="L613" s="31">
        <v>21416.5</v>
      </c>
      <c r="M613" s="30">
        <v>16817.6</v>
      </c>
      <c r="N613" s="28">
        <v>21416500</v>
      </c>
      <c r="O613" s="29">
        <v>21416500</v>
      </c>
      <c r="P613" s="299"/>
      <c r="Q613" s="299"/>
      <c r="R613" s="28">
        <v>0</v>
      </c>
      <c r="S613" s="77">
        <v>15326871.08</v>
      </c>
      <c r="T613" s="77">
        <v>1490731.21</v>
      </c>
      <c r="U613" s="77">
        <v>0</v>
      </c>
      <c r="V613" s="77">
        <v>0</v>
      </c>
      <c r="W613" s="3"/>
      <c r="X613" s="1"/>
      <c r="Y613" s="1"/>
      <c r="Z613" s="1"/>
    </row>
    <row r="614" spans="1:26" ht="21.75" customHeight="1">
      <c r="A614" s="17"/>
      <c r="B614" s="321" t="s">
        <v>1069</v>
      </c>
      <c r="C614" s="321"/>
      <c r="D614" s="321"/>
      <c r="E614" s="321"/>
      <c r="F614" s="321"/>
      <c r="G614" s="322"/>
      <c r="H614" s="35" t="s">
        <v>421</v>
      </c>
      <c r="I614" s="201" t="s">
        <v>854</v>
      </c>
      <c r="J614" s="202" t="s">
        <v>420</v>
      </c>
      <c r="K614" s="32"/>
      <c r="L614" s="31">
        <v>21416.5</v>
      </c>
      <c r="M614" s="30">
        <v>16817.6</v>
      </c>
      <c r="N614" s="28">
        <v>21416500</v>
      </c>
      <c r="O614" s="29">
        <v>21416500</v>
      </c>
      <c r="P614" s="299"/>
      <c r="Q614" s="299"/>
      <c r="R614" s="28">
        <v>0</v>
      </c>
      <c r="S614" s="77">
        <v>15326871.08</v>
      </c>
      <c r="T614" s="77">
        <v>1490731.21</v>
      </c>
      <c r="U614" s="77">
        <v>0</v>
      </c>
      <c r="V614" s="77">
        <v>0</v>
      </c>
      <c r="W614" s="3"/>
      <c r="X614" s="1"/>
      <c r="Y614" s="1"/>
      <c r="Z614" s="1"/>
    </row>
    <row r="615" spans="1:26" ht="21.75" customHeight="1">
      <c r="A615" s="17"/>
      <c r="B615" s="321" t="s">
        <v>1070</v>
      </c>
      <c r="C615" s="321"/>
      <c r="D615" s="321"/>
      <c r="E615" s="321"/>
      <c r="F615" s="321"/>
      <c r="G615" s="322"/>
      <c r="H615" s="35" t="s">
        <v>423</v>
      </c>
      <c r="I615" s="201" t="s">
        <v>854</v>
      </c>
      <c r="J615" s="202" t="s">
        <v>422</v>
      </c>
      <c r="K615" s="32"/>
      <c r="L615" s="31">
        <v>21416.5</v>
      </c>
      <c r="M615" s="30">
        <v>16817.6</v>
      </c>
      <c r="N615" s="28">
        <v>21416500</v>
      </c>
      <c r="O615" s="29">
        <v>21416500</v>
      </c>
      <c r="P615" s="299"/>
      <c r="Q615" s="299"/>
      <c r="R615" s="28">
        <v>0</v>
      </c>
      <c r="S615" s="77">
        <v>15326871.08</v>
      </c>
      <c r="T615" s="77">
        <v>1490731.21</v>
      </c>
      <c r="U615" s="77">
        <v>0</v>
      </c>
      <c r="V615" s="77">
        <v>0</v>
      </c>
      <c r="W615" s="3"/>
      <c r="X615" s="1"/>
      <c r="Y615" s="1"/>
      <c r="Z615" s="1"/>
    </row>
    <row r="616" spans="1:26" ht="32.25" customHeight="1">
      <c r="A616" s="17"/>
      <c r="B616" s="321" t="s">
        <v>564</v>
      </c>
      <c r="C616" s="321"/>
      <c r="D616" s="321"/>
      <c r="E616" s="321"/>
      <c r="F616" s="321"/>
      <c r="G616" s="322"/>
      <c r="H616" s="260" t="s">
        <v>565</v>
      </c>
      <c r="I616" s="261" t="s">
        <v>564</v>
      </c>
      <c r="J616" s="262" t="s">
        <v>1</v>
      </c>
      <c r="K616" s="263"/>
      <c r="L616" s="264">
        <v>2468</v>
      </c>
      <c r="M616" s="265">
        <v>1685.51</v>
      </c>
      <c r="N616" s="28">
        <v>2241800</v>
      </c>
      <c r="O616" s="29">
        <v>2159300</v>
      </c>
      <c r="P616" s="299"/>
      <c r="Q616" s="299"/>
      <c r="R616" s="28">
        <v>0</v>
      </c>
      <c r="S616" s="77">
        <v>1389556.61</v>
      </c>
      <c r="T616" s="77">
        <v>295951.1</v>
      </c>
      <c r="U616" s="77">
        <v>0</v>
      </c>
      <c r="V616" s="77">
        <v>0</v>
      </c>
      <c r="W616" s="3"/>
      <c r="X616" s="1"/>
      <c r="Y616" s="1"/>
      <c r="Z616" s="1"/>
    </row>
    <row r="617" spans="1:26" ht="21.75" customHeight="1">
      <c r="A617" s="17"/>
      <c r="B617" s="321" t="s">
        <v>566</v>
      </c>
      <c r="C617" s="321"/>
      <c r="D617" s="321"/>
      <c r="E617" s="321"/>
      <c r="F617" s="321"/>
      <c r="G617" s="322"/>
      <c r="H617" s="35" t="s">
        <v>1158</v>
      </c>
      <c r="I617" s="201" t="s">
        <v>566</v>
      </c>
      <c r="J617" s="202" t="s">
        <v>1</v>
      </c>
      <c r="K617" s="32"/>
      <c r="L617" s="31">
        <v>1941</v>
      </c>
      <c r="M617" s="30">
        <v>1237.15</v>
      </c>
      <c r="N617" s="28">
        <v>1714800</v>
      </c>
      <c r="O617" s="29">
        <v>1632300</v>
      </c>
      <c r="P617" s="299"/>
      <c r="Q617" s="299"/>
      <c r="R617" s="28">
        <v>0</v>
      </c>
      <c r="S617" s="77">
        <v>1081193.81</v>
      </c>
      <c r="T617" s="77">
        <v>155951.1</v>
      </c>
      <c r="U617" s="77">
        <v>0</v>
      </c>
      <c r="V617" s="77">
        <v>0</v>
      </c>
      <c r="W617" s="3"/>
      <c r="X617" s="1"/>
      <c r="Y617" s="1"/>
      <c r="Z617" s="1"/>
    </row>
    <row r="618" spans="1:26" ht="21.75" customHeight="1">
      <c r="A618" s="17"/>
      <c r="B618" s="321" t="s">
        <v>568</v>
      </c>
      <c r="C618" s="321"/>
      <c r="D618" s="321"/>
      <c r="E618" s="321"/>
      <c r="F618" s="321"/>
      <c r="G618" s="322"/>
      <c r="H618" s="35" t="s">
        <v>1159</v>
      </c>
      <c r="I618" s="201" t="s">
        <v>568</v>
      </c>
      <c r="J618" s="202" t="s">
        <v>1</v>
      </c>
      <c r="K618" s="32"/>
      <c r="L618" s="31">
        <v>1941</v>
      </c>
      <c r="M618" s="30">
        <v>1237.15</v>
      </c>
      <c r="N618" s="28">
        <v>1714800</v>
      </c>
      <c r="O618" s="29">
        <v>1632300</v>
      </c>
      <c r="P618" s="299"/>
      <c r="Q618" s="299"/>
      <c r="R618" s="28">
        <v>0</v>
      </c>
      <c r="S618" s="77">
        <v>1081193.81</v>
      </c>
      <c r="T618" s="77">
        <v>155951.1</v>
      </c>
      <c r="U618" s="77">
        <v>0</v>
      </c>
      <c r="V618" s="77">
        <v>0</v>
      </c>
      <c r="W618" s="3"/>
      <c r="X618" s="1"/>
      <c r="Y618" s="1"/>
      <c r="Z618" s="1"/>
    </row>
    <row r="619" spans="1:26" ht="21.75" customHeight="1">
      <c r="A619" s="17"/>
      <c r="B619" s="321" t="s">
        <v>570</v>
      </c>
      <c r="C619" s="321"/>
      <c r="D619" s="321"/>
      <c r="E619" s="321"/>
      <c r="F619" s="321"/>
      <c r="G619" s="322"/>
      <c r="H619" s="35" t="s">
        <v>571</v>
      </c>
      <c r="I619" s="201" t="s">
        <v>570</v>
      </c>
      <c r="J619" s="202" t="s">
        <v>1</v>
      </c>
      <c r="K619" s="32"/>
      <c r="L619" s="31">
        <v>162.5</v>
      </c>
      <c r="M619" s="30">
        <v>75</v>
      </c>
      <c r="N619" s="28">
        <v>162500</v>
      </c>
      <c r="O619" s="29">
        <v>162500</v>
      </c>
      <c r="P619" s="299"/>
      <c r="Q619" s="299"/>
      <c r="R619" s="28">
        <v>0</v>
      </c>
      <c r="S619" s="77">
        <v>75000</v>
      </c>
      <c r="T619" s="77">
        <v>0</v>
      </c>
      <c r="U619" s="77">
        <v>0</v>
      </c>
      <c r="V619" s="77">
        <v>0</v>
      </c>
      <c r="W619" s="3"/>
      <c r="X619" s="1"/>
      <c r="Y619" s="1"/>
      <c r="Z619" s="1"/>
    </row>
    <row r="620" spans="1:26" ht="21.75" customHeight="1">
      <c r="A620" s="17"/>
      <c r="B620" s="321" t="s">
        <v>1069</v>
      </c>
      <c r="C620" s="321"/>
      <c r="D620" s="321"/>
      <c r="E620" s="321"/>
      <c r="F620" s="321"/>
      <c r="G620" s="322"/>
      <c r="H620" s="35" t="s">
        <v>421</v>
      </c>
      <c r="I620" s="201" t="s">
        <v>570</v>
      </c>
      <c r="J620" s="202" t="s">
        <v>420</v>
      </c>
      <c r="K620" s="32"/>
      <c r="L620" s="31">
        <v>87.5</v>
      </c>
      <c r="M620" s="30">
        <v>0</v>
      </c>
      <c r="N620" s="28">
        <v>162500</v>
      </c>
      <c r="O620" s="29">
        <v>162500</v>
      </c>
      <c r="P620" s="299"/>
      <c r="Q620" s="299"/>
      <c r="R620" s="28">
        <v>0</v>
      </c>
      <c r="S620" s="77">
        <v>0</v>
      </c>
      <c r="T620" s="77">
        <v>0</v>
      </c>
      <c r="U620" s="77">
        <v>0</v>
      </c>
      <c r="V620" s="77">
        <v>0</v>
      </c>
      <c r="W620" s="3"/>
      <c r="X620" s="1"/>
      <c r="Y620" s="1"/>
      <c r="Z620" s="1"/>
    </row>
    <row r="621" spans="1:26" ht="21.75" customHeight="1">
      <c r="A621" s="17"/>
      <c r="B621" s="321" t="s">
        <v>1070</v>
      </c>
      <c r="C621" s="321"/>
      <c r="D621" s="321"/>
      <c r="E621" s="321"/>
      <c r="F621" s="321"/>
      <c r="G621" s="322"/>
      <c r="H621" s="35" t="s">
        <v>423</v>
      </c>
      <c r="I621" s="201" t="s">
        <v>570</v>
      </c>
      <c r="J621" s="202" t="s">
        <v>422</v>
      </c>
      <c r="K621" s="32"/>
      <c r="L621" s="31">
        <v>87.5</v>
      </c>
      <c r="M621" s="30">
        <v>0</v>
      </c>
      <c r="N621" s="28">
        <v>162500</v>
      </c>
      <c r="O621" s="29">
        <v>162500</v>
      </c>
      <c r="P621" s="299"/>
      <c r="Q621" s="299"/>
      <c r="R621" s="28">
        <v>0</v>
      </c>
      <c r="S621" s="77">
        <v>0</v>
      </c>
      <c r="T621" s="77">
        <v>0</v>
      </c>
      <c r="U621" s="77">
        <v>0</v>
      </c>
      <c r="V621" s="77">
        <v>0</v>
      </c>
      <c r="W621" s="3"/>
      <c r="X621" s="1"/>
      <c r="Y621" s="1"/>
      <c r="Z621" s="1"/>
    </row>
    <row r="622" spans="1:26" ht="21.75" customHeight="1">
      <c r="A622" s="17"/>
      <c r="B622" s="321" t="s">
        <v>1073</v>
      </c>
      <c r="C622" s="321"/>
      <c r="D622" s="321"/>
      <c r="E622" s="321"/>
      <c r="F622" s="321"/>
      <c r="G622" s="322"/>
      <c r="H622" s="35" t="s">
        <v>444</v>
      </c>
      <c r="I622" s="201" t="s">
        <v>570</v>
      </c>
      <c r="J622" s="202" t="s">
        <v>443</v>
      </c>
      <c r="K622" s="32"/>
      <c r="L622" s="31">
        <v>75</v>
      </c>
      <c r="M622" s="30">
        <v>75</v>
      </c>
      <c r="N622" s="28">
        <v>0</v>
      </c>
      <c r="O622" s="29">
        <v>0</v>
      </c>
      <c r="P622" s="299"/>
      <c r="Q622" s="299"/>
      <c r="R622" s="28">
        <v>0</v>
      </c>
      <c r="S622" s="77">
        <v>75000</v>
      </c>
      <c r="T622" s="77">
        <v>0</v>
      </c>
      <c r="U622" s="77">
        <v>0</v>
      </c>
      <c r="V622" s="77">
        <v>0</v>
      </c>
      <c r="W622" s="3"/>
      <c r="X622" s="1"/>
      <c r="Y622" s="1"/>
      <c r="Z622" s="1"/>
    </row>
    <row r="623" spans="1:26" ht="12.75" customHeight="1">
      <c r="A623" s="17"/>
      <c r="B623" s="321" t="s">
        <v>1074</v>
      </c>
      <c r="C623" s="321"/>
      <c r="D623" s="321"/>
      <c r="E623" s="321"/>
      <c r="F623" s="321"/>
      <c r="G623" s="322"/>
      <c r="H623" s="35" t="s">
        <v>446</v>
      </c>
      <c r="I623" s="201" t="s">
        <v>570</v>
      </c>
      <c r="J623" s="202" t="s">
        <v>445</v>
      </c>
      <c r="K623" s="32"/>
      <c r="L623" s="31">
        <v>75</v>
      </c>
      <c r="M623" s="30">
        <v>75</v>
      </c>
      <c r="N623" s="28">
        <v>0</v>
      </c>
      <c r="O623" s="29">
        <v>0</v>
      </c>
      <c r="P623" s="299"/>
      <c r="Q623" s="299"/>
      <c r="R623" s="28">
        <v>0</v>
      </c>
      <c r="S623" s="77">
        <v>75000</v>
      </c>
      <c r="T623" s="77">
        <v>0</v>
      </c>
      <c r="U623" s="77">
        <v>0</v>
      </c>
      <c r="V623" s="77">
        <v>0</v>
      </c>
      <c r="W623" s="3"/>
      <c r="X623" s="1"/>
      <c r="Y623" s="1"/>
      <c r="Z623" s="1"/>
    </row>
    <row r="624" spans="1:26" ht="32.25" customHeight="1">
      <c r="A624" s="17"/>
      <c r="B624" s="321" t="s">
        <v>1160</v>
      </c>
      <c r="C624" s="321"/>
      <c r="D624" s="321"/>
      <c r="E624" s="321"/>
      <c r="F624" s="321"/>
      <c r="G624" s="322"/>
      <c r="H624" s="35" t="s">
        <v>1161</v>
      </c>
      <c r="I624" s="201" t="s">
        <v>1160</v>
      </c>
      <c r="J624" s="202" t="s">
        <v>1</v>
      </c>
      <c r="K624" s="32"/>
      <c r="L624" s="31">
        <v>1.4</v>
      </c>
      <c r="M624" s="30">
        <v>0</v>
      </c>
      <c r="N624" s="28">
        <v>8600</v>
      </c>
      <c r="O624" s="29">
        <v>900</v>
      </c>
      <c r="P624" s="299"/>
      <c r="Q624" s="299"/>
      <c r="R624" s="28">
        <v>0</v>
      </c>
      <c r="S624" s="77">
        <v>0</v>
      </c>
      <c r="T624" s="77">
        <v>0</v>
      </c>
      <c r="U624" s="77">
        <v>0</v>
      </c>
      <c r="V624" s="77">
        <v>0</v>
      </c>
      <c r="W624" s="3"/>
      <c r="X624" s="1"/>
      <c r="Y624" s="1"/>
      <c r="Z624" s="1"/>
    </row>
    <row r="625" spans="1:26" ht="21.75" customHeight="1">
      <c r="A625" s="17"/>
      <c r="B625" s="321" t="s">
        <v>1069</v>
      </c>
      <c r="C625" s="321"/>
      <c r="D625" s="321"/>
      <c r="E625" s="321"/>
      <c r="F625" s="321"/>
      <c r="G625" s="322"/>
      <c r="H625" s="35" t="s">
        <v>421</v>
      </c>
      <c r="I625" s="201" t="s">
        <v>1160</v>
      </c>
      <c r="J625" s="202" t="s">
        <v>420</v>
      </c>
      <c r="K625" s="32"/>
      <c r="L625" s="31">
        <v>1.4</v>
      </c>
      <c r="M625" s="30">
        <v>0</v>
      </c>
      <c r="N625" s="28">
        <v>8600</v>
      </c>
      <c r="O625" s="29">
        <v>900</v>
      </c>
      <c r="P625" s="299"/>
      <c r="Q625" s="299"/>
      <c r="R625" s="28">
        <v>0</v>
      </c>
      <c r="S625" s="77">
        <v>0</v>
      </c>
      <c r="T625" s="77">
        <v>0</v>
      </c>
      <c r="U625" s="77">
        <v>0</v>
      </c>
      <c r="V625" s="77">
        <v>0</v>
      </c>
      <c r="W625" s="3"/>
      <c r="X625" s="1"/>
      <c r="Y625" s="1"/>
      <c r="Z625" s="1"/>
    </row>
    <row r="626" spans="1:26" ht="21.75" customHeight="1">
      <c r="A626" s="17"/>
      <c r="B626" s="321" t="s">
        <v>1070</v>
      </c>
      <c r="C626" s="321"/>
      <c r="D626" s="321"/>
      <c r="E626" s="321"/>
      <c r="F626" s="321"/>
      <c r="G626" s="322"/>
      <c r="H626" s="35" t="s">
        <v>423</v>
      </c>
      <c r="I626" s="201" t="s">
        <v>1160</v>
      </c>
      <c r="J626" s="202" t="s">
        <v>422</v>
      </c>
      <c r="K626" s="32"/>
      <c r="L626" s="31">
        <v>1.4</v>
      </c>
      <c r="M626" s="30">
        <v>0</v>
      </c>
      <c r="N626" s="28">
        <v>8600</v>
      </c>
      <c r="O626" s="29">
        <v>900</v>
      </c>
      <c r="P626" s="299"/>
      <c r="Q626" s="299"/>
      <c r="R626" s="28">
        <v>0</v>
      </c>
      <c r="S626" s="77">
        <v>0</v>
      </c>
      <c r="T626" s="77">
        <v>0</v>
      </c>
      <c r="U626" s="77">
        <v>0</v>
      </c>
      <c r="V626" s="77">
        <v>0</v>
      </c>
      <c r="W626" s="3"/>
      <c r="X626" s="1"/>
      <c r="Y626" s="1"/>
      <c r="Z626" s="1"/>
    </row>
    <row r="627" spans="1:26" ht="12.75" customHeight="1">
      <c r="A627" s="17"/>
      <c r="B627" s="321" t="s">
        <v>951</v>
      </c>
      <c r="C627" s="321"/>
      <c r="D627" s="321"/>
      <c r="E627" s="321"/>
      <c r="F627" s="321"/>
      <c r="G627" s="322"/>
      <c r="H627" s="35" t="s">
        <v>952</v>
      </c>
      <c r="I627" s="201" t="s">
        <v>951</v>
      </c>
      <c r="J627" s="202" t="s">
        <v>1</v>
      </c>
      <c r="K627" s="32"/>
      <c r="L627" s="31">
        <v>111.1</v>
      </c>
      <c r="M627" s="30">
        <v>61.82</v>
      </c>
      <c r="N627" s="28">
        <v>110700</v>
      </c>
      <c r="O627" s="29">
        <v>110600</v>
      </c>
      <c r="P627" s="299"/>
      <c r="Q627" s="299"/>
      <c r="R627" s="28">
        <v>0</v>
      </c>
      <c r="S627" s="77">
        <v>29456</v>
      </c>
      <c r="T627" s="77">
        <v>32366</v>
      </c>
      <c r="U627" s="77">
        <v>0</v>
      </c>
      <c r="V627" s="77">
        <v>0</v>
      </c>
      <c r="W627" s="3"/>
      <c r="X627" s="1"/>
      <c r="Y627" s="1"/>
      <c r="Z627" s="1"/>
    </row>
    <row r="628" spans="1:26" ht="12.75" customHeight="1">
      <c r="A628" s="17"/>
      <c r="B628" s="321" t="s">
        <v>1106</v>
      </c>
      <c r="C628" s="321"/>
      <c r="D628" s="321"/>
      <c r="E628" s="321"/>
      <c r="F628" s="321"/>
      <c r="G628" s="322"/>
      <c r="H628" s="35" t="s">
        <v>932</v>
      </c>
      <c r="I628" s="201" t="s">
        <v>951</v>
      </c>
      <c r="J628" s="202" t="s">
        <v>931</v>
      </c>
      <c r="K628" s="32"/>
      <c r="L628" s="31">
        <v>111.1</v>
      </c>
      <c r="M628" s="30">
        <v>61.82</v>
      </c>
      <c r="N628" s="28">
        <v>110700</v>
      </c>
      <c r="O628" s="29">
        <v>110600</v>
      </c>
      <c r="P628" s="299"/>
      <c r="Q628" s="299"/>
      <c r="R628" s="28">
        <v>0</v>
      </c>
      <c r="S628" s="77">
        <v>29456</v>
      </c>
      <c r="T628" s="77">
        <v>32366</v>
      </c>
      <c r="U628" s="77">
        <v>0</v>
      </c>
      <c r="V628" s="77">
        <v>0</v>
      </c>
      <c r="W628" s="3"/>
      <c r="X628" s="1"/>
      <c r="Y628" s="1"/>
      <c r="Z628" s="1"/>
    </row>
    <row r="629" spans="1:26" ht="12.75" customHeight="1">
      <c r="A629" s="17"/>
      <c r="B629" s="321" t="s">
        <v>1112</v>
      </c>
      <c r="C629" s="321"/>
      <c r="D629" s="321"/>
      <c r="E629" s="321"/>
      <c r="F629" s="321"/>
      <c r="G629" s="322"/>
      <c r="H629" s="35" t="s">
        <v>954</v>
      </c>
      <c r="I629" s="201" t="s">
        <v>951</v>
      </c>
      <c r="J629" s="202" t="s">
        <v>953</v>
      </c>
      <c r="K629" s="32"/>
      <c r="L629" s="31">
        <v>111.1</v>
      </c>
      <c r="M629" s="30">
        <v>61.82</v>
      </c>
      <c r="N629" s="28">
        <v>110700</v>
      </c>
      <c r="O629" s="29">
        <v>110600</v>
      </c>
      <c r="P629" s="299"/>
      <c r="Q629" s="299"/>
      <c r="R629" s="28">
        <v>0</v>
      </c>
      <c r="S629" s="77">
        <v>29456</v>
      </c>
      <c r="T629" s="77">
        <v>32366</v>
      </c>
      <c r="U629" s="77">
        <v>0</v>
      </c>
      <c r="V629" s="77">
        <v>0</v>
      </c>
      <c r="W629" s="3"/>
      <c r="X629" s="1"/>
      <c r="Y629" s="1"/>
      <c r="Z629" s="1"/>
    </row>
    <row r="630" spans="1:26" ht="74.25" customHeight="1">
      <c r="A630" s="17"/>
      <c r="B630" s="321" t="s">
        <v>714</v>
      </c>
      <c r="C630" s="321"/>
      <c r="D630" s="321"/>
      <c r="E630" s="321"/>
      <c r="F630" s="321"/>
      <c r="G630" s="322"/>
      <c r="H630" s="35" t="s">
        <v>715</v>
      </c>
      <c r="I630" s="201" t="s">
        <v>714</v>
      </c>
      <c r="J630" s="202" t="s">
        <v>1</v>
      </c>
      <c r="K630" s="32"/>
      <c r="L630" s="31">
        <v>1666</v>
      </c>
      <c r="M630" s="30">
        <v>1100.33</v>
      </c>
      <c r="N630" s="28">
        <v>1433000</v>
      </c>
      <c r="O630" s="29">
        <v>1358300</v>
      </c>
      <c r="P630" s="299"/>
      <c r="Q630" s="299"/>
      <c r="R630" s="28">
        <v>0</v>
      </c>
      <c r="S630" s="77">
        <v>976737.81</v>
      </c>
      <c r="T630" s="77">
        <v>123585.1</v>
      </c>
      <c r="U630" s="77">
        <v>0</v>
      </c>
      <c r="V630" s="77">
        <v>0</v>
      </c>
      <c r="W630" s="3"/>
      <c r="X630" s="1"/>
      <c r="Y630" s="1"/>
      <c r="Z630" s="1"/>
    </row>
    <row r="631" spans="1:26" ht="32.25" customHeight="1">
      <c r="A631" s="17"/>
      <c r="B631" s="321" t="s">
        <v>1067</v>
      </c>
      <c r="C631" s="321"/>
      <c r="D631" s="321"/>
      <c r="E631" s="321"/>
      <c r="F631" s="321"/>
      <c r="G631" s="322"/>
      <c r="H631" s="35" t="s">
        <v>417</v>
      </c>
      <c r="I631" s="201" t="s">
        <v>714</v>
      </c>
      <c r="J631" s="202" t="s">
        <v>416</v>
      </c>
      <c r="K631" s="32"/>
      <c r="L631" s="31">
        <v>1531</v>
      </c>
      <c r="M631" s="30">
        <v>1005</v>
      </c>
      <c r="N631" s="28">
        <v>1310480</v>
      </c>
      <c r="O631" s="29">
        <v>1280480</v>
      </c>
      <c r="P631" s="299"/>
      <c r="Q631" s="299"/>
      <c r="R631" s="28">
        <v>0</v>
      </c>
      <c r="S631" s="77">
        <v>881410.14</v>
      </c>
      <c r="T631" s="77">
        <v>123585.1</v>
      </c>
      <c r="U631" s="77">
        <v>0</v>
      </c>
      <c r="V631" s="77">
        <v>0</v>
      </c>
      <c r="W631" s="3"/>
      <c r="X631" s="1"/>
      <c r="Y631" s="1"/>
      <c r="Z631" s="1"/>
    </row>
    <row r="632" spans="1:26" ht="12.75" customHeight="1">
      <c r="A632" s="17"/>
      <c r="B632" s="321" t="s">
        <v>1080</v>
      </c>
      <c r="C632" s="321"/>
      <c r="D632" s="321"/>
      <c r="E632" s="321"/>
      <c r="F632" s="321"/>
      <c r="G632" s="322"/>
      <c r="H632" s="35" t="s">
        <v>419</v>
      </c>
      <c r="I632" s="201" t="s">
        <v>714</v>
      </c>
      <c r="J632" s="202" t="s">
        <v>418</v>
      </c>
      <c r="K632" s="32"/>
      <c r="L632" s="31">
        <v>1531</v>
      </c>
      <c r="M632" s="30">
        <v>1005</v>
      </c>
      <c r="N632" s="28">
        <v>1310480</v>
      </c>
      <c r="O632" s="29">
        <v>1280480</v>
      </c>
      <c r="P632" s="299"/>
      <c r="Q632" s="299"/>
      <c r="R632" s="28">
        <v>0</v>
      </c>
      <c r="S632" s="77">
        <v>881410.14</v>
      </c>
      <c r="T632" s="77">
        <v>123585.1</v>
      </c>
      <c r="U632" s="77">
        <v>0</v>
      </c>
      <c r="V632" s="77">
        <v>0</v>
      </c>
      <c r="W632" s="3"/>
      <c r="X632" s="1"/>
      <c r="Y632" s="1"/>
      <c r="Z632" s="1"/>
    </row>
    <row r="633" spans="1:26" ht="21.75" customHeight="1">
      <c r="A633" s="17"/>
      <c r="B633" s="321" t="s">
        <v>1069</v>
      </c>
      <c r="C633" s="321"/>
      <c r="D633" s="321"/>
      <c r="E633" s="321"/>
      <c r="F633" s="321"/>
      <c r="G633" s="322"/>
      <c r="H633" s="35" t="s">
        <v>421</v>
      </c>
      <c r="I633" s="201" t="s">
        <v>714</v>
      </c>
      <c r="J633" s="202" t="s">
        <v>420</v>
      </c>
      <c r="K633" s="32"/>
      <c r="L633" s="31">
        <v>135</v>
      </c>
      <c r="M633" s="30">
        <v>95.33</v>
      </c>
      <c r="N633" s="28">
        <v>122520</v>
      </c>
      <c r="O633" s="29">
        <v>77820</v>
      </c>
      <c r="P633" s="299"/>
      <c r="Q633" s="299"/>
      <c r="R633" s="28">
        <v>0</v>
      </c>
      <c r="S633" s="77">
        <v>95327.67</v>
      </c>
      <c r="T633" s="77">
        <v>0</v>
      </c>
      <c r="U633" s="77">
        <v>0</v>
      </c>
      <c r="V633" s="77">
        <v>0</v>
      </c>
      <c r="W633" s="3"/>
      <c r="X633" s="1"/>
      <c r="Y633" s="1"/>
      <c r="Z633" s="1"/>
    </row>
    <row r="634" spans="1:26" ht="21.75" customHeight="1">
      <c r="A634" s="17"/>
      <c r="B634" s="321" t="s">
        <v>1070</v>
      </c>
      <c r="C634" s="321"/>
      <c r="D634" s="321"/>
      <c r="E634" s="321"/>
      <c r="F634" s="321"/>
      <c r="G634" s="322"/>
      <c r="H634" s="35" t="s">
        <v>423</v>
      </c>
      <c r="I634" s="201" t="s">
        <v>714</v>
      </c>
      <c r="J634" s="202" t="s">
        <v>422</v>
      </c>
      <c r="K634" s="32"/>
      <c r="L634" s="31">
        <v>135</v>
      </c>
      <c r="M634" s="30">
        <v>95.33</v>
      </c>
      <c r="N634" s="28">
        <v>122520</v>
      </c>
      <c r="O634" s="29">
        <v>77820</v>
      </c>
      <c r="P634" s="299"/>
      <c r="Q634" s="299"/>
      <c r="R634" s="28">
        <v>0</v>
      </c>
      <c r="S634" s="77">
        <v>95327.67</v>
      </c>
      <c r="T634" s="77">
        <v>0</v>
      </c>
      <c r="U634" s="77">
        <v>0</v>
      </c>
      <c r="V634" s="77">
        <v>0</v>
      </c>
      <c r="W634" s="3"/>
      <c r="X634" s="1"/>
      <c r="Y634" s="1"/>
      <c r="Z634" s="1"/>
    </row>
    <row r="635" spans="1:26" ht="21.75" customHeight="1">
      <c r="A635" s="17"/>
      <c r="B635" s="321" t="s">
        <v>572</v>
      </c>
      <c r="C635" s="321"/>
      <c r="D635" s="321"/>
      <c r="E635" s="321"/>
      <c r="F635" s="321"/>
      <c r="G635" s="322"/>
      <c r="H635" s="35" t="s">
        <v>573</v>
      </c>
      <c r="I635" s="201" t="s">
        <v>572</v>
      </c>
      <c r="J635" s="202" t="s">
        <v>1</v>
      </c>
      <c r="K635" s="32"/>
      <c r="L635" s="31">
        <v>198</v>
      </c>
      <c r="M635" s="30">
        <v>158</v>
      </c>
      <c r="N635" s="28">
        <v>198000</v>
      </c>
      <c r="O635" s="29">
        <v>198000</v>
      </c>
      <c r="P635" s="299"/>
      <c r="Q635" s="299"/>
      <c r="R635" s="28">
        <v>0</v>
      </c>
      <c r="S635" s="77">
        <v>158000</v>
      </c>
      <c r="T635" s="77">
        <v>0</v>
      </c>
      <c r="U635" s="77">
        <v>0</v>
      </c>
      <c r="V635" s="77">
        <v>0</v>
      </c>
      <c r="W635" s="3"/>
      <c r="X635" s="1"/>
      <c r="Y635" s="1"/>
      <c r="Z635" s="1"/>
    </row>
    <row r="636" spans="1:26" ht="21.75" customHeight="1">
      <c r="A636" s="17"/>
      <c r="B636" s="321" t="s">
        <v>574</v>
      </c>
      <c r="C636" s="321"/>
      <c r="D636" s="321"/>
      <c r="E636" s="321"/>
      <c r="F636" s="321"/>
      <c r="G636" s="322"/>
      <c r="H636" s="35" t="s">
        <v>575</v>
      </c>
      <c r="I636" s="201" t="s">
        <v>574</v>
      </c>
      <c r="J636" s="202" t="s">
        <v>1</v>
      </c>
      <c r="K636" s="32"/>
      <c r="L636" s="31">
        <v>198</v>
      </c>
      <c r="M636" s="30">
        <v>158</v>
      </c>
      <c r="N636" s="28">
        <v>198000</v>
      </c>
      <c r="O636" s="29">
        <v>198000</v>
      </c>
      <c r="P636" s="299"/>
      <c r="Q636" s="299"/>
      <c r="R636" s="28">
        <v>0</v>
      </c>
      <c r="S636" s="77">
        <v>158000</v>
      </c>
      <c r="T636" s="77">
        <v>0</v>
      </c>
      <c r="U636" s="77">
        <v>0</v>
      </c>
      <c r="V636" s="77">
        <v>0</v>
      </c>
      <c r="W636" s="3"/>
      <c r="X636" s="1"/>
      <c r="Y636" s="1"/>
      <c r="Z636" s="1"/>
    </row>
    <row r="637" spans="1:26" ht="21.75" customHeight="1">
      <c r="A637" s="17"/>
      <c r="B637" s="321" t="s">
        <v>576</v>
      </c>
      <c r="C637" s="321"/>
      <c r="D637" s="321"/>
      <c r="E637" s="321"/>
      <c r="F637" s="321"/>
      <c r="G637" s="322"/>
      <c r="H637" s="35" t="s">
        <v>577</v>
      </c>
      <c r="I637" s="201" t="s">
        <v>576</v>
      </c>
      <c r="J637" s="202" t="s">
        <v>1</v>
      </c>
      <c r="K637" s="32"/>
      <c r="L637" s="31">
        <v>198</v>
      </c>
      <c r="M637" s="30">
        <v>158</v>
      </c>
      <c r="N637" s="28">
        <v>198000</v>
      </c>
      <c r="O637" s="29">
        <v>198000</v>
      </c>
      <c r="P637" s="299"/>
      <c r="Q637" s="299"/>
      <c r="R637" s="28">
        <v>0</v>
      </c>
      <c r="S637" s="77">
        <v>158000</v>
      </c>
      <c r="T637" s="77">
        <v>0</v>
      </c>
      <c r="U637" s="77">
        <v>0</v>
      </c>
      <c r="V637" s="77">
        <v>0</v>
      </c>
      <c r="W637" s="3"/>
      <c r="X637" s="1"/>
      <c r="Y637" s="1"/>
      <c r="Z637" s="1"/>
    </row>
    <row r="638" spans="1:26" ht="21.75" customHeight="1">
      <c r="A638" s="17"/>
      <c r="B638" s="321" t="s">
        <v>1069</v>
      </c>
      <c r="C638" s="321"/>
      <c r="D638" s="321"/>
      <c r="E638" s="321"/>
      <c r="F638" s="321"/>
      <c r="G638" s="322"/>
      <c r="H638" s="35" t="s">
        <v>421</v>
      </c>
      <c r="I638" s="201" t="s">
        <v>576</v>
      </c>
      <c r="J638" s="202" t="s">
        <v>420</v>
      </c>
      <c r="K638" s="32"/>
      <c r="L638" s="31">
        <v>40</v>
      </c>
      <c r="M638" s="30">
        <v>0</v>
      </c>
      <c r="N638" s="28">
        <v>198000</v>
      </c>
      <c r="O638" s="29">
        <v>198000</v>
      </c>
      <c r="P638" s="299"/>
      <c r="Q638" s="299"/>
      <c r="R638" s="28">
        <v>0</v>
      </c>
      <c r="S638" s="77">
        <v>0</v>
      </c>
      <c r="T638" s="77">
        <v>0</v>
      </c>
      <c r="U638" s="77">
        <v>0</v>
      </c>
      <c r="V638" s="77">
        <v>0</v>
      </c>
      <c r="W638" s="3"/>
      <c r="X638" s="1"/>
      <c r="Y638" s="1"/>
      <c r="Z638" s="1"/>
    </row>
    <row r="639" spans="1:26" ht="21.75" customHeight="1">
      <c r="A639" s="17"/>
      <c r="B639" s="321" t="s">
        <v>1070</v>
      </c>
      <c r="C639" s="321"/>
      <c r="D639" s="321"/>
      <c r="E639" s="321"/>
      <c r="F639" s="321"/>
      <c r="G639" s="322"/>
      <c r="H639" s="35" t="s">
        <v>423</v>
      </c>
      <c r="I639" s="201" t="s">
        <v>576</v>
      </c>
      <c r="J639" s="202" t="s">
        <v>422</v>
      </c>
      <c r="K639" s="32"/>
      <c r="L639" s="31">
        <v>40</v>
      </c>
      <c r="M639" s="30">
        <v>0</v>
      </c>
      <c r="N639" s="28">
        <v>198000</v>
      </c>
      <c r="O639" s="29">
        <v>198000</v>
      </c>
      <c r="P639" s="299"/>
      <c r="Q639" s="299"/>
      <c r="R639" s="28">
        <v>0</v>
      </c>
      <c r="S639" s="77">
        <v>0</v>
      </c>
      <c r="T639" s="77">
        <v>0</v>
      </c>
      <c r="U639" s="77">
        <v>0</v>
      </c>
      <c r="V639" s="77">
        <v>0</v>
      </c>
      <c r="W639" s="3"/>
      <c r="X639" s="1"/>
      <c r="Y639" s="1"/>
      <c r="Z639" s="1"/>
    </row>
    <row r="640" spans="1:26" ht="21.75" customHeight="1">
      <c r="A640" s="17"/>
      <c r="B640" s="321" t="s">
        <v>1073</v>
      </c>
      <c r="C640" s="321"/>
      <c r="D640" s="321"/>
      <c r="E640" s="321"/>
      <c r="F640" s="321"/>
      <c r="G640" s="322"/>
      <c r="H640" s="35" t="s">
        <v>444</v>
      </c>
      <c r="I640" s="201" t="s">
        <v>576</v>
      </c>
      <c r="J640" s="202" t="s">
        <v>443</v>
      </c>
      <c r="K640" s="32"/>
      <c r="L640" s="31">
        <v>158</v>
      </c>
      <c r="M640" s="30">
        <v>158</v>
      </c>
      <c r="N640" s="28">
        <v>0</v>
      </c>
      <c r="O640" s="29">
        <v>0</v>
      </c>
      <c r="P640" s="299"/>
      <c r="Q640" s="299"/>
      <c r="R640" s="28">
        <v>0</v>
      </c>
      <c r="S640" s="77">
        <v>158000</v>
      </c>
      <c r="T640" s="77">
        <v>0</v>
      </c>
      <c r="U640" s="77">
        <v>0</v>
      </c>
      <c r="V640" s="77">
        <v>0</v>
      </c>
      <c r="W640" s="3"/>
      <c r="X640" s="1"/>
      <c r="Y640" s="1"/>
      <c r="Z640" s="1"/>
    </row>
    <row r="641" spans="1:26" ht="12.75" customHeight="1">
      <c r="A641" s="17"/>
      <c r="B641" s="321" t="s">
        <v>1074</v>
      </c>
      <c r="C641" s="321"/>
      <c r="D641" s="321"/>
      <c r="E641" s="321"/>
      <c r="F641" s="321"/>
      <c r="G641" s="322"/>
      <c r="H641" s="35" t="s">
        <v>446</v>
      </c>
      <c r="I641" s="201" t="s">
        <v>576</v>
      </c>
      <c r="J641" s="202" t="s">
        <v>445</v>
      </c>
      <c r="K641" s="32"/>
      <c r="L641" s="31">
        <v>158</v>
      </c>
      <c r="M641" s="30">
        <v>158</v>
      </c>
      <c r="N641" s="28">
        <v>0</v>
      </c>
      <c r="O641" s="29">
        <v>0</v>
      </c>
      <c r="P641" s="299"/>
      <c r="Q641" s="299"/>
      <c r="R641" s="28">
        <v>0</v>
      </c>
      <c r="S641" s="77">
        <v>158000</v>
      </c>
      <c r="T641" s="77">
        <v>0</v>
      </c>
      <c r="U641" s="77">
        <v>0</v>
      </c>
      <c r="V641" s="77">
        <v>0</v>
      </c>
      <c r="W641" s="3"/>
      <c r="X641" s="1"/>
      <c r="Y641" s="1"/>
      <c r="Z641" s="1"/>
    </row>
    <row r="642" spans="1:26" ht="21.75" customHeight="1">
      <c r="A642" s="17"/>
      <c r="B642" s="321" t="s">
        <v>578</v>
      </c>
      <c r="C642" s="321"/>
      <c r="D642" s="321"/>
      <c r="E642" s="321"/>
      <c r="F642" s="321"/>
      <c r="G642" s="322"/>
      <c r="H642" s="35" t="s">
        <v>579</v>
      </c>
      <c r="I642" s="201" t="s">
        <v>578</v>
      </c>
      <c r="J642" s="202" t="s">
        <v>1</v>
      </c>
      <c r="K642" s="32"/>
      <c r="L642" s="31">
        <v>329</v>
      </c>
      <c r="M642" s="30">
        <v>290.36</v>
      </c>
      <c r="N642" s="28">
        <v>329000</v>
      </c>
      <c r="O642" s="29">
        <v>329000</v>
      </c>
      <c r="P642" s="299"/>
      <c r="Q642" s="299"/>
      <c r="R642" s="28">
        <v>0</v>
      </c>
      <c r="S642" s="77">
        <v>150362.8</v>
      </c>
      <c r="T642" s="77">
        <v>140000</v>
      </c>
      <c r="U642" s="77">
        <v>0</v>
      </c>
      <c r="V642" s="77">
        <v>0</v>
      </c>
      <c r="W642" s="3"/>
      <c r="X642" s="1"/>
      <c r="Y642" s="1"/>
      <c r="Z642" s="1"/>
    </row>
    <row r="643" spans="1:26" ht="21.75" customHeight="1">
      <c r="A643" s="17"/>
      <c r="B643" s="321" t="s">
        <v>580</v>
      </c>
      <c r="C643" s="321"/>
      <c r="D643" s="321"/>
      <c r="E643" s="321"/>
      <c r="F643" s="321"/>
      <c r="G643" s="322"/>
      <c r="H643" s="35" t="s">
        <v>581</v>
      </c>
      <c r="I643" s="201" t="s">
        <v>580</v>
      </c>
      <c r="J643" s="202" t="s">
        <v>1</v>
      </c>
      <c r="K643" s="32"/>
      <c r="L643" s="31">
        <v>329</v>
      </c>
      <c r="M643" s="30">
        <v>290.36</v>
      </c>
      <c r="N643" s="28">
        <v>329000</v>
      </c>
      <c r="O643" s="29">
        <v>329000</v>
      </c>
      <c r="P643" s="299"/>
      <c r="Q643" s="299"/>
      <c r="R643" s="28">
        <v>0</v>
      </c>
      <c r="S643" s="77">
        <v>150362.8</v>
      </c>
      <c r="T643" s="77">
        <v>140000</v>
      </c>
      <c r="U643" s="77">
        <v>0</v>
      </c>
      <c r="V643" s="77">
        <v>0</v>
      </c>
      <c r="W643" s="3"/>
      <c r="X643" s="1"/>
      <c r="Y643" s="1"/>
      <c r="Z643" s="1"/>
    </row>
    <row r="644" spans="1:26" ht="21.75" customHeight="1">
      <c r="A644" s="17"/>
      <c r="B644" s="321" t="s">
        <v>582</v>
      </c>
      <c r="C644" s="321"/>
      <c r="D644" s="321"/>
      <c r="E644" s="321"/>
      <c r="F644" s="321"/>
      <c r="G644" s="322"/>
      <c r="H644" s="35" t="s">
        <v>583</v>
      </c>
      <c r="I644" s="201" t="s">
        <v>582</v>
      </c>
      <c r="J644" s="202" t="s">
        <v>1</v>
      </c>
      <c r="K644" s="32"/>
      <c r="L644" s="31">
        <v>329</v>
      </c>
      <c r="M644" s="30">
        <v>290.36</v>
      </c>
      <c r="N644" s="28">
        <v>329000</v>
      </c>
      <c r="O644" s="29">
        <v>329000</v>
      </c>
      <c r="P644" s="299"/>
      <c r="Q644" s="299"/>
      <c r="R644" s="28">
        <v>0</v>
      </c>
      <c r="S644" s="77">
        <v>150362.8</v>
      </c>
      <c r="T644" s="77">
        <v>140000</v>
      </c>
      <c r="U644" s="77">
        <v>0</v>
      </c>
      <c r="V644" s="77">
        <v>0</v>
      </c>
      <c r="W644" s="3"/>
      <c r="X644" s="1"/>
      <c r="Y644" s="1"/>
      <c r="Z644" s="1"/>
    </row>
    <row r="645" spans="1:26" ht="21.75" customHeight="1">
      <c r="A645" s="17"/>
      <c r="B645" s="321" t="s">
        <v>1069</v>
      </c>
      <c r="C645" s="321"/>
      <c r="D645" s="321"/>
      <c r="E645" s="321"/>
      <c r="F645" s="321"/>
      <c r="G645" s="322"/>
      <c r="H645" s="35" t="s">
        <v>421</v>
      </c>
      <c r="I645" s="201" t="s">
        <v>582</v>
      </c>
      <c r="J645" s="202" t="s">
        <v>420</v>
      </c>
      <c r="K645" s="32"/>
      <c r="L645" s="31">
        <v>114</v>
      </c>
      <c r="M645" s="30">
        <v>75.36</v>
      </c>
      <c r="N645" s="28">
        <v>329000</v>
      </c>
      <c r="O645" s="29">
        <v>329000</v>
      </c>
      <c r="P645" s="299"/>
      <c r="Q645" s="299"/>
      <c r="R645" s="28">
        <v>0</v>
      </c>
      <c r="S645" s="77">
        <v>75362.8</v>
      </c>
      <c r="T645" s="77">
        <v>0</v>
      </c>
      <c r="U645" s="77">
        <v>0</v>
      </c>
      <c r="V645" s="77">
        <v>0</v>
      </c>
      <c r="W645" s="3"/>
      <c r="X645" s="1"/>
      <c r="Y645" s="1"/>
      <c r="Z645" s="1"/>
    </row>
    <row r="646" spans="1:26" ht="21.75" customHeight="1">
      <c r="A646" s="17"/>
      <c r="B646" s="321" t="s">
        <v>1070</v>
      </c>
      <c r="C646" s="321"/>
      <c r="D646" s="321"/>
      <c r="E646" s="321"/>
      <c r="F646" s="321"/>
      <c r="G646" s="322"/>
      <c r="H646" s="35" t="s">
        <v>423</v>
      </c>
      <c r="I646" s="201" t="s">
        <v>582</v>
      </c>
      <c r="J646" s="202" t="s">
        <v>422</v>
      </c>
      <c r="K646" s="32"/>
      <c r="L646" s="31">
        <v>114</v>
      </c>
      <c r="M646" s="30">
        <v>75.36</v>
      </c>
      <c r="N646" s="28">
        <v>329000</v>
      </c>
      <c r="O646" s="29">
        <v>329000</v>
      </c>
      <c r="P646" s="299"/>
      <c r="Q646" s="299"/>
      <c r="R646" s="28">
        <v>0</v>
      </c>
      <c r="S646" s="77">
        <v>75362.8</v>
      </c>
      <c r="T646" s="77">
        <v>0</v>
      </c>
      <c r="U646" s="77">
        <v>0</v>
      </c>
      <c r="V646" s="77">
        <v>0</v>
      </c>
      <c r="W646" s="3"/>
      <c r="X646" s="1"/>
      <c r="Y646" s="1"/>
      <c r="Z646" s="1"/>
    </row>
    <row r="647" spans="1:26" ht="21.75" customHeight="1">
      <c r="A647" s="17"/>
      <c r="B647" s="321" t="s">
        <v>1073</v>
      </c>
      <c r="C647" s="321"/>
      <c r="D647" s="321"/>
      <c r="E647" s="321"/>
      <c r="F647" s="321"/>
      <c r="G647" s="322"/>
      <c r="H647" s="35" t="s">
        <v>444</v>
      </c>
      <c r="I647" s="201" t="s">
        <v>582</v>
      </c>
      <c r="J647" s="202" t="s">
        <v>443</v>
      </c>
      <c r="K647" s="32"/>
      <c r="L647" s="31">
        <v>215</v>
      </c>
      <c r="M647" s="30">
        <v>215</v>
      </c>
      <c r="N647" s="28">
        <v>0</v>
      </c>
      <c r="O647" s="29">
        <v>0</v>
      </c>
      <c r="P647" s="299"/>
      <c r="Q647" s="299"/>
      <c r="R647" s="28">
        <v>0</v>
      </c>
      <c r="S647" s="77">
        <v>75000</v>
      </c>
      <c r="T647" s="77">
        <v>140000</v>
      </c>
      <c r="U647" s="77">
        <v>0</v>
      </c>
      <c r="V647" s="77">
        <v>0</v>
      </c>
      <c r="W647" s="3"/>
      <c r="X647" s="1"/>
      <c r="Y647" s="1"/>
      <c r="Z647" s="1"/>
    </row>
    <row r="648" spans="1:26" ht="12.75" customHeight="1">
      <c r="A648" s="17"/>
      <c r="B648" s="321" t="s">
        <v>1074</v>
      </c>
      <c r="C648" s="321"/>
      <c r="D648" s="321"/>
      <c r="E648" s="321"/>
      <c r="F648" s="321"/>
      <c r="G648" s="322"/>
      <c r="H648" s="35" t="s">
        <v>446</v>
      </c>
      <c r="I648" s="201" t="s">
        <v>582</v>
      </c>
      <c r="J648" s="202" t="s">
        <v>445</v>
      </c>
      <c r="K648" s="32"/>
      <c r="L648" s="31">
        <v>215</v>
      </c>
      <c r="M648" s="30">
        <v>215</v>
      </c>
      <c r="N648" s="28">
        <v>0</v>
      </c>
      <c r="O648" s="29">
        <v>0</v>
      </c>
      <c r="P648" s="299"/>
      <c r="Q648" s="299"/>
      <c r="R648" s="28">
        <v>0</v>
      </c>
      <c r="S648" s="77">
        <v>75000</v>
      </c>
      <c r="T648" s="77">
        <v>140000</v>
      </c>
      <c r="U648" s="77">
        <v>0</v>
      </c>
      <c r="V648" s="77">
        <v>0</v>
      </c>
      <c r="W648" s="3"/>
      <c r="X648" s="1"/>
      <c r="Y648" s="1"/>
      <c r="Z648" s="1"/>
    </row>
    <row r="649" spans="1:26" ht="32.25" customHeight="1">
      <c r="A649" s="17"/>
      <c r="B649" s="321" t="s">
        <v>983</v>
      </c>
      <c r="C649" s="321"/>
      <c r="D649" s="321"/>
      <c r="E649" s="321"/>
      <c r="F649" s="321"/>
      <c r="G649" s="322"/>
      <c r="H649" s="260" t="s">
        <v>984</v>
      </c>
      <c r="I649" s="261" t="s">
        <v>983</v>
      </c>
      <c r="J649" s="262" t="s">
        <v>1</v>
      </c>
      <c r="K649" s="263"/>
      <c r="L649" s="264">
        <v>21421.81</v>
      </c>
      <c r="M649" s="265">
        <v>12255.52</v>
      </c>
      <c r="N649" s="28">
        <v>22028800</v>
      </c>
      <c r="O649" s="29">
        <v>17163300</v>
      </c>
      <c r="P649" s="299"/>
      <c r="Q649" s="299"/>
      <c r="R649" s="28">
        <v>0</v>
      </c>
      <c r="S649" s="77">
        <v>8851311.96</v>
      </c>
      <c r="T649" s="77">
        <v>3404210.64</v>
      </c>
      <c r="U649" s="77">
        <v>0</v>
      </c>
      <c r="V649" s="77">
        <v>0</v>
      </c>
      <c r="W649" s="3"/>
      <c r="X649" s="1"/>
      <c r="Y649" s="1"/>
      <c r="Z649" s="1"/>
    </row>
    <row r="650" spans="1:26" ht="21.75" customHeight="1">
      <c r="A650" s="17"/>
      <c r="B650" s="321" t="s">
        <v>1162</v>
      </c>
      <c r="C650" s="321"/>
      <c r="D650" s="321"/>
      <c r="E650" s="321"/>
      <c r="F650" s="321"/>
      <c r="G650" s="322"/>
      <c r="H650" s="35" t="s">
        <v>1163</v>
      </c>
      <c r="I650" s="201" t="s">
        <v>1162</v>
      </c>
      <c r="J650" s="202" t="s">
        <v>1</v>
      </c>
      <c r="K650" s="32"/>
      <c r="L650" s="31">
        <v>5829.61</v>
      </c>
      <c r="M650" s="30">
        <v>0</v>
      </c>
      <c r="N650" s="28">
        <v>5133800</v>
      </c>
      <c r="O650" s="29">
        <v>5133800</v>
      </c>
      <c r="P650" s="299"/>
      <c r="Q650" s="299"/>
      <c r="R650" s="28">
        <v>0</v>
      </c>
      <c r="S650" s="77">
        <v>0</v>
      </c>
      <c r="T650" s="77">
        <v>0</v>
      </c>
      <c r="U650" s="77">
        <v>0</v>
      </c>
      <c r="V650" s="77">
        <v>0</v>
      </c>
      <c r="W650" s="3"/>
      <c r="X650" s="1"/>
      <c r="Y650" s="1"/>
      <c r="Z650" s="1"/>
    </row>
    <row r="651" spans="1:26" ht="21.75" customHeight="1">
      <c r="A651" s="17"/>
      <c r="B651" s="321" t="s">
        <v>1162</v>
      </c>
      <c r="C651" s="321"/>
      <c r="D651" s="321"/>
      <c r="E651" s="321"/>
      <c r="F651" s="321"/>
      <c r="G651" s="322"/>
      <c r="H651" s="35" t="s">
        <v>1163</v>
      </c>
      <c r="I651" s="201" t="s">
        <v>1162</v>
      </c>
      <c r="J651" s="202" t="s">
        <v>1</v>
      </c>
      <c r="K651" s="32"/>
      <c r="L651" s="31">
        <v>5829.61</v>
      </c>
      <c r="M651" s="30">
        <v>0</v>
      </c>
      <c r="N651" s="28">
        <v>5133800</v>
      </c>
      <c r="O651" s="29">
        <v>5133800</v>
      </c>
      <c r="P651" s="299"/>
      <c r="Q651" s="299"/>
      <c r="R651" s="28">
        <v>0</v>
      </c>
      <c r="S651" s="77">
        <v>0</v>
      </c>
      <c r="T651" s="77">
        <v>0</v>
      </c>
      <c r="U651" s="77">
        <v>0</v>
      </c>
      <c r="V651" s="77">
        <v>0</v>
      </c>
      <c r="W651" s="3"/>
      <c r="X651" s="1"/>
      <c r="Y651" s="1"/>
      <c r="Z651" s="1"/>
    </row>
    <row r="652" spans="1:26" ht="21.75" customHeight="1">
      <c r="A652" s="17"/>
      <c r="B652" s="321" t="s">
        <v>1164</v>
      </c>
      <c r="C652" s="321"/>
      <c r="D652" s="321"/>
      <c r="E652" s="321"/>
      <c r="F652" s="321"/>
      <c r="G652" s="322"/>
      <c r="H652" s="35" t="s">
        <v>1165</v>
      </c>
      <c r="I652" s="201" t="s">
        <v>1164</v>
      </c>
      <c r="J652" s="202" t="s">
        <v>1</v>
      </c>
      <c r="K652" s="32"/>
      <c r="L652" s="31">
        <v>5421.5</v>
      </c>
      <c r="M652" s="30">
        <v>0</v>
      </c>
      <c r="N652" s="28">
        <v>4774400</v>
      </c>
      <c r="O652" s="29">
        <v>4774400</v>
      </c>
      <c r="P652" s="299"/>
      <c r="Q652" s="299"/>
      <c r="R652" s="28">
        <v>0</v>
      </c>
      <c r="S652" s="77">
        <v>0</v>
      </c>
      <c r="T652" s="77">
        <v>0</v>
      </c>
      <c r="U652" s="77">
        <v>0</v>
      </c>
      <c r="V652" s="77">
        <v>0</v>
      </c>
      <c r="W652" s="3"/>
      <c r="X652" s="1"/>
      <c r="Y652" s="1"/>
      <c r="Z652" s="1"/>
    </row>
    <row r="653" spans="1:26" ht="21.75" customHeight="1">
      <c r="A653" s="17"/>
      <c r="B653" s="321" t="s">
        <v>1069</v>
      </c>
      <c r="C653" s="321"/>
      <c r="D653" s="321"/>
      <c r="E653" s="321"/>
      <c r="F653" s="321"/>
      <c r="G653" s="322"/>
      <c r="H653" s="35" t="s">
        <v>421</v>
      </c>
      <c r="I653" s="201" t="s">
        <v>1164</v>
      </c>
      <c r="J653" s="202" t="s">
        <v>420</v>
      </c>
      <c r="K653" s="32"/>
      <c r="L653" s="31">
        <v>5421.5</v>
      </c>
      <c r="M653" s="30">
        <v>0</v>
      </c>
      <c r="N653" s="28">
        <v>4774400</v>
      </c>
      <c r="O653" s="29">
        <v>4774400</v>
      </c>
      <c r="P653" s="299"/>
      <c r="Q653" s="299"/>
      <c r="R653" s="28">
        <v>0</v>
      </c>
      <c r="S653" s="77">
        <v>0</v>
      </c>
      <c r="T653" s="77">
        <v>0</v>
      </c>
      <c r="U653" s="77">
        <v>0</v>
      </c>
      <c r="V653" s="77">
        <v>0</v>
      </c>
      <c r="W653" s="3"/>
      <c r="X653" s="1"/>
      <c r="Y653" s="1"/>
      <c r="Z653" s="1"/>
    </row>
    <row r="654" spans="1:26" ht="21.75" customHeight="1">
      <c r="A654" s="17"/>
      <c r="B654" s="321" t="s">
        <v>1070</v>
      </c>
      <c r="C654" s="321"/>
      <c r="D654" s="321"/>
      <c r="E654" s="321"/>
      <c r="F654" s="321"/>
      <c r="G654" s="322"/>
      <c r="H654" s="35" t="s">
        <v>423</v>
      </c>
      <c r="I654" s="201" t="s">
        <v>1164</v>
      </c>
      <c r="J654" s="202" t="s">
        <v>422</v>
      </c>
      <c r="K654" s="32"/>
      <c r="L654" s="31">
        <v>5421.5</v>
      </c>
      <c r="M654" s="30">
        <v>0</v>
      </c>
      <c r="N654" s="28">
        <v>4774400</v>
      </c>
      <c r="O654" s="29">
        <v>4774400</v>
      </c>
      <c r="P654" s="299"/>
      <c r="Q654" s="299"/>
      <c r="R654" s="28">
        <v>0</v>
      </c>
      <c r="S654" s="77">
        <v>0</v>
      </c>
      <c r="T654" s="77">
        <v>0</v>
      </c>
      <c r="U654" s="77">
        <v>0</v>
      </c>
      <c r="V654" s="77">
        <v>0</v>
      </c>
      <c r="W654" s="3"/>
      <c r="X654" s="1"/>
      <c r="Y654" s="1"/>
      <c r="Z654" s="1"/>
    </row>
    <row r="655" spans="1:26" ht="21.75" customHeight="1">
      <c r="A655" s="17"/>
      <c r="B655" s="321" t="s">
        <v>1166</v>
      </c>
      <c r="C655" s="321"/>
      <c r="D655" s="321"/>
      <c r="E655" s="321"/>
      <c r="F655" s="321"/>
      <c r="G655" s="322"/>
      <c r="H655" s="35" t="s">
        <v>1165</v>
      </c>
      <c r="I655" s="201" t="s">
        <v>1166</v>
      </c>
      <c r="J655" s="202" t="s">
        <v>1</v>
      </c>
      <c r="K655" s="32"/>
      <c r="L655" s="31">
        <v>408.11</v>
      </c>
      <c r="M655" s="30">
        <v>0</v>
      </c>
      <c r="N655" s="28">
        <v>359400</v>
      </c>
      <c r="O655" s="29">
        <v>359400</v>
      </c>
      <c r="P655" s="299"/>
      <c r="Q655" s="299"/>
      <c r="R655" s="28">
        <v>0</v>
      </c>
      <c r="S655" s="77">
        <v>0</v>
      </c>
      <c r="T655" s="77">
        <v>0</v>
      </c>
      <c r="U655" s="77">
        <v>0</v>
      </c>
      <c r="V655" s="77">
        <v>0</v>
      </c>
      <c r="W655" s="3"/>
      <c r="X655" s="1"/>
      <c r="Y655" s="1"/>
      <c r="Z655" s="1"/>
    </row>
    <row r="656" spans="1:26" ht="21.75" customHeight="1">
      <c r="A656" s="17"/>
      <c r="B656" s="321" t="s">
        <v>1069</v>
      </c>
      <c r="C656" s="321"/>
      <c r="D656" s="321"/>
      <c r="E656" s="321"/>
      <c r="F656" s="321"/>
      <c r="G656" s="322"/>
      <c r="H656" s="35" t="s">
        <v>421</v>
      </c>
      <c r="I656" s="201" t="s">
        <v>1166</v>
      </c>
      <c r="J656" s="202" t="s">
        <v>420</v>
      </c>
      <c r="K656" s="32"/>
      <c r="L656" s="31">
        <v>408.11</v>
      </c>
      <c r="M656" s="30">
        <v>0</v>
      </c>
      <c r="N656" s="28">
        <v>359400</v>
      </c>
      <c r="O656" s="29">
        <v>359400</v>
      </c>
      <c r="P656" s="299"/>
      <c r="Q656" s="299"/>
      <c r="R656" s="28">
        <v>0</v>
      </c>
      <c r="S656" s="77">
        <v>0</v>
      </c>
      <c r="T656" s="77">
        <v>0</v>
      </c>
      <c r="U656" s="77">
        <v>0</v>
      </c>
      <c r="V656" s="77">
        <v>0</v>
      </c>
      <c r="W656" s="3"/>
      <c r="X656" s="1"/>
      <c r="Y656" s="1"/>
      <c r="Z656" s="1"/>
    </row>
    <row r="657" spans="1:26" ht="21.75" customHeight="1">
      <c r="A657" s="17"/>
      <c r="B657" s="321" t="s">
        <v>1070</v>
      </c>
      <c r="C657" s="321"/>
      <c r="D657" s="321"/>
      <c r="E657" s="321"/>
      <c r="F657" s="321"/>
      <c r="G657" s="322"/>
      <c r="H657" s="35" t="s">
        <v>423</v>
      </c>
      <c r="I657" s="201" t="s">
        <v>1166</v>
      </c>
      <c r="J657" s="202" t="s">
        <v>422</v>
      </c>
      <c r="K657" s="32"/>
      <c r="L657" s="31">
        <v>408.11</v>
      </c>
      <c r="M657" s="30">
        <v>0</v>
      </c>
      <c r="N657" s="28">
        <v>359400</v>
      </c>
      <c r="O657" s="29">
        <v>359400</v>
      </c>
      <c r="P657" s="299"/>
      <c r="Q657" s="299"/>
      <c r="R657" s="28">
        <v>0</v>
      </c>
      <c r="S657" s="77">
        <v>0</v>
      </c>
      <c r="T657" s="77">
        <v>0</v>
      </c>
      <c r="U657" s="77">
        <v>0</v>
      </c>
      <c r="V657" s="77">
        <v>0</v>
      </c>
      <c r="W657" s="3"/>
      <c r="X657" s="1"/>
      <c r="Y657" s="1"/>
      <c r="Z657" s="1"/>
    </row>
    <row r="658" spans="1:26" ht="12.75" customHeight="1">
      <c r="A658" s="17"/>
      <c r="B658" s="321" t="s">
        <v>985</v>
      </c>
      <c r="C658" s="321"/>
      <c r="D658" s="321"/>
      <c r="E658" s="321"/>
      <c r="F658" s="321"/>
      <c r="G658" s="322"/>
      <c r="H658" s="35" t="s">
        <v>986</v>
      </c>
      <c r="I658" s="201" t="s">
        <v>985</v>
      </c>
      <c r="J658" s="202" t="s">
        <v>1</v>
      </c>
      <c r="K658" s="32"/>
      <c r="L658" s="31">
        <v>15592.2</v>
      </c>
      <c r="M658" s="30">
        <v>12255.52</v>
      </c>
      <c r="N658" s="28">
        <v>16895000</v>
      </c>
      <c r="O658" s="29">
        <v>12029500</v>
      </c>
      <c r="P658" s="299"/>
      <c r="Q658" s="299"/>
      <c r="R658" s="28">
        <v>0</v>
      </c>
      <c r="S658" s="77">
        <v>8851311.96</v>
      </c>
      <c r="T658" s="77">
        <v>3404210.64</v>
      </c>
      <c r="U658" s="77">
        <v>0</v>
      </c>
      <c r="V658" s="77">
        <v>0</v>
      </c>
      <c r="W658" s="3"/>
      <c r="X658" s="1"/>
      <c r="Y658" s="1"/>
      <c r="Z658" s="1"/>
    </row>
    <row r="659" spans="1:26" ht="12.75" customHeight="1">
      <c r="A659" s="17"/>
      <c r="B659" s="321" t="s">
        <v>987</v>
      </c>
      <c r="C659" s="321"/>
      <c r="D659" s="321"/>
      <c r="E659" s="321"/>
      <c r="F659" s="321"/>
      <c r="G659" s="322"/>
      <c r="H659" s="35" t="s">
        <v>988</v>
      </c>
      <c r="I659" s="201" t="s">
        <v>987</v>
      </c>
      <c r="J659" s="202" t="s">
        <v>1</v>
      </c>
      <c r="K659" s="32"/>
      <c r="L659" s="31">
        <v>4305</v>
      </c>
      <c r="M659" s="30">
        <v>1091.26</v>
      </c>
      <c r="N659" s="28">
        <v>4305000</v>
      </c>
      <c r="O659" s="29">
        <v>4305000</v>
      </c>
      <c r="P659" s="299"/>
      <c r="Q659" s="299"/>
      <c r="R659" s="28">
        <v>0</v>
      </c>
      <c r="S659" s="77">
        <v>498758.8</v>
      </c>
      <c r="T659" s="77">
        <v>592500</v>
      </c>
      <c r="U659" s="77">
        <v>0</v>
      </c>
      <c r="V659" s="77">
        <v>0</v>
      </c>
      <c r="W659" s="3"/>
      <c r="X659" s="1"/>
      <c r="Y659" s="1"/>
      <c r="Z659" s="1"/>
    </row>
    <row r="660" spans="1:26" ht="21.75" customHeight="1">
      <c r="A660" s="17"/>
      <c r="B660" s="321" t="s">
        <v>989</v>
      </c>
      <c r="C660" s="321"/>
      <c r="D660" s="321"/>
      <c r="E660" s="321"/>
      <c r="F660" s="321"/>
      <c r="G660" s="322"/>
      <c r="H660" s="35" t="s">
        <v>990</v>
      </c>
      <c r="I660" s="201" t="s">
        <v>989</v>
      </c>
      <c r="J660" s="202" t="s">
        <v>1</v>
      </c>
      <c r="K660" s="32"/>
      <c r="L660" s="31">
        <v>4305</v>
      </c>
      <c r="M660" s="30">
        <v>1091.26</v>
      </c>
      <c r="N660" s="28">
        <v>4305000</v>
      </c>
      <c r="O660" s="29">
        <v>4305000</v>
      </c>
      <c r="P660" s="299"/>
      <c r="Q660" s="299"/>
      <c r="R660" s="28">
        <v>0</v>
      </c>
      <c r="S660" s="77">
        <v>498758.8</v>
      </c>
      <c r="T660" s="77">
        <v>592500</v>
      </c>
      <c r="U660" s="77">
        <v>0</v>
      </c>
      <c r="V660" s="77">
        <v>0</v>
      </c>
      <c r="W660" s="3"/>
      <c r="X660" s="1"/>
      <c r="Y660" s="1"/>
      <c r="Z660" s="1"/>
    </row>
    <row r="661" spans="1:26" ht="12.75" customHeight="1">
      <c r="A661" s="17"/>
      <c r="B661" s="321" t="s">
        <v>1106</v>
      </c>
      <c r="C661" s="321"/>
      <c r="D661" s="321"/>
      <c r="E661" s="321"/>
      <c r="F661" s="321"/>
      <c r="G661" s="322"/>
      <c r="H661" s="35" t="s">
        <v>932</v>
      </c>
      <c r="I661" s="201" t="s">
        <v>989</v>
      </c>
      <c r="J661" s="202" t="s">
        <v>931</v>
      </c>
      <c r="K661" s="32"/>
      <c r="L661" s="31">
        <v>4305</v>
      </c>
      <c r="M661" s="30">
        <v>1091.26</v>
      </c>
      <c r="N661" s="28">
        <v>4305000</v>
      </c>
      <c r="O661" s="29">
        <v>4305000</v>
      </c>
      <c r="P661" s="299"/>
      <c r="Q661" s="299"/>
      <c r="R661" s="28">
        <v>0</v>
      </c>
      <c r="S661" s="77">
        <v>498758.8</v>
      </c>
      <c r="T661" s="77">
        <v>592500</v>
      </c>
      <c r="U661" s="77">
        <v>0</v>
      </c>
      <c r="V661" s="77">
        <v>0</v>
      </c>
      <c r="W661" s="3"/>
      <c r="X661" s="1"/>
      <c r="Y661" s="1"/>
      <c r="Z661" s="1"/>
    </row>
    <row r="662" spans="1:26" ht="12.75" customHeight="1">
      <c r="A662" s="17"/>
      <c r="B662" s="321" t="s">
        <v>1107</v>
      </c>
      <c r="C662" s="321"/>
      <c r="D662" s="321"/>
      <c r="E662" s="321"/>
      <c r="F662" s="321"/>
      <c r="G662" s="322"/>
      <c r="H662" s="35" t="s">
        <v>934</v>
      </c>
      <c r="I662" s="201" t="s">
        <v>989</v>
      </c>
      <c r="J662" s="202" t="s">
        <v>933</v>
      </c>
      <c r="K662" s="32"/>
      <c r="L662" s="31">
        <v>4305</v>
      </c>
      <c r="M662" s="30">
        <v>1091.26</v>
      </c>
      <c r="N662" s="28">
        <v>4305000</v>
      </c>
      <c r="O662" s="29">
        <v>4305000</v>
      </c>
      <c r="P662" s="299"/>
      <c r="Q662" s="299"/>
      <c r="R662" s="28">
        <v>0</v>
      </c>
      <c r="S662" s="77">
        <v>498758.8</v>
      </c>
      <c r="T662" s="77">
        <v>592500</v>
      </c>
      <c r="U662" s="77">
        <v>0</v>
      </c>
      <c r="V662" s="77">
        <v>0</v>
      </c>
      <c r="W662" s="3"/>
      <c r="X662" s="1"/>
      <c r="Y662" s="1"/>
      <c r="Z662" s="1"/>
    </row>
    <row r="663" spans="1:26" ht="12.75" customHeight="1">
      <c r="A663" s="17"/>
      <c r="B663" s="321" t="s">
        <v>991</v>
      </c>
      <c r="C663" s="321"/>
      <c r="D663" s="321"/>
      <c r="E663" s="321"/>
      <c r="F663" s="321"/>
      <c r="G663" s="322"/>
      <c r="H663" s="35" t="s">
        <v>992</v>
      </c>
      <c r="I663" s="201" t="s">
        <v>991</v>
      </c>
      <c r="J663" s="202" t="s">
        <v>1</v>
      </c>
      <c r="K663" s="32"/>
      <c r="L663" s="31">
        <v>11287.2</v>
      </c>
      <c r="M663" s="30">
        <v>11164.26</v>
      </c>
      <c r="N663" s="28">
        <v>12590000</v>
      </c>
      <c r="O663" s="29">
        <v>7724500</v>
      </c>
      <c r="P663" s="299"/>
      <c r="Q663" s="299"/>
      <c r="R663" s="28">
        <v>0</v>
      </c>
      <c r="S663" s="77">
        <v>8352553.16</v>
      </c>
      <c r="T663" s="77">
        <v>2811710.64</v>
      </c>
      <c r="U663" s="77">
        <v>0</v>
      </c>
      <c r="V663" s="77">
        <v>0</v>
      </c>
      <c r="W663" s="3"/>
      <c r="X663" s="1"/>
      <c r="Y663" s="1"/>
      <c r="Z663" s="1"/>
    </row>
    <row r="664" spans="1:26" ht="12.75" customHeight="1">
      <c r="A664" s="17"/>
      <c r="B664" s="321" t="s">
        <v>993</v>
      </c>
      <c r="C664" s="321"/>
      <c r="D664" s="321"/>
      <c r="E664" s="321"/>
      <c r="F664" s="321"/>
      <c r="G664" s="322"/>
      <c r="H664" s="35" t="s">
        <v>994</v>
      </c>
      <c r="I664" s="201" t="s">
        <v>993</v>
      </c>
      <c r="J664" s="202" t="s">
        <v>1</v>
      </c>
      <c r="K664" s="32"/>
      <c r="L664" s="31">
        <v>11287.2</v>
      </c>
      <c r="M664" s="30">
        <v>11164.26</v>
      </c>
      <c r="N664" s="28">
        <v>12590000</v>
      </c>
      <c r="O664" s="29">
        <v>7724500</v>
      </c>
      <c r="P664" s="299"/>
      <c r="Q664" s="299"/>
      <c r="R664" s="28">
        <v>0</v>
      </c>
      <c r="S664" s="77">
        <v>8352553.16</v>
      </c>
      <c r="T664" s="77">
        <v>2811710.64</v>
      </c>
      <c r="U664" s="77">
        <v>0</v>
      </c>
      <c r="V664" s="77">
        <v>0</v>
      </c>
      <c r="W664" s="3"/>
      <c r="X664" s="1"/>
      <c r="Y664" s="1"/>
      <c r="Z664" s="1"/>
    </row>
    <row r="665" spans="1:26" ht="12.75" customHeight="1">
      <c r="A665" s="17"/>
      <c r="B665" s="321" t="s">
        <v>1106</v>
      </c>
      <c r="C665" s="321"/>
      <c r="D665" s="321"/>
      <c r="E665" s="321"/>
      <c r="F665" s="321"/>
      <c r="G665" s="322"/>
      <c r="H665" s="35" t="s">
        <v>932</v>
      </c>
      <c r="I665" s="201" t="s">
        <v>993</v>
      </c>
      <c r="J665" s="202" t="s">
        <v>931</v>
      </c>
      <c r="K665" s="32"/>
      <c r="L665" s="31">
        <v>11287.2</v>
      </c>
      <c r="M665" s="30">
        <v>11164.26</v>
      </c>
      <c r="N665" s="28">
        <v>11889950</v>
      </c>
      <c r="O665" s="29">
        <v>0</v>
      </c>
      <c r="P665" s="299"/>
      <c r="Q665" s="299"/>
      <c r="R665" s="28">
        <v>0</v>
      </c>
      <c r="S665" s="77">
        <v>8352553.16</v>
      </c>
      <c r="T665" s="77">
        <v>2811710.64</v>
      </c>
      <c r="U665" s="77">
        <v>0</v>
      </c>
      <c r="V665" s="77">
        <v>0</v>
      </c>
      <c r="W665" s="3"/>
      <c r="X665" s="1"/>
      <c r="Y665" s="1"/>
      <c r="Z665" s="1"/>
    </row>
    <row r="666" spans="1:26" ht="12.75" customHeight="1">
      <c r="A666" s="17"/>
      <c r="B666" s="321" t="s">
        <v>1112</v>
      </c>
      <c r="C666" s="321"/>
      <c r="D666" s="321"/>
      <c r="E666" s="321"/>
      <c r="F666" s="321"/>
      <c r="G666" s="322"/>
      <c r="H666" s="35" t="s">
        <v>954</v>
      </c>
      <c r="I666" s="201" t="s">
        <v>993</v>
      </c>
      <c r="J666" s="202" t="s">
        <v>953</v>
      </c>
      <c r="K666" s="32"/>
      <c r="L666" s="31">
        <v>11287.2</v>
      </c>
      <c r="M666" s="30">
        <v>11164.26</v>
      </c>
      <c r="N666" s="28">
        <v>11889950</v>
      </c>
      <c r="O666" s="29">
        <v>0</v>
      </c>
      <c r="P666" s="299"/>
      <c r="Q666" s="299"/>
      <c r="R666" s="28">
        <v>0</v>
      </c>
      <c r="S666" s="77">
        <v>8352553.16</v>
      </c>
      <c r="T666" s="77">
        <v>2811710.64</v>
      </c>
      <c r="U666" s="77">
        <v>0</v>
      </c>
      <c r="V666" s="77">
        <v>0</v>
      </c>
      <c r="W666" s="3"/>
      <c r="X666" s="1"/>
      <c r="Y666" s="1"/>
      <c r="Z666" s="1"/>
    </row>
    <row r="667" spans="1:26" ht="21.75" customHeight="1">
      <c r="A667" s="17"/>
      <c r="B667" s="321" t="s">
        <v>735</v>
      </c>
      <c r="C667" s="321"/>
      <c r="D667" s="321"/>
      <c r="E667" s="321"/>
      <c r="F667" s="321"/>
      <c r="G667" s="322"/>
      <c r="H667" s="260" t="s">
        <v>736</v>
      </c>
      <c r="I667" s="261" t="s">
        <v>735</v>
      </c>
      <c r="J667" s="262" t="s">
        <v>1</v>
      </c>
      <c r="K667" s="263"/>
      <c r="L667" s="264">
        <v>27944.54</v>
      </c>
      <c r="M667" s="265">
        <v>5182.41</v>
      </c>
      <c r="N667" s="28">
        <v>8504400</v>
      </c>
      <c r="O667" s="29">
        <v>8504400</v>
      </c>
      <c r="P667" s="299"/>
      <c r="Q667" s="299"/>
      <c r="R667" s="28">
        <v>0</v>
      </c>
      <c r="S667" s="77">
        <v>5009952.79</v>
      </c>
      <c r="T667" s="77">
        <v>172461.98</v>
      </c>
      <c r="U667" s="77">
        <v>0</v>
      </c>
      <c r="V667" s="77">
        <v>0</v>
      </c>
      <c r="W667" s="3"/>
      <c r="X667" s="1"/>
      <c r="Y667" s="1"/>
      <c r="Z667" s="1"/>
    </row>
    <row r="668" spans="1:26" ht="32.25" customHeight="1">
      <c r="A668" s="17"/>
      <c r="B668" s="321" t="s">
        <v>737</v>
      </c>
      <c r="C668" s="321"/>
      <c r="D668" s="321"/>
      <c r="E668" s="321"/>
      <c r="F668" s="321"/>
      <c r="G668" s="322"/>
      <c r="H668" s="35" t="s">
        <v>738</v>
      </c>
      <c r="I668" s="201" t="s">
        <v>737</v>
      </c>
      <c r="J668" s="202" t="s">
        <v>1</v>
      </c>
      <c r="K668" s="32"/>
      <c r="L668" s="31">
        <v>11520.76</v>
      </c>
      <c r="M668" s="30">
        <v>4882.41</v>
      </c>
      <c r="N668" s="28">
        <v>6784100</v>
      </c>
      <c r="O668" s="29">
        <v>6784100</v>
      </c>
      <c r="P668" s="299"/>
      <c r="Q668" s="299"/>
      <c r="R668" s="28">
        <v>0</v>
      </c>
      <c r="S668" s="77">
        <v>4709952.79</v>
      </c>
      <c r="T668" s="77">
        <v>172461.98</v>
      </c>
      <c r="U668" s="77">
        <v>0</v>
      </c>
      <c r="V668" s="77">
        <v>0</v>
      </c>
      <c r="W668" s="3"/>
      <c r="X668" s="1"/>
      <c r="Y668" s="1"/>
      <c r="Z668" s="1"/>
    </row>
    <row r="669" spans="1:26" ht="21.75" customHeight="1">
      <c r="A669" s="17"/>
      <c r="B669" s="321" t="s">
        <v>739</v>
      </c>
      <c r="C669" s="321"/>
      <c r="D669" s="321"/>
      <c r="E669" s="321"/>
      <c r="F669" s="321"/>
      <c r="G669" s="322"/>
      <c r="H669" s="35" t="s">
        <v>740</v>
      </c>
      <c r="I669" s="201" t="s">
        <v>739</v>
      </c>
      <c r="J669" s="202" t="s">
        <v>1</v>
      </c>
      <c r="K669" s="32"/>
      <c r="L669" s="31">
        <v>9033.35</v>
      </c>
      <c r="M669" s="30">
        <v>4327.32</v>
      </c>
      <c r="N669" s="28">
        <v>5744100</v>
      </c>
      <c r="O669" s="29">
        <v>5744100</v>
      </c>
      <c r="P669" s="299"/>
      <c r="Q669" s="299"/>
      <c r="R669" s="28">
        <v>0</v>
      </c>
      <c r="S669" s="77">
        <v>4202324.81</v>
      </c>
      <c r="T669" s="77">
        <v>125000</v>
      </c>
      <c r="U669" s="77">
        <v>0</v>
      </c>
      <c r="V669" s="77">
        <v>0</v>
      </c>
      <c r="W669" s="3"/>
      <c r="X669" s="1"/>
      <c r="Y669" s="1"/>
      <c r="Z669" s="1"/>
    </row>
    <row r="670" spans="1:26" ht="21.75" customHeight="1">
      <c r="A670" s="17"/>
      <c r="B670" s="321" t="s">
        <v>741</v>
      </c>
      <c r="C670" s="321"/>
      <c r="D670" s="321"/>
      <c r="E670" s="321"/>
      <c r="F670" s="321"/>
      <c r="G670" s="322"/>
      <c r="H670" s="35" t="s">
        <v>742</v>
      </c>
      <c r="I670" s="201" t="s">
        <v>741</v>
      </c>
      <c r="J670" s="202" t="s">
        <v>1</v>
      </c>
      <c r="K670" s="32"/>
      <c r="L670" s="31">
        <v>5855.35</v>
      </c>
      <c r="M670" s="30">
        <v>4195.25</v>
      </c>
      <c r="N670" s="28">
        <v>2566100</v>
      </c>
      <c r="O670" s="29">
        <v>2566100</v>
      </c>
      <c r="P670" s="299"/>
      <c r="Q670" s="299"/>
      <c r="R670" s="28">
        <v>0</v>
      </c>
      <c r="S670" s="77">
        <v>4070252.81</v>
      </c>
      <c r="T670" s="77">
        <v>125000</v>
      </c>
      <c r="U670" s="77">
        <v>0</v>
      </c>
      <c r="V670" s="77">
        <v>0</v>
      </c>
      <c r="W670" s="3"/>
      <c r="X670" s="1"/>
      <c r="Y670" s="1"/>
      <c r="Z670" s="1"/>
    </row>
    <row r="671" spans="1:26" ht="21.75" customHeight="1">
      <c r="A671" s="17"/>
      <c r="B671" s="321" t="s">
        <v>1069</v>
      </c>
      <c r="C671" s="321"/>
      <c r="D671" s="321"/>
      <c r="E671" s="321"/>
      <c r="F671" s="321"/>
      <c r="G671" s="322"/>
      <c r="H671" s="35" t="s">
        <v>421</v>
      </c>
      <c r="I671" s="201" t="s">
        <v>741</v>
      </c>
      <c r="J671" s="202" t="s">
        <v>420</v>
      </c>
      <c r="K671" s="32"/>
      <c r="L671" s="31">
        <v>5855.35</v>
      </c>
      <c r="M671" s="30">
        <v>4195.25</v>
      </c>
      <c r="N671" s="28">
        <v>2566100</v>
      </c>
      <c r="O671" s="29">
        <v>2566100</v>
      </c>
      <c r="P671" s="299"/>
      <c r="Q671" s="299"/>
      <c r="R671" s="28">
        <v>0</v>
      </c>
      <c r="S671" s="77">
        <v>4070252.81</v>
      </c>
      <c r="T671" s="77">
        <v>125000</v>
      </c>
      <c r="U671" s="77">
        <v>0</v>
      </c>
      <c r="V671" s="77">
        <v>0</v>
      </c>
      <c r="W671" s="3"/>
      <c r="X671" s="1"/>
      <c r="Y671" s="1"/>
      <c r="Z671" s="1"/>
    </row>
    <row r="672" spans="1:26" ht="21.75" customHeight="1">
      <c r="A672" s="17"/>
      <c r="B672" s="321" t="s">
        <v>1070</v>
      </c>
      <c r="C672" s="321"/>
      <c r="D672" s="321"/>
      <c r="E672" s="321"/>
      <c r="F672" s="321"/>
      <c r="G672" s="322"/>
      <c r="H672" s="35" t="s">
        <v>423</v>
      </c>
      <c r="I672" s="201" t="s">
        <v>741</v>
      </c>
      <c r="J672" s="202" t="s">
        <v>422</v>
      </c>
      <c r="K672" s="32"/>
      <c r="L672" s="31">
        <v>5855.35</v>
      </c>
      <c r="M672" s="30">
        <v>4195.25</v>
      </c>
      <c r="N672" s="28">
        <v>2566100</v>
      </c>
      <c r="O672" s="29">
        <v>2566100</v>
      </c>
      <c r="P672" s="299"/>
      <c r="Q672" s="299"/>
      <c r="R672" s="28">
        <v>0</v>
      </c>
      <c r="S672" s="77">
        <v>4070252.81</v>
      </c>
      <c r="T672" s="77">
        <v>125000</v>
      </c>
      <c r="U672" s="77">
        <v>0</v>
      </c>
      <c r="V672" s="77">
        <v>0</v>
      </c>
      <c r="W672" s="3"/>
      <c r="X672" s="1"/>
      <c r="Y672" s="1"/>
      <c r="Z672" s="1"/>
    </row>
    <row r="673" spans="1:26" ht="12.75" customHeight="1">
      <c r="A673" s="17"/>
      <c r="B673" s="321" t="s">
        <v>1167</v>
      </c>
      <c r="C673" s="321"/>
      <c r="D673" s="321"/>
      <c r="E673" s="321"/>
      <c r="F673" s="321"/>
      <c r="G673" s="322"/>
      <c r="H673" s="35" t="s">
        <v>1168</v>
      </c>
      <c r="I673" s="201" t="s">
        <v>1167</v>
      </c>
      <c r="J673" s="202" t="s">
        <v>1</v>
      </c>
      <c r="K673" s="32"/>
      <c r="L673" s="31">
        <v>2807.5</v>
      </c>
      <c r="M673" s="30">
        <v>0</v>
      </c>
      <c r="N673" s="28">
        <v>2807500</v>
      </c>
      <c r="O673" s="29">
        <v>2807500</v>
      </c>
      <c r="P673" s="299"/>
      <c r="Q673" s="299"/>
      <c r="R673" s="28">
        <v>0</v>
      </c>
      <c r="S673" s="77">
        <v>0</v>
      </c>
      <c r="T673" s="77">
        <v>0</v>
      </c>
      <c r="U673" s="77">
        <v>0</v>
      </c>
      <c r="V673" s="77">
        <v>0</v>
      </c>
      <c r="W673" s="3"/>
      <c r="X673" s="1"/>
      <c r="Y673" s="1"/>
      <c r="Z673" s="1"/>
    </row>
    <row r="674" spans="1:26" ht="21.75" customHeight="1">
      <c r="A674" s="17"/>
      <c r="B674" s="321" t="s">
        <v>1069</v>
      </c>
      <c r="C674" s="321"/>
      <c r="D674" s="321"/>
      <c r="E674" s="321"/>
      <c r="F674" s="321"/>
      <c r="G674" s="322"/>
      <c r="H674" s="35" t="s">
        <v>421</v>
      </c>
      <c r="I674" s="201" t="s">
        <v>1167</v>
      </c>
      <c r="J674" s="202" t="s">
        <v>420</v>
      </c>
      <c r="K674" s="32"/>
      <c r="L674" s="31">
        <v>2807.5</v>
      </c>
      <c r="M674" s="30">
        <v>0</v>
      </c>
      <c r="N674" s="28">
        <v>2807500</v>
      </c>
      <c r="O674" s="29">
        <v>2807500</v>
      </c>
      <c r="P674" s="299"/>
      <c r="Q674" s="299"/>
      <c r="R674" s="28">
        <v>0</v>
      </c>
      <c r="S674" s="77">
        <v>0</v>
      </c>
      <c r="T674" s="77">
        <v>0</v>
      </c>
      <c r="U674" s="77">
        <v>0</v>
      </c>
      <c r="V674" s="77">
        <v>0</v>
      </c>
      <c r="W674" s="3"/>
      <c r="X674" s="1"/>
      <c r="Y674" s="1"/>
      <c r="Z674" s="1"/>
    </row>
    <row r="675" spans="1:26" ht="21.75" customHeight="1">
      <c r="A675" s="17"/>
      <c r="B675" s="321" t="s">
        <v>1070</v>
      </c>
      <c r="C675" s="321"/>
      <c r="D675" s="321"/>
      <c r="E675" s="321"/>
      <c r="F675" s="321"/>
      <c r="G675" s="322"/>
      <c r="H675" s="35" t="s">
        <v>423</v>
      </c>
      <c r="I675" s="201" t="s">
        <v>1167</v>
      </c>
      <c r="J675" s="202" t="s">
        <v>422</v>
      </c>
      <c r="K675" s="32"/>
      <c r="L675" s="31">
        <v>2807.5</v>
      </c>
      <c r="M675" s="30">
        <v>0</v>
      </c>
      <c r="N675" s="28">
        <v>2807500</v>
      </c>
      <c r="O675" s="29">
        <v>2807500</v>
      </c>
      <c r="P675" s="299"/>
      <c r="Q675" s="299"/>
      <c r="R675" s="28">
        <v>0</v>
      </c>
      <c r="S675" s="77">
        <v>0</v>
      </c>
      <c r="T675" s="77">
        <v>0</v>
      </c>
      <c r="U675" s="77">
        <v>0</v>
      </c>
      <c r="V675" s="77">
        <v>0</v>
      </c>
      <c r="W675" s="3"/>
      <c r="X675" s="1"/>
      <c r="Y675" s="1"/>
      <c r="Z675" s="1"/>
    </row>
    <row r="676" spans="1:26" ht="32.25" customHeight="1">
      <c r="A676" s="17"/>
      <c r="B676" s="321" t="s">
        <v>949</v>
      </c>
      <c r="C676" s="321"/>
      <c r="D676" s="321"/>
      <c r="E676" s="321"/>
      <c r="F676" s="321"/>
      <c r="G676" s="322"/>
      <c r="H676" s="35" t="s">
        <v>950</v>
      </c>
      <c r="I676" s="201" t="s">
        <v>949</v>
      </c>
      <c r="J676" s="202" t="s">
        <v>1</v>
      </c>
      <c r="K676" s="32"/>
      <c r="L676" s="31">
        <v>370.5</v>
      </c>
      <c r="M676" s="30">
        <v>132.07</v>
      </c>
      <c r="N676" s="28">
        <v>370500</v>
      </c>
      <c r="O676" s="29">
        <v>370500</v>
      </c>
      <c r="P676" s="299"/>
      <c r="Q676" s="299"/>
      <c r="R676" s="28">
        <v>0</v>
      </c>
      <c r="S676" s="77">
        <v>132072</v>
      </c>
      <c r="T676" s="77">
        <v>0</v>
      </c>
      <c r="U676" s="77">
        <v>0</v>
      </c>
      <c r="V676" s="77">
        <v>0</v>
      </c>
      <c r="W676" s="3"/>
      <c r="X676" s="1"/>
      <c r="Y676" s="1"/>
      <c r="Z676" s="1"/>
    </row>
    <row r="677" spans="1:26" ht="12.75" customHeight="1">
      <c r="A677" s="17"/>
      <c r="B677" s="321" t="s">
        <v>1106</v>
      </c>
      <c r="C677" s="321"/>
      <c r="D677" s="321"/>
      <c r="E677" s="321"/>
      <c r="F677" s="321"/>
      <c r="G677" s="322"/>
      <c r="H677" s="35" t="s">
        <v>932</v>
      </c>
      <c r="I677" s="201" t="s">
        <v>949</v>
      </c>
      <c r="J677" s="202" t="s">
        <v>931</v>
      </c>
      <c r="K677" s="32"/>
      <c r="L677" s="31">
        <v>370.5</v>
      </c>
      <c r="M677" s="30">
        <v>132.07</v>
      </c>
      <c r="N677" s="28">
        <v>370500</v>
      </c>
      <c r="O677" s="29">
        <v>370500</v>
      </c>
      <c r="P677" s="299"/>
      <c r="Q677" s="299"/>
      <c r="R677" s="28">
        <v>0</v>
      </c>
      <c r="S677" s="77">
        <v>132072</v>
      </c>
      <c r="T677" s="77">
        <v>0</v>
      </c>
      <c r="U677" s="77">
        <v>0</v>
      </c>
      <c r="V677" s="77">
        <v>0</v>
      </c>
      <c r="W677" s="3"/>
      <c r="X677" s="1"/>
      <c r="Y677" s="1"/>
      <c r="Z677" s="1"/>
    </row>
    <row r="678" spans="1:26" ht="12.75" customHeight="1">
      <c r="A678" s="17"/>
      <c r="B678" s="321" t="s">
        <v>1107</v>
      </c>
      <c r="C678" s="321"/>
      <c r="D678" s="321"/>
      <c r="E678" s="321"/>
      <c r="F678" s="321"/>
      <c r="G678" s="322"/>
      <c r="H678" s="35" t="s">
        <v>934</v>
      </c>
      <c r="I678" s="201" t="s">
        <v>949</v>
      </c>
      <c r="J678" s="202" t="s">
        <v>933</v>
      </c>
      <c r="K678" s="32"/>
      <c r="L678" s="31">
        <v>370.5</v>
      </c>
      <c r="M678" s="30">
        <v>132.07</v>
      </c>
      <c r="N678" s="28">
        <v>370500</v>
      </c>
      <c r="O678" s="29">
        <v>370500</v>
      </c>
      <c r="P678" s="299"/>
      <c r="Q678" s="299"/>
      <c r="R678" s="28">
        <v>0</v>
      </c>
      <c r="S678" s="77">
        <v>132072</v>
      </c>
      <c r="T678" s="77">
        <v>0</v>
      </c>
      <c r="U678" s="77">
        <v>0</v>
      </c>
      <c r="V678" s="77">
        <v>0</v>
      </c>
      <c r="W678" s="3"/>
      <c r="X678" s="1"/>
      <c r="Y678" s="1"/>
      <c r="Z678" s="1"/>
    </row>
    <row r="679" spans="1:26" ht="32.25" customHeight="1">
      <c r="A679" s="17"/>
      <c r="B679" s="321" t="s">
        <v>743</v>
      </c>
      <c r="C679" s="321"/>
      <c r="D679" s="321"/>
      <c r="E679" s="321"/>
      <c r="F679" s="321"/>
      <c r="G679" s="322"/>
      <c r="H679" s="35" t="s">
        <v>744</v>
      </c>
      <c r="I679" s="201" t="s">
        <v>743</v>
      </c>
      <c r="J679" s="202" t="s">
        <v>1</v>
      </c>
      <c r="K679" s="32"/>
      <c r="L679" s="31">
        <v>2487.41</v>
      </c>
      <c r="M679" s="30">
        <v>555.09</v>
      </c>
      <c r="N679" s="28">
        <v>1040000</v>
      </c>
      <c r="O679" s="29">
        <v>1040000</v>
      </c>
      <c r="P679" s="299"/>
      <c r="Q679" s="299"/>
      <c r="R679" s="28">
        <v>0</v>
      </c>
      <c r="S679" s="77">
        <v>507627.98</v>
      </c>
      <c r="T679" s="77">
        <v>47461.98</v>
      </c>
      <c r="U679" s="77">
        <v>0</v>
      </c>
      <c r="V679" s="77">
        <v>0</v>
      </c>
      <c r="W679" s="3"/>
      <c r="X679" s="1"/>
      <c r="Y679" s="1"/>
      <c r="Z679" s="1"/>
    </row>
    <row r="680" spans="1:26" ht="21.75" customHeight="1">
      <c r="A680" s="17"/>
      <c r="B680" s="321" t="s">
        <v>745</v>
      </c>
      <c r="C680" s="321"/>
      <c r="D680" s="321"/>
      <c r="E680" s="321"/>
      <c r="F680" s="321"/>
      <c r="G680" s="322"/>
      <c r="H680" s="35" t="s">
        <v>742</v>
      </c>
      <c r="I680" s="201" t="s">
        <v>745</v>
      </c>
      <c r="J680" s="202" t="s">
        <v>1</v>
      </c>
      <c r="K680" s="32"/>
      <c r="L680" s="31">
        <v>2487.41</v>
      </c>
      <c r="M680" s="30">
        <v>555.09</v>
      </c>
      <c r="N680" s="28">
        <v>1040000</v>
      </c>
      <c r="O680" s="29">
        <v>1040000</v>
      </c>
      <c r="P680" s="299"/>
      <c r="Q680" s="299"/>
      <c r="R680" s="28">
        <v>0</v>
      </c>
      <c r="S680" s="77">
        <v>507627.98</v>
      </c>
      <c r="T680" s="77">
        <v>47461.98</v>
      </c>
      <c r="U680" s="77">
        <v>0</v>
      </c>
      <c r="V680" s="77">
        <v>0</v>
      </c>
      <c r="W680" s="3"/>
      <c r="X680" s="1"/>
      <c r="Y680" s="1"/>
      <c r="Z680" s="1"/>
    </row>
    <row r="681" spans="1:26" ht="21.75" customHeight="1">
      <c r="A681" s="17"/>
      <c r="B681" s="321" t="s">
        <v>1069</v>
      </c>
      <c r="C681" s="321"/>
      <c r="D681" s="321"/>
      <c r="E681" s="321"/>
      <c r="F681" s="321"/>
      <c r="G681" s="322"/>
      <c r="H681" s="35" t="s">
        <v>421</v>
      </c>
      <c r="I681" s="201" t="s">
        <v>745</v>
      </c>
      <c r="J681" s="202" t="s">
        <v>420</v>
      </c>
      <c r="K681" s="32"/>
      <c r="L681" s="31">
        <v>2487.41</v>
      </c>
      <c r="M681" s="30">
        <v>555.09</v>
      </c>
      <c r="N681" s="28">
        <v>1040000</v>
      </c>
      <c r="O681" s="29">
        <v>1040000</v>
      </c>
      <c r="P681" s="299"/>
      <c r="Q681" s="299"/>
      <c r="R681" s="28">
        <v>0</v>
      </c>
      <c r="S681" s="77">
        <v>507627.98</v>
      </c>
      <c r="T681" s="77">
        <v>47461.98</v>
      </c>
      <c r="U681" s="77">
        <v>0</v>
      </c>
      <c r="V681" s="77">
        <v>0</v>
      </c>
      <c r="W681" s="3"/>
      <c r="X681" s="1"/>
      <c r="Y681" s="1"/>
      <c r="Z681" s="1"/>
    </row>
    <row r="682" spans="1:26" ht="21.75" customHeight="1">
      <c r="A682" s="17"/>
      <c r="B682" s="321" t="s">
        <v>1070</v>
      </c>
      <c r="C682" s="321"/>
      <c r="D682" s="321"/>
      <c r="E682" s="321"/>
      <c r="F682" s="321"/>
      <c r="G682" s="322"/>
      <c r="H682" s="35" t="s">
        <v>423</v>
      </c>
      <c r="I682" s="201" t="s">
        <v>745</v>
      </c>
      <c r="J682" s="202" t="s">
        <v>422</v>
      </c>
      <c r="K682" s="32"/>
      <c r="L682" s="31">
        <v>2487.41</v>
      </c>
      <c r="M682" s="30">
        <v>555.09</v>
      </c>
      <c r="N682" s="28">
        <v>1040000</v>
      </c>
      <c r="O682" s="29">
        <v>1040000</v>
      </c>
      <c r="P682" s="299"/>
      <c r="Q682" s="299"/>
      <c r="R682" s="28">
        <v>0</v>
      </c>
      <c r="S682" s="77">
        <v>507627.98</v>
      </c>
      <c r="T682" s="77">
        <v>47461.98</v>
      </c>
      <c r="U682" s="77">
        <v>0</v>
      </c>
      <c r="V682" s="77">
        <v>0</v>
      </c>
      <c r="W682" s="3"/>
      <c r="X682" s="1"/>
      <c r="Y682" s="1"/>
      <c r="Z682" s="1"/>
    </row>
    <row r="683" spans="1:26" ht="12.75" customHeight="1">
      <c r="A683" s="17"/>
      <c r="B683" s="321" t="s">
        <v>831</v>
      </c>
      <c r="C683" s="321"/>
      <c r="D683" s="321"/>
      <c r="E683" s="321"/>
      <c r="F683" s="321"/>
      <c r="G683" s="322"/>
      <c r="H683" s="35" t="s">
        <v>832</v>
      </c>
      <c r="I683" s="201" t="s">
        <v>831</v>
      </c>
      <c r="J683" s="202" t="s">
        <v>1</v>
      </c>
      <c r="K683" s="32"/>
      <c r="L683" s="31">
        <v>16423.78</v>
      </c>
      <c r="M683" s="30">
        <v>300</v>
      </c>
      <c r="N683" s="28">
        <v>1720300</v>
      </c>
      <c r="O683" s="29">
        <v>1720300</v>
      </c>
      <c r="P683" s="299"/>
      <c r="Q683" s="299"/>
      <c r="R683" s="28">
        <v>0</v>
      </c>
      <c r="S683" s="77">
        <v>300000</v>
      </c>
      <c r="T683" s="77">
        <v>0</v>
      </c>
      <c r="U683" s="77">
        <v>0</v>
      </c>
      <c r="V683" s="77">
        <v>0</v>
      </c>
      <c r="W683" s="3"/>
      <c r="X683" s="1"/>
      <c r="Y683" s="1"/>
      <c r="Z683" s="1"/>
    </row>
    <row r="684" spans="1:26" ht="21.75" customHeight="1">
      <c r="A684" s="17"/>
      <c r="B684" s="321" t="s">
        <v>1047</v>
      </c>
      <c r="C684" s="321"/>
      <c r="D684" s="321"/>
      <c r="E684" s="321"/>
      <c r="F684" s="321"/>
      <c r="G684" s="322"/>
      <c r="H684" s="35" t="s">
        <v>1048</v>
      </c>
      <c r="I684" s="201" t="s">
        <v>1047</v>
      </c>
      <c r="J684" s="202" t="s">
        <v>1</v>
      </c>
      <c r="K684" s="32"/>
      <c r="L684" s="31">
        <v>4653.48</v>
      </c>
      <c r="M684" s="30">
        <v>150</v>
      </c>
      <c r="N684" s="28">
        <v>600000</v>
      </c>
      <c r="O684" s="29">
        <v>600000</v>
      </c>
      <c r="P684" s="299"/>
      <c r="Q684" s="299"/>
      <c r="R684" s="28">
        <v>0</v>
      </c>
      <c r="S684" s="77">
        <v>150000</v>
      </c>
      <c r="T684" s="77">
        <v>0</v>
      </c>
      <c r="U684" s="77">
        <v>0</v>
      </c>
      <c r="V684" s="77">
        <v>0</v>
      </c>
      <c r="W684" s="3"/>
      <c r="X684" s="1"/>
      <c r="Y684" s="1"/>
      <c r="Z684" s="1"/>
    </row>
    <row r="685" spans="1:26" ht="21.75" customHeight="1">
      <c r="A685" s="17"/>
      <c r="B685" s="321" t="s">
        <v>1049</v>
      </c>
      <c r="C685" s="321"/>
      <c r="D685" s="321"/>
      <c r="E685" s="321"/>
      <c r="F685" s="321"/>
      <c r="G685" s="322"/>
      <c r="H685" s="35" t="s">
        <v>742</v>
      </c>
      <c r="I685" s="201" t="s">
        <v>1049</v>
      </c>
      <c r="J685" s="202" t="s">
        <v>1</v>
      </c>
      <c r="K685" s="32"/>
      <c r="L685" s="31">
        <v>2616.86</v>
      </c>
      <c r="M685" s="30">
        <v>150</v>
      </c>
      <c r="N685" s="28">
        <v>600000</v>
      </c>
      <c r="O685" s="29">
        <v>600000</v>
      </c>
      <c r="P685" s="299"/>
      <c r="Q685" s="299"/>
      <c r="R685" s="28">
        <v>0</v>
      </c>
      <c r="S685" s="77">
        <v>150000</v>
      </c>
      <c r="T685" s="77">
        <v>0</v>
      </c>
      <c r="U685" s="77">
        <v>0</v>
      </c>
      <c r="V685" s="77">
        <v>0</v>
      </c>
      <c r="W685" s="3"/>
      <c r="X685" s="1"/>
      <c r="Y685" s="1"/>
      <c r="Z685" s="1"/>
    </row>
    <row r="686" spans="1:26" ht="21.75" customHeight="1">
      <c r="A686" s="17"/>
      <c r="B686" s="321" t="s">
        <v>1069</v>
      </c>
      <c r="C686" s="321"/>
      <c r="D686" s="321"/>
      <c r="E686" s="321"/>
      <c r="F686" s="321"/>
      <c r="G686" s="322"/>
      <c r="H686" s="35" t="s">
        <v>421</v>
      </c>
      <c r="I686" s="201" t="s">
        <v>1049</v>
      </c>
      <c r="J686" s="202" t="s">
        <v>420</v>
      </c>
      <c r="K686" s="32"/>
      <c r="L686" s="31">
        <v>2616.86</v>
      </c>
      <c r="M686" s="30">
        <v>150</v>
      </c>
      <c r="N686" s="28">
        <v>600000</v>
      </c>
      <c r="O686" s="29">
        <v>600000</v>
      </c>
      <c r="P686" s="299"/>
      <c r="Q686" s="299"/>
      <c r="R686" s="28">
        <v>0</v>
      </c>
      <c r="S686" s="77">
        <v>150000</v>
      </c>
      <c r="T686" s="77">
        <v>0</v>
      </c>
      <c r="U686" s="77">
        <v>0</v>
      </c>
      <c r="V686" s="77">
        <v>0</v>
      </c>
      <c r="W686" s="3"/>
      <c r="X686" s="1"/>
      <c r="Y686" s="1"/>
      <c r="Z686" s="1"/>
    </row>
    <row r="687" spans="1:26" ht="21.75" customHeight="1">
      <c r="A687" s="17"/>
      <c r="B687" s="321" t="s">
        <v>1070</v>
      </c>
      <c r="C687" s="321"/>
      <c r="D687" s="321"/>
      <c r="E687" s="321"/>
      <c r="F687" s="321"/>
      <c r="G687" s="322"/>
      <c r="H687" s="35" t="s">
        <v>423</v>
      </c>
      <c r="I687" s="201" t="s">
        <v>1049</v>
      </c>
      <c r="J687" s="202" t="s">
        <v>422</v>
      </c>
      <c r="K687" s="32"/>
      <c r="L687" s="31">
        <v>2616.86</v>
      </c>
      <c r="M687" s="30">
        <v>150</v>
      </c>
      <c r="N687" s="28">
        <v>600000</v>
      </c>
      <c r="O687" s="29">
        <v>600000</v>
      </c>
      <c r="P687" s="299"/>
      <c r="Q687" s="299"/>
      <c r="R687" s="28">
        <v>0</v>
      </c>
      <c r="S687" s="77">
        <v>150000</v>
      </c>
      <c r="T687" s="77">
        <v>0</v>
      </c>
      <c r="U687" s="77">
        <v>0</v>
      </c>
      <c r="V687" s="77">
        <v>0</v>
      </c>
      <c r="W687" s="3"/>
      <c r="X687" s="1"/>
      <c r="Y687" s="1"/>
      <c r="Z687" s="1"/>
    </row>
    <row r="688" spans="1:26" ht="12.75" customHeight="1">
      <c r="A688" s="17"/>
      <c r="B688" s="321" t="s">
        <v>1169</v>
      </c>
      <c r="C688" s="321"/>
      <c r="D688" s="321"/>
      <c r="E688" s="321"/>
      <c r="F688" s="321"/>
      <c r="G688" s="322"/>
      <c r="H688" s="35" t="s">
        <v>1170</v>
      </c>
      <c r="I688" s="201" t="s">
        <v>1169</v>
      </c>
      <c r="J688" s="202" t="s">
        <v>1</v>
      </c>
      <c r="K688" s="32"/>
      <c r="L688" s="31">
        <v>2036.62</v>
      </c>
      <c r="M688" s="30">
        <v>0</v>
      </c>
      <c r="N688" s="28">
        <v>0</v>
      </c>
      <c r="O688" s="29">
        <v>0</v>
      </c>
      <c r="P688" s="299"/>
      <c r="Q688" s="299"/>
      <c r="R688" s="28">
        <v>0</v>
      </c>
      <c r="S688" s="77">
        <v>0</v>
      </c>
      <c r="T688" s="77">
        <v>0</v>
      </c>
      <c r="U688" s="77">
        <v>0</v>
      </c>
      <c r="V688" s="77">
        <v>0</v>
      </c>
      <c r="W688" s="3"/>
      <c r="X688" s="1"/>
      <c r="Y688" s="1"/>
      <c r="Z688" s="1"/>
    </row>
    <row r="689" spans="1:26" ht="12.75" customHeight="1">
      <c r="A689" s="17"/>
      <c r="B689" s="321" t="s">
        <v>1106</v>
      </c>
      <c r="C689" s="321"/>
      <c r="D689" s="321"/>
      <c r="E689" s="321"/>
      <c r="F689" s="321"/>
      <c r="G689" s="322"/>
      <c r="H689" s="35" t="s">
        <v>932</v>
      </c>
      <c r="I689" s="201" t="s">
        <v>1169</v>
      </c>
      <c r="J689" s="202" t="s">
        <v>931</v>
      </c>
      <c r="K689" s="32"/>
      <c r="L689" s="31">
        <v>2036.62</v>
      </c>
      <c r="M689" s="30">
        <v>0</v>
      </c>
      <c r="N689" s="28">
        <v>0</v>
      </c>
      <c r="O689" s="29">
        <v>0</v>
      </c>
      <c r="P689" s="299"/>
      <c r="Q689" s="299"/>
      <c r="R689" s="28">
        <v>0</v>
      </c>
      <c r="S689" s="77">
        <v>0</v>
      </c>
      <c r="T689" s="77">
        <v>0</v>
      </c>
      <c r="U689" s="77">
        <v>0</v>
      </c>
      <c r="V689" s="77">
        <v>0</v>
      </c>
      <c r="W689" s="3"/>
      <c r="X689" s="1"/>
      <c r="Y689" s="1"/>
      <c r="Z689" s="1"/>
    </row>
    <row r="690" spans="1:26" ht="12.75" customHeight="1">
      <c r="A690" s="17"/>
      <c r="B690" s="321" t="s">
        <v>1107</v>
      </c>
      <c r="C690" s="321"/>
      <c r="D690" s="321"/>
      <c r="E690" s="321"/>
      <c r="F690" s="321"/>
      <c r="G690" s="322"/>
      <c r="H690" s="35" t="s">
        <v>934</v>
      </c>
      <c r="I690" s="201" t="s">
        <v>1169</v>
      </c>
      <c r="J690" s="202" t="s">
        <v>933</v>
      </c>
      <c r="K690" s="32"/>
      <c r="L690" s="31">
        <v>2036.62</v>
      </c>
      <c r="M690" s="30">
        <v>0</v>
      </c>
      <c r="N690" s="28">
        <v>0</v>
      </c>
      <c r="O690" s="29">
        <v>0</v>
      </c>
      <c r="P690" s="299"/>
      <c r="Q690" s="299"/>
      <c r="R690" s="28">
        <v>0</v>
      </c>
      <c r="S690" s="77">
        <v>0</v>
      </c>
      <c r="T690" s="77">
        <v>0</v>
      </c>
      <c r="U690" s="77">
        <v>0</v>
      </c>
      <c r="V690" s="77">
        <v>0</v>
      </c>
      <c r="W690" s="3"/>
      <c r="X690" s="1"/>
      <c r="Y690" s="1"/>
      <c r="Z690" s="1"/>
    </row>
    <row r="691" spans="1:26" ht="21.75" customHeight="1">
      <c r="A691" s="17"/>
      <c r="B691" s="321" t="s">
        <v>833</v>
      </c>
      <c r="C691" s="321"/>
      <c r="D691" s="321"/>
      <c r="E691" s="321"/>
      <c r="F691" s="321"/>
      <c r="G691" s="322"/>
      <c r="H691" s="35" t="s">
        <v>834</v>
      </c>
      <c r="I691" s="201" t="s">
        <v>833</v>
      </c>
      <c r="J691" s="202" t="s">
        <v>1</v>
      </c>
      <c r="K691" s="32"/>
      <c r="L691" s="31">
        <v>11770.3</v>
      </c>
      <c r="M691" s="30">
        <v>150</v>
      </c>
      <c r="N691" s="28">
        <v>1120300</v>
      </c>
      <c r="O691" s="29">
        <v>1120300</v>
      </c>
      <c r="P691" s="299"/>
      <c r="Q691" s="299"/>
      <c r="R691" s="28">
        <v>0</v>
      </c>
      <c r="S691" s="77">
        <v>150000</v>
      </c>
      <c r="T691" s="77">
        <v>0</v>
      </c>
      <c r="U691" s="77">
        <v>0</v>
      </c>
      <c r="V691" s="77">
        <v>0</v>
      </c>
      <c r="W691" s="3"/>
      <c r="X691" s="1"/>
      <c r="Y691" s="1"/>
      <c r="Z691" s="1"/>
    </row>
    <row r="692" spans="1:26" ht="12.75" customHeight="1">
      <c r="A692" s="17"/>
      <c r="B692" s="321" t="s">
        <v>835</v>
      </c>
      <c r="C692" s="321"/>
      <c r="D692" s="321"/>
      <c r="E692" s="321"/>
      <c r="F692" s="321"/>
      <c r="G692" s="322"/>
      <c r="H692" s="35" t="s">
        <v>836</v>
      </c>
      <c r="I692" s="201" t="s">
        <v>835</v>
      </c>
      <c r="J692" s="202" t="s">
        <v>1</v>
      </c>
      <c r="K692" s="32"/>
      <c r="L692" s="31">
        <v>10650</v>
      </c>
      <c r="M692" s="30">
        <v>150</v>
      </c>
      <c r="N692" s="28">
        <v>0</v>
      </c>
      <c r="O692" s="29">
        <v>0</v>
      </c>
      <c r="P692" s="299"/>
      <c r="Q692" s="299"/>
      <c r="R692" s="28">
        <v>0</v>
      </c>
      <c r="S692" s="77">
        <v>150000</v>
      </c>
      <c r="T692" s="77">
        <v>0</v>
      </c>
      <c r="U692" s="77">
        <v>0</v>
      </c>
      <c r="V692" s="77">
        <v>0</v>
      </c>
      <c r="W692" s="3"/>
      <c r="X692" s="1"/>
      <c r="Y692" s="1"/>
      <c r="Z692" s="1"/>
    </row>
    <row r="693" spans="1:26" ht="21.75" customHeight="1">
      <c r="A693" s="17"/>
      <c r="B693" s="321" t="s">
        <v>1069</v>
      </c>
      <c r="C693" s="321"/>
      <c r="D693" s="321"/>
      <c r="E693" s="321"/>
      <c r="F693" s="321"/>
      <c r="G693" s="322"/>
      <c r="H693" s="35" t="s">
        <v>421</v>
      </c>
      <c r="I693" s="201" t="s">
        <v>835</v>
      </c>
      <c r="J693" s="202" t="s">
        <v>420</v>
      </c>
      <c r="K693" s="32"/>
      <c r="L693" s="31">
        <v>150</v>
      </c>
      <c r="M693" s="30">
        <v>150</v>
      </c>
      <c r="N693" s="28">
        <v>0</v>
      </c>
      <c r="O693" s="29">
        <v>0</v>
      </c>
      <c r="P693" s="299"/>
      <c r="Q693" s="299"/>
      <c r="R693" s="28">
        <v>0</v>
      </c>
      <c r="S693" s="77">
        <v>150000</v>
      </c>
      <c r="T693" s="77">
        <v>0</v>
      </c>
      <c r="U693" s="77">
        <v>0</v>
      </c>
      <c r="V693" s="77">
        <v>0</v>
      </c>
      <c r="W693" s="3"/>
      <c r="X693" s="1"/>
      <c r="Y693" s="1"/>
      <c r="Z693" s="1"/>
    </row>
    <row r="694" spans="1:26" ht="21.75" customHeight="1">
      <c r="A694" s="17"/>
      <c r="B694" s="321" t="s">
        <v>1070</v>
      </c>
      <c r="C694" s="321"/>
      <c r="D694" s="321"/>
      <c r="E694" s="321"/>
      <c r="F694" s="321"/>
      <c r="G694" s="322"/>
      <c r="H694" s="35" t="s">
        <v>423</v>
      </c>
      <c r="I694" s="201" t="s">
        <v>835</v>
      </c>
      <c r="J694" s="202" t="s">
        <v>422</v>
      </c>
      <c r="K694" s="32"/>
      <c r="L694" s="31">
        <v>150</v>
      </c>
      <c r="M694" s="30">
        <v>150</v>
      </c>
      <c r="N694" s="28">
        <v>0</v>
      </c>
      <c r="O694" s="29">
        <v>0</v>
      </c>
      <c r="P694" s="299"/>
      <c r="Q694" s="299"/>
      <c r="R694" s="28">
        <v>0</v>
      </c>
      <c r="S694" s="77">
        <v>150000</v>
      </c>
      <c r="T694" s="77">
        <v>0</v>
      </c>
      <c r="U694" s="77">
        <v>0</v>
      </c>
      <c r="V694" s="77">
        <v>0</v>
      </c>
      <c r="W694" s="3"/>
      <c r="X694" s="1"/>
      <c r="Y694" s="1"/>
      <c r="Z694" s="1"/>
    </row>
    <row r="695" spans="1:26" ht="21.75" customHeight="1">
      <c r="A695" s="17"/>
      <c r="B695" s="321" t="s">
        <v>1096</v>
      </c>
      <c r="C695" s="321"/>
      <c r="D695" s="321"/>
      <c r="E695" s="321"/>
      <c r="F695" s="321"/>
      <c r="G695" s="322"/>
      <c r="H695" s="35" t="s">
        <v>885</v>
      </c>
      <c r="I695" s="201" t="s">
        <v>835</v>
      </c>
      <c r="J695" s="202" t="s">
        <v>884</v>
      </c>
      <c r="K695" s="32"/>
      <c r="L695" s="31">
        <v>10500</v>
      </c>
      <c r="M695" s="30">
        <v>0</v>
      </c>
      <c r="N695" s="28">
        <v>0</v>
      </c>
      <c r="O695" s="29">
        <v>0</v>
      </c>
      <c r="P695" s="299"/>
      <c r="Q695" s="299"/>
      <c r="R695" s="28">
        <v>0</v>
      </c>
      <c r="S695" s="77">
        <v>0</v>
      </c>
      <c r="T695" s="77">
        <v>0</v>
      </c>
      <c r="U695" s="77">
        <v>0</v>
      </c>
      <c r="V695" s="77">
        <v>0</v>
      </c>
      <c r="W695" s="3"/>
      <c r="X695" s="1"/>
      <c r="Y695" s="1"/>
      <c r="Z695" s="1"/>
    </row>
    <row r="696" spans="1:26" ht="12.75" customHeight="1">
      <c r="A696" s="17"/>
      <c r="B696" s="321" t="s">
        <v>1097</v>
      </c>
      <c r="C696" s="321"/>
      <c r="D696" s="321"/>
      <c r="E696" s="321"/>
      <c r="F696" s="321"/>
      <c r="G696" s="322"/>
      <c r="H696" s="35" t="s">
        <v>887</v>
      </c>
      <c r="I696" s="201" t="s">
        <v>835</v>
      </c>
      <c r="J696" s="202" t="s">
        <v>886</v>
      </c>
      <c r="K696" s="32"/>
      <c r="L696" s="31">
        <v>10500</v>
      </c>
      <c r="M696" s="30">
        <v>0</v>
      </c>
      <c r="N696" s="28">
        <v>0</v>
      </c>
      <c r="O696" s="29">
        <v>0</v>
      </c>
      <c r="P696" s="299"/>
      <c r="Q696" s="299"/>
      <c r="R696" s="28">
        <v>0</v>
      </c>
      <c r="S696" s="77">
        <v>0</v>
      </c>
      <c r="T696" s="77">
        <v>0</v>
      </c>
      <c r="U696" s="77">
        <v>0</v>
      </c>
      <c r="V696" s="77">
        <v>0</v>
      </c>
      <c r="W696" s="3"/>
      <c r="X696" s="1"/>
      <c r="Y696" s="1"/>
      <c r="Z696" s="1"/>
    </row>
    <row r="697" spans="1:26" ht="12.75" customHeight="1">
      <c r="A697" s="17"/>
      <c r="B697" s="321" t="s">
        <v>1171</v>
      </c>
      <c r="C697" s="321"/>
      <c r="D697" s="321"/>
      <c r="E697" s="321"/>
      <c r="F697" s="321"/>
      <c r="G697" s="322"/>
      <c r="H697" s="35" t="s">
        <v>1172</v>
      </c>
      <c r="I697" s="201" t="s">
        <v>1171</v>
      </c>
      <c r="J697" s="202" t="s">
        <v>1</v>
      </c>
      <c r="K697" s="32"/>
      <c r="L697" s="31">
        <v>1120.3</v>
      </c>
      <c r="M697" s="30">
        <v>0</v>
      </c>
      <c r="N697" s="28">
        <v>1120300</v>
      </c>
      <c r="O697" s="29">
        <v>1120300</v>
      </c>
      <c r="P697" s="299"/>
      <c r="Q697" s="299"/>
      <c r="R697" s="28">
        <v>0</v>
      </c>
      <c r="S697" s="77">
        <v>0</v>
      </c>
      <c r="T697" s="77">
        <v>0</v>
      </c>
      <c r="U697" s="77">
        <v>0</v>
      </c>
      <c r="V697" s="77">
        <v>0</v>
      </c>
      <c r="W697" s="3"/>
      <c r="X697" s="1"/>
      <c r="Y697" s="1"/>
      <c r="Z697" s="1"/>
    </row>
    <row r="698" spans="1:26" ht="21.75" customHeight="1">
      <c r="A698" s="17"/>
      <c r="B698" s="321" t="s">
        <v>1069</v>
      </c>
      <c r="C698" s="321"/>
      <c r="D698" s="321"/>
      <c r="E698" s="321"/>
      <c r="F698" s="321"/>
      <c r="G698" s="322"/>
      <c r="H698" s="35" t="s">
        <v>421</v>
      </c>
      <c r="I698" s="201" t="s">
        <v>1171</v>
      </c>
      <c r="J698" s="202" t="s">
        <v>420</v>
      </c>
      <c r="K698" s="32"/>
      <c r="L698" s="31">
        <v>1120.3</v>
      </c>
      <c r="M698" s="30">
        <v>0</v>
      </c>
      <c r="N698" s="28">
        <v>1120300</v>
      </c>
      <c r="O698" s="29">
        <v>1120300</v>
      </c>
      <c r="P698" s="299"/>
      <c r="Q698" s="299"/>
      <c r="R698" s="28">
        <v>0</v>
      </c>
      <c r="S698" s="77">
        <v>0</v>
      </c>
      <c r="T698" s="77">
        <v>0</v>
      </c>
      <c r="U698" s="77">
        <v>0</v>
      </c>
      <c r="V698" s="77">
        <v>0</v>
      </c>
      <c r="W698" s="3"/>
      <c r="X698" s="1"/>
      <c r="Y698" s="1"/>
      <c r="Z698" s="1"/>
    </row>
    <row r="699" spans="1:26" ht="21.75" customHeight="1">
      <c r="A699" s="17"/>
      <c r="B699" s="321" t="s">
        <v>1070</v>
      </c>
      <c r="C699" s="321"/>
      <c r="D699" s="321"/>
      <c r="E699" s="321"/>
      <c r="F699" s="321"/>
      <c r="G699" s="322"/>
      <c r="H699" s="35" t="s">
        <v>423</v>
      </c>
      <c r="I699" s="201" t="s">
        <v>1171</v>
      </c>
      <c r="J699" s="202" t="s">
        <v>422</v>
      </c>
      <c r="K699" s="32"/>
      <c r="L699" s="31">
        <v>1120.3</v>
      </c>
      <c r="M699" s="30">
        <v>0</v>
      </c>
      <c r="N699" s="28">
        <v>1120300</v>
      </c>
      <c r="O699" s="29">
        <v>1120300</v>
      </c>
      <c r="P699" s="299"/>
      <c r="Q699" s="299"/>
      <c r="R699" s="28">
        <v>0</v>
      </c>
      <c r="S699" s="77">
        <v>0</v>
      </c>
      <c r="T699" s="77">
        <v>0</v>
      </c>
      <c r="U699" s="77">
        <v>0</v>
      </c>
      <c r="V699" s="77">
        <v>0</v>
      </c>
      <c r="W699" s="3"/>
      <c r="X699" s="1"/>
      <c r="Y699" s="1"/>
      <c r="Z699" s="1"/>
    </row>
    <row r="700" spans="1:26" ht="32.25" customHeight="1">
      <c r="A700" s="17"/>
      <c r="B700" s="321" t="s">
        <v>966</v>
      </c>
      <c r="C700" s="321"/>
      <c r="D700" s="321"/>
      <c r="E700" s="321"/>
      <c r="F700" s="321"/>
      <c r="G700" s="322"/>
      <c r="H700" s="260" t="s">
        <v>967</v>
      </c>
      <c r="I700" s="261" t="s">
        <v>966</v>
      </c>
      <c r="J700" s="262" t="s">
        <v>1</v>
      </c>
      <c r="K700" s="263"/>
      <c r="L700" s="264">
        <v>8000</v>
      </c>
      <c r="M700" s="265">
        <v>7419.43</v>
      </c>
      <c r="N700" s="28">
        <v>5000000</v>
      </c>
      <c r="O700" s="29">
        <v>5000000</v>
      </c>
      <c r="P700" s="299"/>
      <c r="Q700" s="299"/>
      <c r="R700" s="28">
        <v>0</v>
      </c>
      <c r="S700" s="77">
        <v>3039431.53</v>
      </c>
      <c r="T700" s="77">
        <v>4380000</v>
      </c>
      <c r="U700" s="77">
        <v>0</v>
      </c>
      <c r="V700" s="77">
        <v>0</v>
      </c>
      <c r="W700" s="3"/>
      <c r="X700" s="1"/>
      <c r="Y700" s="1"/>
      <c r="Z700" s="1"/>
    </row>
    <row r="701" spans="1:26" ht="32.25" customHeight="1">
      <c r="A701" s="17"/>
      <c r="B701" s="321" t="s">
        <v>966</v>
      </c>
      <c r="C701" s="321"/>
      <c r="D701" s="321"/>
      <c r="E701" s="321"/>
      <c r="F701" s="321"/>
      <c r="G701" s="322"/>
      <c r="H701" s="35" t="s">
        <v>967</v>
      </c>
      <c r="I701" s="201" t="s">
        <v>966</v>
      </c>
      <c r="J701" s="202" t="s">
        <v>1</v>
      </c>
      <c r="K701" s="32"/>
      <c r="L701" s="31">
        <v>8000</v>
      </c>
      <c r="M701" s="30">
        <v>7419.43</v>
      </c>
      <c r="N701" s="28">
        <v>5000000</v>
      </c>
      <c r="O701" s="29">
        <v>5000000</v>
      </c>
      <c r="P701" s="299"/>
      <c r="Q701" s="299"/>
      <c r="R701" s="28">
        <v>0</v>
      </c>
      <c r="S701" s="77">
        <v>3039431.53</v>
      </c>
      <c r="T701" s="77">
        <v>4380000</v>
      </c>
      <c r="U701" s="77">
        <v>0</v>
      </c>
      <c r="V701" s="77">
        <v>0</v>
      </c>
      <c r="W701" s="3"/>
      <c r="X701" s="1"/>
      <c r="Y701" s="1"/>
      <c r="Z701" s="1"/>
    </row>
    <row r="702" spans="1:26" ht="42.75" customHeight="1">
      <c r="A702" s="17"/>
      <c r="B702" s="321" t="s">
        <v>995</v>
      </c>
      <c r="C702" s="321"/>
      <c r="D702" s="321"/>
      <c r="E702" s="321"/>
      <c r="F702" s="321"/>
      <c r="G702" s="322"/>
      <c r="H702" s="35" t="s">
        <v>996</v>
      </c>
      <c r="I702" s="201" t="s">
        <v>995</v>
      </c>
      <c r="J702" s="202" t="s">
        <v>1</v>
      </c>
      <c r="K702" s="32"/>
      <c r="L702" s="31">
        <v>4500</v>
      </c>
      <c r="M702" s="30">
        <v>3919.43</v>
      </c>
      <c r="N702" s="28">
        <v>1500000</v>
      </c>
      <c r="O702" s="29">
        <v>1500000</v>
      </c>
      <c r="P702" s="299"/>
      <c r="Q702" s="299"/>
      <c r="R702" s="28">
        <v>0</v>
      </c>
      <c r="S702" s="77">
        <v>3039431.53</v>
      </c>
      <c r="T702" s="77">
        <v>880000</v>
      </c>
      <c r="U702" s="77">
        <v>0</v>
      </c>
      <c r="V702" s="77">
        <v>0</v>
      </c>
      <c r="W702" s="3"/>
      <c r="X702" s="1"/>
      <c r="Y702" s="1"/>
      <c r="Z702" s="1"/>
    </row>
    <row r="703" spans="1:26" ht="21.75" customHeight="1">
      <c r="A703" s="17"/>
      <c r="B703" s="321" t="s">
        <v>997</v>
      </c>
      <c r="C703" s="321"/>
      <c r="D703" s="321"/>
      <c r="E703" s="321"/>
      <c r="F703" s="321"/>
      <c r="G703" s="322"/>
      <c r="H703" s="35" t="s">
        <v>998</v>
      </c>
      <c r="I703" s="201" t="s">
        <v>997</v>
      </c>
      <c r="J703" s="202" t="s">
        <v>1</v>
      </c>
      <c r="K703" s="32"/>
      <c r="L703" s="31">
        <v>4500</v>
      </c>
      <c r="M703" s="30">
        <v>3919.43</v>
      </c>
      <c r="N703" s="28">
        <v>1500000</v>
      </c>
      <c r="O703" s="29">
        <v>1500000</v>
      </c>
      <c r="P703" s="299"/>
      <c r="Q703" s="299"/>
      <c r="R703" s="28">
        <v>0</v>
      </c>
      <c r="S703" s="77">
        <v>3039431.53</v>
      </c>
      <c r="T703" s="77">
        <v>880000</v>
      </c>
      <c r="U703" s="77">
        <v>0</v>
      </c>
      <c r="V703" s="77">
        <v>0</v>
      </c>
      <c r="W703" s="3"/>
      <c r="X703" s="1"/>
      <c r="Y703" s="1"/>
      <c r="Z703" s="1"/>
    </row>
    <row r="704" spans="1:26" ht="12.75" customHeight="1">
      <c r="A704" s="17"/>
      <c r="B704" s="321" t="s">
        <v>1106</v>
      </c>
      <c r="C704" s="321"/>
      <c r="D704" s="321"/>
      <c r="E704" s="321"/>
      <c r="F704" s="321"/>
      <c r="G704" s="322"/>
      <c r="H704" s="35" t="s">
        <v>932</v>
      </c>
      <c r="I704" s="201" t="s">
        <v>997</v>
      </c>
      <c r="J704" s="202" t="s">
        <v>931</v>
      </c>
      <c r="K704" s="32"/>
      <c r="L704" s="31">
        <v>4500</v>
      </c>
      <c r="M704" s="30">
        <v>3919.43</v>
      </c>
      <c r="N704" s="28">
        <v>1500000</v>
      </c>
      <c r="O704" s="29">
        <v>1500000</v>
      </c>
      <c r="P704" s="299"/>
      <c r="Q704" s="299"/>
      <c r="R704" s="28">
        <v>0</v>
      </c>
      <c r="S704" s="77">
        <v>3039431.53</v>
      </c>
      <c r="T704" s="77">
        <v>880000</v>
      </c>
      <c r="U704" s="77">
        <v>0</v>
      </c>
      <c r="V704" s="77">
        <v>0</v>
      </c>
      <c r="W704" s="3"/>
      <c r="X704" s="1"/>
      <c r="Y704" s="1"/>
      <c r="Z704" s="1"/>
    </row>
    <row r="705" spans="1:26" ht="12.75" customHeight="1">
      <c r="A705" s="17"/>
      <c r="B705" s="321" t="s">
        <v>1107</v>
      </c>
      <c r="C705" s="321"/>
      <c r="D705" s="321"/>
      <c r="E705" s="321"/>
      <c r="F705" s="321"/>
      <c r="G705" s="322"/>
      <c r="H705" s="35" t="s">
        <v>934</v>
      </c>
      <c r="I705" s="201" t="s">
        <v>997</v>
      </c>
      <c r="J705" s="202" t="s">
        <v>933</v>
      </c>
      <c r="K705" s="32"/>
      <c r="L705" s="31">
        <v>4500</v>
      </c>
      <c r="M705" s="30">
        <v>3919.43</v>
      </c>
      <c r="N705" s="28">
        <v>1500000</v>
      </c>
      <c r="O705" s="29">
        <v>1500000</v>
      </c>
      <c r="P705" s="299"/>
      <c r="Q705" s="299"/>
      <c r="R705" s="28">
        <v>0</v>
      </c>
      <c r="S705" s="77">
        <v>3039431.53</v>
      </c>
      <c r="T705" s="77">
        <v>880000</v>
      </c>
      <c r="U705" s="77">
        <v>0</v>
      </c>
      <c r="V705" s="77">
        <v>0</v>
      </c>
      <c r="W705" s="3"/>
      <c r="X705" s="1"/>
      <c r="Y705" s="1"/>
      <c r="Z705" s="1"/>
    </row>
    <row r="706" spans="1:26" ht="21.75" customHeight="1">
      <c r="A706" s="17"/>
      <c r="B706" s="321" t="s">
        <v>968</v>
      </c>
      <c r="C706" s="321"/>
      <c r="D706" s="321"/>
      <c r="E706" s="321"/>
      <c r="F706" s="321"/>
      <c r="G706" s="322"/>
      <c r="H706" s="35" t="s">
        <v>969</v>
      </c>
      <c r="I706" s="201" t="s">
        <v>968</v>
      </c>
      <c r="J706" s="202" t="s">
        <v>1</v>
      </c>
      <c r="K706" s="32"/>
      <c r="L706" s="31">
        <v>3500</v>
      </c>
      <c r="M706" s="30">
        <v>3500</v>
      </c>
      <c r="N706" s="28">
        <v>3500000</v>
      </c>
      <c r="O706" s="29">
        <v>3500000</v>
      </c>
      <c r="P706" s="299"/>
      <c r="Q706" s="299"/>
      <c r="R706" s="28">
        <v>0</v>
      </c>
      <c r="S706" s="77">
        <v>0</v>
      </c>
      <c r="T706" s="77">
        <v>3500000</v>
      </c>
      <c r="U706" s="77">
        <v>0</v>
      </c>
      <c r="V706" s="77">
        <v>0</v>
      </c>
      <c r="W706" s="3"/>
      <c r="X706" s="1"/>
      <c r="Y706" s="1"/>
      <c r="Z706" s="1"/>
    </row>
    <row r="707" spans="1:26" ht="21.75" customHeight="1">
      <c r="A707" s="17"/>
      <c r="B707" s="321" t="s">
        <v>970</v>
      </c>
      <c r="C707" s="321"/>
      <c r="D707" s="321"/>
      <c r="E707" s="321"/>
      <c r="F707" s="321"/>
      <c r="G707" s="322"/>
      <c r="H707" s="35" t="s">
        <v>965</v>
      </c>
      <c r="I707" s="201" t="s">
        <v>970</v>
      </c>
      <c r="J707" s="202" t="s">
        <v>1</v>
      </c>
      <c r="K707" s="32"/>
      <c r="L707" s="31">
        <v>3500</v>
      </c>
      <c r="M707" s="30">
        <v>3500</v>
      </c>
      <c r="N707" s="28">
        <v>3500000</v>
      </c>
      <c r="O707" s="29">
        <v>3500000</v>
      </c>
      <c r="P707" s="299"/>
      <c r="Q707" s="299"/>
      <c r="R707" s="28">
        <v>0</v>
      </c>
      <c r="S707" s="77">
        <v>0</v>
      </c>
      <c r="T707" s="77">
        <v>3500000</v>
      </c>
      <c r="U707" s="77">
        <v>0</v>
      </c>
      <c r="V707" s="77">
        <v>0</v>
      </c>
      <c r="W707" s="3"/>
      <c r="X707" s="1"/>
      <c r="Y707" s="1"/>
      <c r="Z707" s="1"/>
    </row>
    <row r="708" spans="1:26" ht="12.75" customHeight="1">
      <c r="A708" s="17"/>
      <c r="B708" s="321" t="s">
        <v>1106</v>
      </c>
      <c r="C708" s="321"/>
      <c r="D708" s="321"/>
      <c r="E708" s="321"/>
      <c r="F708" s="321"/>
      <c r="G708" s="322"/>
      <c r="H708" s="35" t="s">
        <v>932</v>
      </c>
      <c r="I708" s="201" t="s">
        <v>970</v>
      </c>
      <c r="J708" s="202" t="s">
        <v>931</v>
      </c>
      <c r="K708" s="32"/>
      <c r="L708" s="31">
        <v>3500</v>
      </c>
      <c r="M708" s="30">
        <v>3500</v>
      </c>
      <c r="N708" s="28">
        <v>3500000</v>
      </c>
      <c r="O708" s="29">
        <v>3500000</v>
      </c>
      <c r="P708" s="299"/>
      <c r="Q708" s="299"/>
      <c r="R708" s="28">
        <v>0</v>
      </c>
      <c r="S708" s="77">
        <v>0</v>
      </c>
      <c r="T708" s="77">
        <v>3500000</v>
      </c>
      <c r="U708" s="77">
        <v>0</v>
      </c>
      <c r="V708" s="77">
        <v>0</v>
      </c>
      <c r="W708" s="3"/>
      <c r="X708" s="1"/>
      <c r="Y708" s="1"/>
      <c r="Z708" s="1"/>
    </row>
    <row r="709" spans="1:26" ht="12.75" customHeight="1">
      <c r="A709" s="17"/>
      <c r="B709" s="321" t="s">
        <v>1107</v>
      </c>
      <c r="C709" s="321"/>
      <c r="D709" s="321"/>
      <c r="E709" s="321"/>
      <c r="F709" s="321"/>
      <c r="G709" s="322"/>
      <c r="H709" s="35" t="s">
        <v>934</v>
      </c>
      <c r="I709" s="201" t="s">
        <v>970</v>
      </c>
      <c r="J709" s="202" t="s">
        <v>933</v>
      </c>
      <c r="K709" s="32"/>
      <c r="L709" s="31">
        <v>3500</v>
      </c>
      <c r="M709" s="30">
        <v>3500</v>
      </c>
      <c r="N709" s="28">
        <v>3500000</v>
      </c>
      <c r="O709" s="29">
        <v>3500000</v>
      </c>
      <c r="P709" s="299"/>
      <c r="Q709" s="299"/>
      <c r="R709" s="28">
        <v>0</v>
      </c>
      <c r="S709" s="77">
        <v>0</v>
      </c>
      <c r="T709" s="77">
        <v>3500000</v>
      </c>
      <c r="U709" s="77">
        <v>0</v>
      </c>
      <c r="V709" s="77">
        <v>0</v>
      </c>
      <c r="W709" s="3"/>
      <c r="X709" s="1"/>
      <c r="Y709" s="1"/>
      <c r="Z709" s="1"/>
    </row>
    <row r="710" spans="1:26" ht="21.75" customHeight="1">
      <c r="A710" s="17"/>
      <c r="B710" s="321" t="s">
        <v>685</v>
      </c>
      <c r="C710" s="321"/>
      <c r="D710" s="321"/>
      <c r="E710" s="321"/>
      <c r="F710" s="321"/>
      <c r="G710" s="322"/>
      <c r="H710" s="260" t="s">
        <v>1173</v>
      </c>
      <c r="I710" s="261" t="s">
        <v>685</v>
      </c>
      <c r="J710" s="262" t="s">
        <v>1</v>
      </c>
      <c r="K710" s="263"/>
      <c r="L710" s="264">
        <v>421331.99</v>
      </c>
      <c r="M710" s="265">
        <v>314309.97</v>
      </c>
      <c r="N710" s="28">
        <v>525042749.56</v>
      </c>
      <c r="O710" s="29">
        <v>545503100</v>
      </c>
      <c r="P710" s="299"/>
      <c r="Q710" s="299"/>
      <c r="R710" s="28">
        <v>0</v>
      </c>
      <c r="S710" s="77">
        <v>281112556.14</v>
      </c>
      <c r="T710" s="77">
        <v>33197415.73</v>
      </c>
      <c r="U710" s="77">
        <v>0</v>
      </c>
      <c r="V710" s="77">
        <v>0</v>
      </c>
      <c r="W710" s="3"/>
      <c r="X710" s="1"/>
      <c r="Y710" s="1"/>
      <c r="Z710" s="1"/>
    </row>
    <row r="711" spans="1:26" ht="21.75" customHeight="1">
      <c r="A711" s="17"/>
      <c r="B711" s="321" t="s">
        <v>687</v>
      </c>
      <c r="C711" s="321"/>
      <c r="D711" s="321"/>
      <c r="E711" s="321"/>
      <c r="F711" s="321"/>
      <c r="G711" s="322"/>
      <c r="H711" s="35" t="s">
        <v>688</v>
      </c>
      <c r="I711" s="201" t="s">
        <v>687</v>
      </c>
      <c r="J711" s="202" t="s">
        <v>1</v>
      </c>
      <c r="K711" s="32"/>
      <c r="L711" s="31">
        <v>44685.73</v>
      </c>
      <c r="M711" s="30">
        <v>21146.02</v>
      </c>
      <c r="N711" s="28">
        <v>254538049.56</v>
      </c>
      <c r="O711" s="29">
        <v>277117000</v>
      </c>
      <c r="P711" s="299"/>
      <c r="Q711" s="299"/>
      <c r="R711" s="28">
        <v>0</v>
      </c>
      <c r="S711" s="77">
        <v>19353890.28</v>
      </c>
      <c r="T711" s="77">
        <v>1792127.7</v>
      </c>
      <c r="U711" s="77">
        <v>0</v>
      </c>
      <c r="V711" s="77">
        <v>0</v>
      </c>
      <c r="W711" s="3"/>
      <c r="X711" s="1"/>
      <c r="Y711" s="1"/>
      <c r="Z711" s="1"/>
    </row>
    <row r="712" spans="1:26" ht="32.25" customHeight="1">
      <c r="A712" s="17"/>
      <c r="B712" s="321" t="s">
        <v>689</v>
      </c>
      <c r="C712" s="321"/>
      <c r="D712" s="321"/>
      <c r="E712" s="321"/>
      <c r="F712" s="321"/>
      <c r="G712" s="322"/>
      <c r="H712" s="35" t="s">
        <v>690</v>
      </c>
      <c r="I712" s="201" t="s">
        <v>689</v>
      </c>
      <c r="J712" s="202" t="s">
        <v>1</v>
      </c>
      <c r="K712" s="32"/>
      <c r="L712" s="31">
        <v>30894.23</v>
      </c>
      <c r="M712" s="30">
        <v>21146.02</v>
      </c>
      <c r="N712" s="28">
        <v>14756355.56</v>
      </c>
      <c r="O712" s="29">
        <v>27834700</v>
      </c>
      <c r="P712" s="299"/>
      <c r="Q712" s="299"/>
      <c r="R712" s="28">
        <v>0</v>
      </c>
      <c r="S712" s="77">
        <v>19353890.28</v>
      </c>
      <c r="T712" s="77">
        <v>1792127.7</v>
      </c>
      <c r="U712" s="77">
        <v>0</v>
      </c>
      <c r="V712" s="77">
        <v>0</v>
      </c>
      <c r="W712" s="3"/>
      <c r="X712" s="1"/>
      <c r="Y712" s="1"/>
      <c r="Z712" s="1"/>
    </row>
    <row r="713" spans="1:26" ht="12.75" customHeight="1">
      <c r="A713" s="17"/>
      <c r="B713" s="321" t="s">
        <v>691</v>
      </c>
      <c r="C713" s="321"/>
      <c r="D713" s="321"/>
      <c r="E713" s="321"/>
      <c r="F713" s="321"/>
      <c r="G713" s="322"/>
      <c r="H713" s="35" t="s">
        <v>692</v>
      </c>
      <c r="I713" s="201" t="s">
        <v>691</v>
      </c>
      <c r="J713" s="202" t="s">
        <v>1</v>
      </c>
      <c r="K713" s="32"/>
      <c r="L713" s="31">
        <v>30097.13</v>
      </c>
      <c r="M713" s="30">
        <v>20612.62</v>
      </c>
      <c r="N713" s="28">
        <v>14025155.56</v>
      </c>
      <c r="O713" s="29">
        <v>27103500</v>
      </c>
      <c r="P713" s="299"/>
      <c r="Q713" s="299"/>
      <c r="R713" s="28">
        <v>0</v>
      </c>
      <c r="S713" s="77">
        <v>18842943.12</v>
      </c>
      <c r="T713" s="77">
        <v>1769678.46</v>
      </c>
      <c r="U713" s="77">
        <v>0</v>
      </c>
      <c r="V713" s="77">
        <v>0</v>
      </c>
      <c r="W713" s="3"/>
      <c r="X713" s="1"/>
      <c r="Y713" s="1"/>
      <c r="Z713" s="1"/>
    </row>
    <row r="714" spans="1:26" ht="32.25" customHeight="1">
      <c r="A714" s="17"/>
      <c r="B714" s="321" t="s">
        <v>1067</v>
      </c>
      <c r="C714" s="321"/>
      <c r="D714" s="321"/>
      <c r="E714" s="321"/>
      <c r="F714" s="321"/>
      <c r="G714" s="322"/>
      <c r="H714" s="35" t="s">
        <v>417</v>
      </c>
      <c r="I714" s="201" t="s">
        <v>691</v>
      </c>
      <c r="J714" s="202" t="s">
        <v>416</v>
      </c>
      <c r="K714" s="32"/>
      <c r="L714" s="31">
        <v>27233.65</v>
      </c>
      <c r="M714" s="30">
        <v>18610.91</v>
      </c>
      <c r="N714" s="28">
        <v>10925155.56</v>
      </c>
      <c r="O714" s="29">
        <v>24003500</v>
      </c>
      <c r="P714" s="299"/>
      <c r="Q714" s="299"/>
      <c r="R714" s="28">
        <v>0</v>
      </c>
      <c r="S714" s="77">
        <v>17051728.69</v>
      </c>
      <c r="T714" s="77">
        <v>1559178.46</v>
      </c>
      <c r="U714" s="77">
        <v>0</v>
      </c>
      <c r="V714" s="77">
        <v>0</v>
      </c>
      <c r="W714" s="3"/>
      <c r="X714" s="1"/>
      <c r="Y714" s="1"/>
      <c r="Z714" s="1"/>
    </row>
    <row r="715" spans="1:26" ht="12.75" customHeight="1">
      <c r="A715" s="17"/>
      <c r="B715" s="321" t="s">
        <v>1080</v>
      </c>
      <c r="C715" s="321"/>
      <c r="D715" s="321"/>
      <c r="E715" s="321"/>
      <c r="F715" s="321"/>
      <c r="G715" s="322"/>
      <c r="H715" s="35" t="s">
        <v>419</v>
      </c>
      <c r="I715" s="201" t="s">
        <v>691</v>
      </c>
      <c r="J715" s="202" t="s">
        <v>418</v>
      </c>
      <c r="K715" s="32"/>
      <c r="L715" s="31">
        <v>27233.65</v>
      </c>
      <c r="M715" s="30">
        <v>18610.91</v>
      </c>
      <c r="N715" s="28">
        <v>10925155.56</v>
      </c>
      <c r="O715" s="29">
        <v>24003500</v>
      </c>
      <c r="P715" s="299"/>
      <c r="Q715" s="299"/>
      <c r="R715" s="28">
        <v>0</v>
      </c>
      <c r="S715" s="77">
        <v>17051728.69</v>
      </c>
      <c r="T715" s="77">
        <v>1559178.46</v>
      </c>
      <c r="U715" s="77">
        <v>0</v>
      </c>
      <c r="V715" s="77">
        <v>0</v>
      </c>
      <c r="W715" s="3"/>
      <c r="X715" s="1"/>
      <c r="Y715" s="1"/>
      <c r="Z715" s="1"/>
    </row>
    <row r="716" spans="1:26" ht="21.75" customHeight="1">
      <c r="A716" s="17"/>
      <c r="B716" s="321" t="s">
        <v>1069</v>
      </c>
      <c r="C716" s="321"/>
      <c r="D716" s="321"/>
      <c r="E716" s="321"/>
      <c r="F716" s="321"/>
      <c r="G716" s="322"/>
      <c r="H716" s="35" t="s">
        <v>421</v>
      </c>
      <c r="I716" s="201" t="s">
        <v>691</v>
      </c>
      <c r="J716" s="202" t="s">
        <v>420</v>
      </c>
      <c r="K716" s="32"/>
      <c r="L716" s="31">
        <v>2863.48</v>
      </c>
      <c r="M716" s="30">
        <v>2001.71</v>
      </c>
      <c r="N716" s="28">
        <v>3100000</v>
      </c>
      <c r="O716" s="29">
        <v>3100000</v>
      </c>
      <c r="P716" s="299"/>
      <c r="Q716" s="299"/>
      <c r="R716" s="28">
        <v>0</v>
      </c>
      <c r="S716" s="77">
        <v>1791214.43</v>
      </c>
      <c r="T716" s="77">
        <v>210500</v>
      </c>
      <c r="U716" s="77">
        <v>0</v>
      </c>
      <c r="V716" s="77">
        <v>0</v>
      </c>
      <c r="W716" s="3"/>
      <c r="X716" s="1"/>
      <c r="Y716" s="1"/>
      <c r="Z716" s="1"/>
    </row>
    <row r="717" spans="1:26" ht="21.75" customHeight="1">
      <c r="A717" s="17"/>
      <c r="B717" s="321" t="s">
        <v>1070</v>
      </c>
      <c r="C717" s="321"/>
      <c r="D717" s="321"/>
      <c r="E717" s="321"/>
      <c r="F717" s="321"/>
      <c r="G717" s="322"/>
      <c r="H717" s="35" t="s">
        <v>423</v>
      </c>
      <c r="I717" s="201" t="s">
        <v>691</v>
      </c>
      <c r="J717" s="202" t="s">
        <v>422</v>
      </c>
      <c r="K717" s="32"/>
      <c r="L717" s="31">
        <v>2863.48</v>
      </c>
      <c r="M717" s="30">
        <v>2001.71</v>
      </c>
      <c r="N717" s="28">
        <v>3100000</v>
      </c>
      <c r="O717" s="29">
        <v>3100000</v>
      </c>
      <c r="P717" s="299"/>
      <c r="Q717" s="299"/>
      <c r="R717" s="28">
        <v>0</v>
      </c>
      <c r="S717" s="77">
        <v>1791214.43</v>
      </c>
      <c r="T717" s="77">
        <v>210500</v>
      </c>
      <c r="U717" s="77">
        <v>0</v>
      </c>
      <c r="V717" s="77">
        <v>0</v>
      </c>
      <c r="W717" s="3"/>
      <c r="X717" s="1"/>
      <c r="Y717" s="1"/>
      <c r="Z717" s="1"/>
    </row>
    <row r="718" spans="1:26" ht="42.75" customHeight="1">
      <c r="A718" s="17"/>
      <c r="B718" s="321" t="s">
        <v>693</v>
      </c>
      <c r="C718" s="321"/>
      <c r="D718" s="321"/>
      <c r="E718" s="321"/>
      <c r="F718" s="321"/>
      <c r="G718" s="322"/>
      <c r="H718" s="35" t="s">
        <v>694</v>
      </c>
      <c r="I718" s="201" t="s">
        <v>693</v>
      </c>
      <c r="J718" s="202" t="s">
        <v>1</v>
      </c>
      <c r="K718" s="32"/>
      <c r="L718" s="31">
        <v>797.1</v>
      </c>
      <c r="M718" s="30">
        <v>533.4</v>
      </c>
      <c r="N718" s="28">
        <v>731200</v>
      </c>
      <c r="O718" s="29">
        <v>731200</v>
      </c>
      <c r="P718" s="299"/>
      <c r="Q718" s="299"/>
      <c r="R718" s="28">
        <v>0</v>
      </c>
      <c r="S718" s="77">
        <v>510947.16</v>
      </c>
      <c r="T718" s="77">
        <v>22449.24</v>
      </c>
      <c r="U718" s="77">
        <v>0</v>
      </c>
      <c r="V718" s="77">
        <v>0</v>
      </c>
      <c r="W718" s="3"/>
      <c r="X718" s="1"/>
      <c r="Y718" s="1"/>
      <c r="Z718" s="1"/>
    </row>
    <row r="719" spans="1:26" ht="32.25" customHeight="1">
      <c r="A719" s="17"/>
      <c r="B719" s="321" t="s">
        <v>1067</v>
      </c>
      <c r="C719" s="321"/>
      <c r="D719" s="321"/>
      <c r="E719" s="321"/>
      <c r="F719" s="321"/>
      <c r="G719" s="322"/>
      <c r="H719" s="35" t="s">
        <v>417</v>
      </c>
      <c r="I719" s="201" t="s">
        <v>693</v>
      </c>
      <c r="J719" s="202" t="s">
        <v>416</v>
      </c>
      <c r="K719" s="32"/>
      <c r="L719" s="31">
        <v>797.1</v>
      </c>
      <c r="M719" s="30">
        <v>533.4</v>
      </c>
      <c r="N719" s="28">
        <v>731200</v>
      </c>
      <c r="O719" s="29">
        <v>731200</v>
      </c>
      <c r="P719" s="299"/>
      <c r="Q719" s="299"/>
      <c r="R719" s="28">
        <v>0</v>
      </c>
      <c r="S719" s="77">
        <v>510947.16</v>
      </c>
      <c r="T719" s="77">
        <v>22449.24</v>
      </c>
      <c r="U719" s="77">
        <v>0</v>
      </c>
      <c r="V719" s="77">
        <v>0</v>
      </c>
      <c r="W719" s="3"/>
      <c r="X719" s="1"/>
      <c r="Y719" s="1"/>
      <c r="Z719" s="1"/>
    </row>
    <row r="720" spans="1:26" ht="12.75" customHeight="1">
      <c r="A720" s="17"/>
      <c r="B720" s="321" t="s">
        <v>1080</v>
      </c>
      <c r="C720" s="321"/>
      <c r="D720" s="321"/>
      <c r="E720" s="321"/>
      <c r="F720" s="321"/>
      <c r="G720" s="322"/>
      <c r="H720" s="35" t="s">
        <v>419</v>
      </c>
      <c r="I720" s="201" t="s">
        <v>693</v>
      </c>
      <c r="J720" s="202" t="s">
        <v>418</v>
      </c>
      <c r="K720" s="32"/>
      <c r="L720" s="31">
        <v>797.1</v>
      </c>
      <c r="M720" s="30">
        <v>533.4</v>
      </c>
      <c r="N720" s="28">
        <v>731200</v>
      </c>
      <c r="O720" s="29">
        <v>731200</v>
      </c>
      <c r="P720" s="299"/>
      <c r="Q720" s="299"/>
      <c r="R720" s="28">
        <v>0</v>
      </c>
      <c r="S720" s="77">
        <v>510947.16</v>
      </c>
      <c r="T720" s="77">
        <v>22449.24</v>
      </c>
      <c r="U720" s="77">
        <v>0</v>
      </c>
      <c r="V720" s="77">
        <v>0</v>
      </c>
      <c r="W720" s="3"/>
      <c r="X720" s="1"/>
      <c r="Y720" s="1"/>
      <c r="Z720" s="1"/>
    </row>
    <row r="721" spans="1:26" ht="21.75" customHeight="1">
      <c r="A721" s="17"/>
      <c r="B721" s="321" t="s">
        <v>1174</v>
      </c>
      <c r="C721" s="321"/>
      <c r="D721" s="321"/>
      <c r="E721" s="321"/>
      <c r="F721" s="321"/>
      <c r="G721" s="322"/>
      <c r="H721" s="35" t="s">
        <v>1175</v>
      </c>
      <c r="I721" s="201" t="s">
        <v>1174</v>
      </c>
      <c r="J721" s="202" t="s">
        <v>1</v>
      </c>
      <c r="K721" s="32"/>
      <c r="L721" s="31">
        <v>13791.5</v>
      </c>
      <c r="M721" s="30">
        <v>0</v>
      </c>
      <c r="N721" s="28">
        <v>239781694</v>
      </c>
      <c r="O721" s="29">
        <v>249282300</v>
      </c>
      <c r="P721" s="299"/>
      <c r="Q721" s="299"/>
      <c r="R721" s="28">
        <v>0</v>
      </c>
      <c r="S721" s="77">
        <v>0</v>
      </c>
      <c r="T721" s="77">
        <v>0</v>
      </c>
      <c r="U721" s="77">
        <v>0</v>
      </c>
      <c r="V721" s="77">
        <v>0</v>
      </c>
      <c r="W721" s="3"/>
      <c r="X721" s="1"/>
      <c r="Y721" s="1"/>
      <c r="Z721" s="1"/>
    </row>
    <row r="722" spans="1:26" ht="12.75" customHeight="1">
      <c r="A722" s="17"/>
      <c r="B722" s="321" t="s">
        <v>1176</v>
      </c>
      <c r="C722" s="321"/>
      <c r="D722" s="321"/>
      <c r="E722" s="321"/>
      <c r="F722" s="321"/>
      <c r="G722" s="322"/>
      <c r="H722" s="35" t="s">
        <v>1177</v>
      </c>
      <c r="I722" s="201" t="s">
        <v>1176</v>
      </c>
      <c r="J722" s="202" t="s">
        <v>1</v>
      </c>
      <c r="K722" s="32"/>
      <c r="L722" s="31">
        <v>13791.5</v>
      </c>
      <c r="M722" s="30">
        <v>0</v>
      </c>
      <c r="N722" s="28">
        <v>15000000</v>
      </c>
      <c r="O722" s="29">
        <v>15000000</v>
      </c>
      <c r="P722" s="299"/>
      <c r="Q722" s="299"/>
      <c r="R722" s="28">
        <v>0</v>
      </c>
      <c r="S722" s="77">
        <v>0</v>
      </c>
      <c r="T722" s="77">
        <v>0</v>
      </c>
      <c r="U722" s="77">
        <v>0</v>
      </c>
      <c r="V722" s="77">
        <v>0</v>
      </c>
      <c r="W722" s="3"/>
      <c r="X722" s="1"/>
      <c r="Y722" s="1"/>
      <c r="Z722" s="1"/>
    </row>
    <row r="723" spans="1:26" ht="12.75" customHeight="1">
      <c r="A723" s="17"/>
      <c r="B723" s="321" t="s">
        <v>1090</v>
      </c>
      <c r="C723" s="321"/>
      <c r="D723" s="321"/>
      <c r="E723" s="321"/>
      <c r="F723" s="321"/>
      <c r="G723" s="322"/>
      <c r="H723" s="35" t="s">
        <v>540</v>
      </c>
      <c r="I723" s="201" t="s">
        <v>1176</v>
      </c>
      <c r="J723" s="202" t="s">
        <v>539</v>
      </c>
      <c r="K723" s="32"/>
      <c r="L723" s="31">
        <v>13791.5</v>
      </c>
      <c r="M723" s="30">
        <v>0</v>
      </c>
      <c r="N723" s="28">
        <v>15000000</v>
      </c>
      <c r="O723" s="29">
        <v>15000000</v>
      </c>
      <c r="P723" s="299"/>
      <c r="Q723" s="299"/>
      <c r="R723" s="28">
        <v>0</v>
      </c>
      <c r="S723" s="77">
        <v>0</v>
      </c>
      <c r="T723" s="77">
        <v>0</v>
      </c>
      <c r="U723" s="77">
        <v>0</v>
      </c>
      <c r="V723" s="77">
        <v>0</v>
      </c>
      <c r="W723" s="3"/>
      <c r="X723" s="1"/>
      <c r="Y723" s="1"/>
      <c r="Z723" s="1"/>
    </row>
    <row r="724" spans="1:26" ht="12.75" customHeight="1">
      <c r="A724" s="17"/>
      <c r="B724" s="321" t="s">
        <v>1178</v>
      </c>
      <c r="C724" s="321"/>
      <c r="D724" s="321"/>
      <c r="E724" s="321"/>
      <c r="F724" s="321"/>
      <c r="G724" s="322"/>
      <c r="H724" s="35" t="s">
        <v>1179</v>
      </c>
      <c r="I724" s="201" t="s">
        <v>1176</v>
      </c>
      <c r="J724" s="202" t="s">
        <v>1180</v>
      </c>
      <c r="K724" s="32"/>
      <c r="L724" s="31">
        <v>13791.5</v>
      </c>
      <c r="M724" s="30">
        <v>0</v>
      </c>
      <c r="N724" s="28">
        <v>15000000</v>
      </c>
      <c r="O724" s="29">
        <v>15000000</v>
      </c>
      <c r="P724" s="299"/>
      <c r="Q724" s="299"/>
      <c r="R724" s="28">
        <v>0</v>
      </c>
      <c r="S724" s="77">
        <v>0</v>
      </c>
      <c r="T724" s="77">
        <v>0</v>
      </c>
      <c r="U724" s="77">
        <v>0</v>
      </c>
      <c r="V724" s="77">
        <v>0</v>
      </c>
      <c r="W724" s="3"/>
      <c r="X724" s="1"/>
      <c r="Y724" s="1"/>
      <c r="Z724" s="1"/>
    </row>
    <row r="725" spans="1:26" ht="12.75" customHeight="1">
      <c r="A725" s="17"/>
      <c r="B725" s="321" t="s">
        <v>1013</v>
      </c>
      <c r="C725" s="321"/>
      <c r="D725" s="321"/>
      <c r="E725" s="321"/>
      <c r="F725" s="321"/>
      <c r="G725" s="322"/>
      <c r="H725" s="35" t="s">
        <v>1181</v>
      </c>
      <c r="I725" s="201" t="s">
        <v>1013</v>
      </c>
      <c r="J725" s="202" t="s">
        <v>1</v>
      </c>
      <c r="K725" s="32"/>
      <c r="L725" s="31">
        <v>30</v>
      </c>
      <c r="M725" s="30">
        <v>5.49</v>
      </c>
      <c r="N725" s="28">
        <v>30000</v>
      </c>
      <c r="O725" s="29">
        <v>30000</v>
      </c>
      <c r="P725" s="299"/>
      <c r="Q725" s="299"/>
      <c r="R725" s="28">
        <v>0</v>
      </c>
      <c r="S725" s="77">
        <v>5496.25</v>
      </c>
      <c r="T725" s="77">
        <v>0</v>
      </c>
      <c r="U725" s="77">
        <v>0</v>
      </c>
      <c r="V725" s="77">
        <v>0</v>
      </c>
      <c r="W725" s="3"/>
      <c r="X725" s="1"/>
      <c r="Y725" s="1"/>
      <c r="Z725" s="1"/>
    </row>
    <row r="726" spans="1:26" ht="21.75" customHeight="1">
      <c r="A726" s="17"/>
      <c r="B726" s="321" t="s">
        <v>1015</v>
      </c>
      <c r="C726" s="321"/>
      <c r="D726" s="321"/>
      <c r="E726" s="321"/>
      <c r="F726" s="321"/>
      <c r="G726" s="322"/>
      <c r="H726" s="35" t="s">
        <v>1016</v>
      </c>
      <c r="I726" s="201" t="s">
        <v>1015</v>
      </c>
      <c r="J726" s="202" t="s">
        <v>1</v>
      </c>
      <c r="K726" s="32"/>
      <c r="L726" s="31">
        <v>30</v>
      </c>
      <c r="M726" s="30">
        <v>5.49</v>
      </c>
      <c r="N726" s="28">
        <v>30000</v>
      </c>
      <c r="O726" s="29">
        <v>30000</v>
      </c>
      <c r="P726" s="299"/>
      <c r="Q726" s="299"/>
      <c r="R726" s="28">
        <v>0</v>
      </c>
      <c r="S726" s="77">
        <v>5496.25</v>
      </c>
      <c r="T726" s="77">
        <v>0</v>
      </c>
      <c r="U726" s="77">
        <v>0</v>
      </c>
      <c r="V726" s="77">
        <v>0</v>
      </c>
      <c r="W726" s="3"/>
      <c r="X726" s="1"/>
      <c r="Y726" s="1"/>
      <c r="Z726" s="1"/>
    </row>
    <row r="727" spans="1:26" ht="12.75" customHeight="1">
      <c r="A727" s="17"/>
      <c r="B727" s="321" t="s">
        <v>1017</v>
      </c>
      <c r="C727" s="321"/>
      <c r="D727" s="321"/>
      <c r="E727" s="321"/>
      <c r="F727" s="321"/>
      <c r="G727" s="322"/>
      <c r="H727" s="35" t="s">
        <v>1018</v>
      </c>
      <c r="I727" s="201" t="s">
        <v>1017</v>
      </c>
      <c r="J727" s="202" t="s">
        <v>1</v>
      </c>
      <c r="K727" s="32"/>
      <c r="L727" s="31">
        <v>30</v>
      </c>
      <c r="M727" s="30">
        <v>5.49</v>
      </c>
      <c r="N727" s="28">
        <v>30000</v>
      </c>
      <c r="O727" s="29">
        <v>30000</v>
      </c>
      <c r="P727" s="299"/>
      <c r="Q727" s="299"/>
      <c r="R727" s="28">
        <v>0</v>
      </c>
      <c r="S727" s="77">
        <v>5496.25</v>
      </c>
      <c r="T727" s="77">
        <v>0</v>
      </c>
      <c r="U727" s="77">
        <v>0</v>
      </c>
      <c r="V727" s="77">
        <v>0</v>
      </c>
      <c r="W727" s="3"/>
      <c r="X727" s="1"/>
      <c r="Y727" s="1"/>
      <c r="Z727" s="1"/>
    </row>
    <row r="728" spans="1:26" ht="12.75" customHeight="1">
      <c r="A728" s="17"/>
      <c r="B728" s="321" t="s">
        <v>1182</v>
      </c>
      <c r="C728" s="321"/>
      <c r="D728" s="321"/>
      <c r="E728" s="321"/>
      <c r="F728" s="321"/>
      <c r="G728" s="322"/>
      <c r="H728" s="35" t="s">
        <v>1020</v>
      </c>
      <c r="I728" s="201" t="s">
        <v>1017</v>
      </c>
      <c r="J728" s="202" t="s">
        <v>1019</v>
      </c>
      <c r="K728" s="32"/>
      <c r="L728" s="31">
        <v>30</v>
      </c>
      <c r="M728" s="30">
        <v>5.49</v>
      </c>
      <c r="N728" s="28">
        <v>30000</v>
      </c>
      <c r="O728" s="29">
        <v>30000</v>
      </c>
      <c r="P728" s="299"/>
      <c r="Q728" s="299"/>
      <c r="R728" s="28">
        <v>0</v>
      </c>
      <c r="S728" s="77">
        <v>5496.25</v>
      </c>
      <c r="T728" s="77">
        <v>0</v>
      </c>
      <c r="U728" s="77">
        <v>0</v>
      </c>
      <c r="V728" s="77">
        <v>0</v>
      </c>
      <c r="W728" s="3"/>
      <c r="X728" s="1"/>
      <c r="Y728" s="1"/>
      <c r="Z728" s="1"/>
    </row>
    <row r="729" spans="1:26" ht="12.75" customHeight="1">
      <c r="A729" s="17"/>
      <c r="B729" s="321" t="s">
        <v>1183</v>
      </c>
      <c r="C729" s="321"/>
      <c r="D729" s="321"/>
      <c r="E729" s="321"/>
      <c r="F729" s="321"/>
      <c r="G729" s="322"/>
      <c r="H729" s="35" t="s">
        <v>1018</v>
      </c>
      <c r="I729" s="201" t="s">
        <v>1017</v>
      </c>
      <c r="J729" s="202" t="s">
        <v>1021</v>
      </c>
      <c r="K729" s="32"/>
      <c r="L729" s="31">
        <v>30</v>
      </c>
      <c r="M729" s="30">
        <v>5.49</v>
      </c>
      <c r="N729" s="28">
        <v>30000</v>
      </c>
      <c r="O729" s="29">
        <v>30000</v>
      </c>
      <c r="P729" s="299"/>
      <c r="Q729" s="299"/>
      <c r="R729" s="28">
        <v>0</v>
      </c>
      <c r="S729" s="77">
        <v>5496.25</v>
      </c>
      <c r="T729" s="77">
        <v>0</v>
      </c>
      <c r="U729" s="77">
        <v>0</v>
      </c>
      <c r="V729" s="77">
        <v>0</v>
      </c>
      <c r="W729" s="3"/>
      <c r="X729" s="1"/>
      <c r="Y729" s="1"/>
      <c r="Z729" s="1"/>
    </row>
    <row r="730" spans="1:26" ht="21.75" customHeight="1">
      <c r="A730" s="17"/>
      <c r="B730" s="321" t="s">
        <v>941</v>
      </c>
      <c r="C730" s="321"/>
      <c r="D730" s="321"/>
      <c r="E730" s="321"/>
      <c r="F730" s="321"/>
      <c r="G730" s="322"/>
      <c r="H730" s="35" t="s">
        <v>942</v>
      </c>
      <c r="I730" s="201" t="s">
        <v>941</v>
      </c>
      <c r="J730" s="202" t="s">
        <v>1</v>
      </c>
      <c r="K730" s="32"/>
      <c r="L730" s="31">
        <v>376616.26</v>
      </c>
      <c r="M730" s="30">
        <v>293158.46</v>
      </c>
      <c r="N730" s="28">
        <v>270474700</v>
      </c>
      <c r="O730" s="29">
        <v>268356100</v>
      </c>
      <c r="P730" s="299"/>
      <c r="Q730" s="299"/>
      <c r="R730" s="28">
        <v>0</v>
      </c>
      <c r="S730" s="77">
        <v>261753169.61</v>
      </c>
      <c r="T730" s="77">
        <v>31405288.03</v>
      </c>
      <c r="U730" s="77">
        <v>0</v>
      </c>
      <c r="V730" s="77">
        <v>0</v>
      </c>
      <c r="W730" s="3"/>
      <c r="X730" s="1"/>
      <c r="Y730" s="1"/>
      <c r="Z730" s="1"/>
    </row>
    <row r="731" spans="1:26" ht="32.25" customHeight="1">
      <c r="A731" s="17"/>
      <c r="B731" s="321" t="s">
        <v>1022</v>
      </c>
      <c r="C731" s="321"/>
      <c r="D731" s="321"/>
      <c r="E731" s="321"/>
      <c r="F731" s="321"/>
      <c r="G731" s="322"/>
      <c r="H731" s="35" t="s">
        <v>1023</v>
      </c>
      <c r="I731" s="201" t="s">
        <v>1022</v>
      </c>
      <c r="J731" s="202" t="s">
        <v>1</v>
      </c>
      <c r="K731" s="32"/>
      <c r="L731" s="31">
        <v>158548.7</v>
      </c>
      <c r="M731" s="30">
        <v>126838.96</v>
      </c>
      <c r="N731" s="28">
        <v>160333500</v>
      </c>
      <c r="O731" s="29">
        <v>162720400</v>
      </c>
      <c r="P731" s="299"/>
      <c r="Q731" s="299"/>
      <c r="R731" s="28">
        <v>0</v>
      </c>
      <c r="S731" s="77">
        <v>110984090.02</v>
      </c>
      <c r="T731" s="77">
        <v>15854870</v>
      </c>
      <c r="U731" s="77">
        <v>0</v>
      </c>
      <c r="V731" s="77">
        <v>0</v>
      </c>
      <c r="W731" s="3"/>
      <c r="X731" s="1"/>
      <c r="Y731" s="1"/>
      <c r="Z731" s="1"/>
    </row>
    <row r="732" spans="1:26" ht="21.75" customHeight="1">
      <c r="A732" s="17"/>
      <c r="B732" s="321" t="s">
        <v>1024</v>
      </c>
      <c r="C732" s="321"/>
      <c r="D732" s="321"/>
      <c r="E732" s="321"/>
      <c r="F732" s="321"/>
      <c r="G732" s="322"/>
      <c r="H732" s="35" t="s">
        <v>1025</v>
      </c>
      <c r="I732" s="201" t="s">
        <v>1024</v>
      </c>
      <c r="J732" s="202" t="s">
        <v>1</v>
      </c>
      <c r="K732" s="32"/>
      <c r="L732" s="31">
        <v>158548.7</v>
      </c>
      <c r="M732" s="30">
        <v>126838.96</v>
      </c>
      <c r="N732" s="28">
        <v>160333500</v>
      </c>
      <c r="O732" s="29">
        <v>162720400</v>
      </c>
      <c r="P732" s="299"/>
      <c r="Q732" s="299"/>
      <c r="R732" s="28">
        <v>0</v>
      </c>
      <c r="S732" s="77">
        <v>110984090.02</v>
      </c>
      <c r="T732" s="77">
        <v>15854870</v>
      </c>
      <c r="U732" s="77">
        <v>0</v>
      </c>
      <c r="V732" s="77">
        <v>0</v>
      </c>
      <c r="W732" s="3"/>
      <c r="X732" s="1"/>
      <c r="Y732" s="1"/>
      <c r="Z732" s="1"/>
    </row>
    <row r="733" spans="1:26" ht="12.75" customHeight="1">
      <c r="A733" s="17"/>
      <c r="B733" s="321" t="s">
        <v>1106</v>
      </c>
      <c r="C733" s="321"/>
      <c r="D733" s="321"/>
      <c r="E733" s="321"/>
      <c r="F733" s="321"/>
      <c r="G733" s="322"/>
      <c r="H733" s="35" t="s">
        <v>932</v>
      </c>
      <c r="I733" s="201" t="s">
        <v>1024</v>
      </c>
      <c r="J733" s="202" t="s">
        <v>931</v>
      </c>
      <c r="K733" s="32"/>
      <c r="L733" s="31">
        <v>158548.7</v>
      </c>
      <c r="M733" s="30">
        <v>126838.96</v>
      </c>
      <c r="N733" s="28">
        <v>160333500</v>
      </c>
      <c r="O733" s="29">
        <v>162720400</v>
      </c>
      <c r="P733" s="299"/>
      <c r="Q733" s="299"/>
      <c r="R733" s="28">
        <v>0</v>
      </c>
      <c r="S733" s="77">
        <v>110984090.02</v>
      </c>
      <c r="T733" s="77">
        <v>15854870</v>
      </c>
      <c r="U733" s="77">
        <v>0</v>
      </c>
      <c r="V733" s="77">
        <v>0</v>
      </c>
      <c r="W733" s="3"/>
      <c r="X733" s="1"/>
      <c r="Y733" s="1"/>
      <c r="Z733" s="1"/>
    </row>
    <row r="734" spans="1:26" ht="12.75" customHeight="1">
      <c r="A734" s="17"/>
      <c r="B734" s="321" t="s">
        <v>1184</v>
      </c>
      <c r="C734" s="321"/>
      <c r="D734" s="321"/>
      <c r="E734" s="321"/>
      <c r="F734" s="321"/>
      <c r="G734" s="322"/>
      <c r="H734" s="35" t="s">
        <v>1027</v>
      </c>
      <c r="I734" s="201" t="s">
        <v>1024</v>
      </c>
      <c r="J734" s="202" t="s">
        <v>1026</v>
      </c>
      <c r="K734" s="32"/>
      <c r="L734" s="31">
        <v>158548.7</v>
      </c>
      <c r="M734" s="30">
        <v>126838.96</v>
      </c>
      <c r="N734" s="28">
        <v>160333500</v>
      </c>
      <c r="O734" s="29">
        <v>162720400</v>
      </c>
      <c r="P734" s="299"/>
      <c r="Q734" s="299"/>
      <c r="R734" s="28">
        <v>0</v>
      </c>
      <c r="S734" s="77">
        <v>110984090.02</v>
      </c>
      <c r="T734" s="77">
        <v>15854870</v>
      </c>
      <c r="U734" s="77">
        <v>0</v>
      </c>
      <c r="V734" s="77">
        <v>0</v>
      </c>
      <c r="W734" s="3"/>
      <c r="X734" s="1"/>
      <c r="Y734" s="1"/>
      <c r="Z734" s="1"/>
    </row>
    <row r="735" spans="1:26" ht="32.25" customHeight="1">
      <c r="A735" s="17"/>
      <c r="B735" s="321" t="s">
        <v>1028</v>
      </c>
      <c r="C735" s="321"/>
      <c r="D735" s="321"/>
      <c r="E735" s="321"/>
      <c r="F735" s="321"/>
      <c r="G735" s="322"/>
      <c r="H735" s="35" t="s">
        <v>1029</v>
      </c>
      <c r="I735" s="201" t="s">
        <v>1028</v>
      </c>
      <c r="J735" s="202" t="s">
        <v>1</v>
      </c>
      <c r="K735" s="32"/>
      <c r="L735" s="31">
        <v>210810.26</v>
      </c>
      <c r="M735" s="30">
        <v>160652.34</v>
      </c>
      <c r="N735" s="28">
        <v>102661500</v>
      </c>
      <c r="O735" s="29">
        <v>97974600</v>
      </c>
      <c r="P735" s="299"/>
      <c r="Q735" s="299"/>
      <c r="R735" s="28">
        <v>0</v>
      </c>
      <c r="S735" s="77">
        <v>145373109.96</v>
      </c>
      <c r="T735" s="77">
        <v>15279229.38</v>
      </c>
      <c r="U735" s="77">
        <v>0</v>
      </c>
      <c r="V735" s="77">
        <v>0</v>
      </c>
      <c r="W735" s="3"/>
      <c r="X735" s="1"/>
      <c r="Y735" s="1"/>
      <c r="Z735" s="1"/>
    </row>
    <row r="736" spans="1:26" ht="12.75" customHeight="1">
      <c r="A736" s="17"/>
      <c r="B736" s="321" t="s">
        <v>1030</v>
      </c>
      <c r="C736" s="321"/>
      <c r="D736" s="321"/>
      <c r="E736" s="321"/>
      <c r="F736" s="321"/>
      <c r="G736" s="322"/>
      <c r="H736" s="35" t="s">
        <v>1031</v>
      </c>
      <c r="I736" s="201" t="s">
        <v>1030</v>
      </c>
      <c r="J736" s="202" t="s">
        <v>1</v>
      </c>
      <c r="K736" s="32"/>
      <c r="L736" s="31">
        <v>210810.26</v>
      </c>
      <c r="M736" s="30">
        <v>160652.34</v>
      </c>
      <c r="N736" s="28">
        <v>102661500</v>
      </c>
      <c r="O736" s="29">
        <v>97974600</v>
      </c>
      <c r="P736" s="299"/>
      <c r="Q736" s="299"/>
      <c r="R736" s="28">
        <v>0</v>
      </c>
      <c r="S736" s="77">
        <v>145373109.96</v>
      </c>
      <c r="T736" s="77">
        <v>15279229.38</v>
      </c>
      <c r="U736" s="77">
        <v>0</v>
      </c>
      <c r="V736" s="77">
        <v>0</v>
      </c>
      <c r="W736" s="3"/>
      <c r="X736" s="1"/>
      <c r="Y736" s="1"/>
      <c r="Z736" s="1"/>
    </row>
    <row r="737" spans="1:26" ht="12.75" customHeight="1">
      <c r="A737" s="17"/>
      <c r="B737" s="321" t="s">
        <v>1106</v>
      </c>
      <c r="C737" s="321"/>
      <c r="D737" s="321"/>
      <c r="E737" s="321"/>
      <c r="F737" s="321"/>
      <c r="G737" s="322"/>
      <c r="H737" s="35" t="s">
        <v>932</v>
      </c>
      <c r="I737" s="201" t="s">
        <v>1030</v>
      </c>
      <c r="J737" s="202" t="s">
        <v>931</v>
      </c>
      <c r="K737" s="32"/>
      <c r="L737" s="31">
        <v>210810.26</v>
      </c>
      <c r="M737" s="30">
        <v>160652.34</v>
      </c>
      <c r="N737" s="28">
        <v>102661500</v>
      </c>
      <c r="O737" s="29">
        <v>97974600</v>
      </c>
      <c r="P737" s="299"/>
      <c r="Q737" s="299"/>
      <c r="R737" s="28">
        <v>0</v>
      </c>
      <c r="S737" s="77">
        <v>145373109.96</v>
      </c>
      <c r="T737" s="77">
        <v>15279229.38</v>
      </c>
      <c r="U737" s="77">
        <v>0</v>
      </c>
      <c r="V737" s="77">
        <v>0</v>
      </c>
      <c r="W737" s="3"/>
      <c r="X737" s="1"/>
      <c r="Y737" s="1"/>
      <c r="Z737" s="1"/>
    </row>
    <row r="738" spans="1:26" ht="12.75" customHeight="1">
      <c r="A738" s="17"/>
      <c r="B738" s="321" t="s">
        <v>1107</v>
      </c>
      <c r="C738" s="321"/>
      <c r="D738" s="321"/>
      <c r="E738" s="321"/>
      <c r="F738" s="321"/>
      <c r="G738" s="322"/>
      <c r="H738" s="35" t="s">
        <v>934</v>
      </c>
      <c r="I738" s="201" t="s">
        <v>1030</v>
      </c>
      <c r="J738" s="202" t="s">
        <v>933</v>
      </c>
      <c r="K738" s="32"/>
      <c r="L738" s="31">
        <v>210810.26</v>
      </c>
      <c r="M738" s="30">
        <v>160652.34</v>
      </c>
      <c r="N738" s="28">
        <v>102661500</v>
      </c>
      <c r="O738" s="29">
        <v>97974600</v>
      </c>
      <c r="P738" s="299"/>
      <c r="Q738" s="299"/>
      <c r="R738" s="28">
        <v>0</v>
      </c>
      <c r="S738" s="77">
        <v>145373109.96</v>
      </c>
      <c r="T738" s="77">
        <v>15279229.38</v>
      </c>
      <c r="U738" s="77">
        <v>0</v>
      </c>
      <c r="V738" s="77">
        <v>0</v>
      </c>
      <c r="W738" s="3"/>
      <c r="X738" s="1"/>
      <c r="Y738" s="1"/>
      <c r="Z738" s="1"/>
    </row>
    <row r="739" spans="1:26" ht="32.25" customHeight="1">
      <c r="A739" s="17"/>
      <c r="B739" s="321" t="s">
        <v>1032</v>
      </c>
      <c r="C739" s="321"/>
      <c r="D739" s="321"/>
      <c r="E739" s="321"/>
      <c r="F739" s="321"/>
      <c r="G739" s="322"/>
      <c r="H739" s="35" t="s">
        <v>1033</v>
      </c>
      <c r="I739" s="201" t="s">
        <v>1032</v>
      </c>
      <c r="J739" s="202" t="s">
        <v>1</v>
      </c>
      <c r="K739" s="32"/>
      <c r="L739" s="31">
        <v>1500</v>
      </c>
      <c r="M739" s="30">
        <v>1500</v>
      </c>
      <c r="N739" s="28">
        <v>1500000</v>
      </c>
      <c r="O739" s="29">
        <v>1500000</v>
      </c>
      <c r="P739" s="299"/>
      <c r="Q739" s="299"/>
      <c r="R739" s="28">
        <v>0</v>
      </c>
      <c r="S739" s="77">
        <v>1500000</v>
      </c>
      <c r="T739" s="77">
        <v>0</v>
      </c>
      <c r="U739" s="77">
        <v>0</v>
      </c>
      <c r="V739" s="77">
        <v>0</v>
      </c>
      <c r="W739" s="3"/>
      <c r="X739" s="1"/>
      <c r="Y739" s="1"/>
      <c r="Z739" s="1"/>
    </row>
    <row r="740" spans="1:26" ht="21.75" customHeight="1">
      <c r="A740" s="17"/>
      <c r="B740" s="321" t="s">
        <v>1034</v>
      </c>
      <c r="C740" s="321"/>
      <c r="D740" s="321"/>
      <c r="E740" s="321"/>
      <c r="F740" s="321"/>
      <c r="G740" s="322"/>
      <c r="H740" s="35" t="s">
        <v>1035</v>
      </c>
      <c r="I740" s="201" t="s">
        <v>1034</v>
      </c>
      <c r="J740" s="202" t="s">
        <v>1</v>
      </c>
      <c r="K740" s="32"/>
      <c r="L740" s="31">
        <v>1500</v>
      </c>
      <c r="M740" s="30">
        <v>1500</v>
      </c>
      <c r="N740" s="28">
        <v>1500000</v>
      </c>
      <c r="O740" s="29">
        <v>1500000</v>
      </c>
      <c r="P740" s="299"/>
      <c r="Q740" s="299"/>
      <c r="R740" s="28">
        <v>0</v>
      </c>
      <c r="S740" s="77">
        <v>1500000</v>
      </c>
      <c r="T740" s="77">
        <v>0</v>
      </c>
      <c r="U740" s="77">
        <v>0</v>
      </c>
      <c r="V740" s="77">
        <v>0</v>
      </c>
      <c r="W740" s="3"/>
      <c r="X740" s="1"/>
      <c r="Y740" s="1"/>
      <c r="Z740" s="1"/>
    </row>
    <row r="741" spans="1:26" ht="12.75" customHeight="1">
      <c r="A741" s="17"/>
      <c r="B741" s="321" t="s">
        <v>1106</v>
      </c>
      <c r="C741" s="321"/>
      <c r="D741" s="321"/>
      <c r="E741" s="321"/>
      <c r="F741" s="321"/>
      <c r="G741" s="322"/>
      <c r="H741" s="35" t="s">
        <v>932</v>
      </c>
      <c r="I741" s="201" t="s">
        <v>1034</v>
      </c>
      <c r="J741" s="202" t="s">
        <v>931</v>
      </c>
      <c r="K741" s="32"/>
      <c r="L741" s="31">
        <v>1500</v>
      </c>
      <c r="M741" s="30">
        <v>1500</v>
      </c>
      <c r="N741" s="28">
        <v>1500000</v>
      </c>
      <c r="O741" s="29">
        <v>1500000</v>
      </c>
      <c r="P741" s="299"/>
      <c r="Q741" s="299"/>
      <c r="R741" s="28">
        <v>0</v>
      </c>
      <c r="S741" s="77">
        <v>1500000</v>
      </c>
      <c r="T741" s="77">
        <v>0</v>
      </c>
      <c r="U741" s="77">
        <v>0</v>
      </c>
      <c r="V741" s="77">
        <v>0</v>
      </c>
      <c r="W741" s="3"/>
      <c r="X741" s="1"/>
      <c r="Y741" s="1"/>
      <c r="Z741" s="1"/>
    </row>
    <row r="742" spans="1:26" ht="12.75" customHeight="1">
      <c r="A742" s="17"/>
      <c r="B742" s="321" t="s">
        <v>1107</v>
      </c>
      <c r="C742" s="321"/>
      <c r="D742" s="321"/>
      <c r="E742" s="321"/>
      <c r="F742" s="321"/>
      <c r="G742" s="322"/>
      <c r="H742" s="35" t="s">
        <v>934</v>
      </c>
      <c r="I742" s="201" t="s">
        <v>1034</v>
      </c>
      <c r="J742" s="202" t="s">
        <v>933</v>
      </c>
      <c r="K742" s="32"/>
      <c r="L742" s="31">
        <v>1500</v>
      </c>
      <c r="M742" s="30">
        <v>1500</v>
      </c>
      <c r="N742" s="28">
        <v>1500000</v>
      </c>
      <c r="O742" s="29">
        <v>1500000</v>
      </c>
      <c r="P742" s="299"/>
      <c r="Q742" s="299"/>
      <c r="R742" s="28">
        <v>0</v>
      </c>
      <c r="S742" s="77">
        <v>1500000</v>
      </c>
      <c r="T742" s="77">
        <v>0</v>
      </c>
      <c r="U742" s="77">
        <v>0</v>
      </c>
      <c r="V742" s="77">
        <v>0</v>
      </c>
      <c r="W742" s="3"/>
      <c r="X742" s="1"/>
      <c r="Y742" s="1"/>
      <c r="Z742" s="1"/>
    </row>
    <row r="743" spans="1:26" ht="32.25" customHeight="1">
      <c r="A743" s="17"/>
      <c r="B743" s="321" t="s">
        <v>1036</v>
      </c>
      <c r="C743" s="321"/>
      <c r="D743" s="321"/>
      <c r="E743" s="321"/>
      <c r="F743" s="321"/>
      <c r="G743" s="322"/>
      <c r="H743" s="35" t="s">
        <v>1037</v>
      </c>
      <c r="I743" s="201" t="s">
        <v>1036</v>
      </c>
      <c r="J743" s="202" t="s">
        <v>1</v>
      </c>
      <c r="K743" s="32"/>
      <c r="L743" s="31">
        <v>1000</v>
      </c>
      <c r="M743" s="30">
        <v>1000</v>
      </c>
      <c r="N743" s="28">
        <v>1000000</v>
      </c>
      <c r="O743" s="29">
        <v>1000000</v>
      </c>
      <c r="P743" s="299"/>
      <c r="Q743" s="299"/>
      <c r="R743" s="28">
        <v>0</v>
      </c>
      <c r="S743" s="77">
        <v>1000000</v>
      </c>
      <c r="T743" s="77">
        <v>0</v>
      </c>
      <c r="U743" s="77">
        <v>0</v>
      </c>
      <c r="V743" s="77">
        <v>0</v>
      </c>
      <c r="W743" s="3"/>
      <c r="X743" s="1"/>
      <c r="Y743" s="1"/>
      <c r="Z743" s="1"/>
    </row>
    <row r="744" spans="1:26" ht="21.75" customHeight="1">
      <c r="A744" s="17"/>
      <c r="B744" s="321" t="s">
        <v>1038</v>
      </c>
      <c r="C744" s="321"/>
      <c r="D744" s="321"/>
      <c r="E744" s="321"/>
      <c r="F744" s="321"/>
      <c r="G744" s="322"/>
      <c r="H744" s="35" t="s">
        <v>1039</v>
      </c>
      <c r="I744" s="201" t="s">
        <v>1038</v>
      </c>
      <c r="J744" s="202" t="s">
        <v>1</v>
      </c>
      <c r="K744" s="32"/>
      <c r="L744" s="31">
        <v>1000</v>
      </c>
      <c r="M744" s="30">
        <v>1000</v>
      </c>
      <c r="N744" s="28">
        <v>1000000</v>
      </c>
      <c r="O744" s="29">
        <v>1000000</v>
      </c>
      <c r="P744" s="299"/>
      <c r="Q744" s="299"/>
      <c r="R744" s="28">
        <v>0</v>
      </c>
      <c r="S744" s="77">
        <v>1000000</v>
      </c>
      <c r="T744" s="77">
        <v>0</v>
      </c>
      <c r="U744" s="77">
        <v>0</v>
      </c>
      <c r="V744" s="77">
        <v>0</v>
      </c>
      <c r="W744" s="3"/>
      <c r="X744" s="1"/>
      <c r="Y744" s="1"/>
      <c r="Z744" s="1"/>
    </row>
    <row r="745" spans="1:26" ht="12.75" customHeight="1">
      <c r="A745" s="17"/>
      <c r="B745" s="321" t="s">
        <v>1106</v>
      </c>
      <c r="C745" s="321"/>
      <c r="D745" s="321"/>
      <c r="E745" s="321"/>
      <c r="F745" s="321"/>
      <c r="G745" s="322"/>
      <c r="H745" s="35" t="s">
        <v>932</v>
      </c>
      <c r="I745" s="201" t="s">
        <v>1038</v>
      </c>
      <c r="J745" s="202" t="s">
        <v>931</v>
      </c>
      <c r="K745" s="32"/>
      <c r="L745" s="31">
        <v>1000</v>
      </c>
      <c r="M745" s="30">
        <v>1000</v>
      </c>
      <c r="N745" s="28">
        <v>1000000</v>
      </c>
      <c r="O745" s="29">
        <v>1000000</v>
      </c>
      <c r="P745" s="299"/>
      <c r="Q745" s="299"/>
      <c r="R745" s="28">
        <v>0</v>
      </c>
      <c r="S745" s="77">
        <v>1000000</v>
      </c>
      <c r="T745" s="77">
        <v>0</v>
      </c>
      <c r="U745" s="77">
        <v>0</v>
      </c>
      <c r="V745" s="77">
        <v>0</v>
      </c>
      <c r="W745" s="3"/>
      <c r="X745" s="1"/>
      <c r="Y745" s="1"/>
      <c r="Z745" s="1"/>
    </row>
    <row r="746" spans="1:26" ht="12.75" customHeight="1">
      <c r="A746" s="17"/>
      <c r="B746" s="321" t="s">
        <v>1107</v>
      </c>
      <c r="C746" s="321"/>
      <c r="D746" s="321"/>
      <c r="E746" s="321"/>
      <c r="F746" s="321"/>
      <c r="G746" s="322"/>
      <c r="H746" s="35" t="s">
        <v>934</v>
      </c>
      <c r="I746" s="201" t="s">
        <v>1038</v>
      </c>
      <c r="J746" s="202" t="s">
        <v>933</v>
      </c>
      <c r="K746" s="32"/>
      <c r="L746" s="31">
        <v>1000</v>
      </c>
      <c r="M746" s="30">
        <v>1000</v>
      </c>
      <c r="N746" s="28">
        <v>1000000</v>
      </c>
      <c r="O746" s="29">
        <v>1000000</v>
      </c>
      <c r="P746" s="299"/>
      <c r="Q746" s="299"/>
      <c r="R746" s="28">
        <v>0</v>
      </c>
      <c r="S746" s="77">
        <v>1000000</v>
      </c>
      <c r="T746" s="77">
        <v>0</v>
      </c>
      <c r="U746" s="77">
        <v>0</v>
      </c>
      <c r="V746" s="77">
        <v>0</v>
      </c>
      <c r="W746" s="3"/>
      <c r="X746" s="1"/>
      <c r="Y746" s="1"/>
      <c r="Z746" s="1"/>
    </row>
    <row r="747" spans="1:26" ht="21.75" customHeight="1">
      <c r="A747" s="17"/>
      <c r="B747" s="321" t="s">
        <v>943</v>
      </c>
      <c r="C747" s="321"/>
      <c r="D747" s="321"/>
      <c r="E747" s="321"/>
      <c r="F747" s="321"/>
      <c r="G747" s="322"/>
      <c r="H747" s="35" t="s">
        <v>944</v>
      </c>
      <c r="I747" s="201" t="s">
        <v>943</v>
      </c>
      <c r="J747" s="202" t="s">
        <v>1</v>
      </c>
      <c r="K747" s="32"/>
      <c r="L747" s="31">
        <v>4757.3</v>
      </c>
      <c r="M747" s="30">
        <v>3167.16</v>
      </c>
      <c r="N747" s="28">
        <v>4979700</v>
      </c>
      <c r="O747" s="29">
        <v>5161100</v>
      </c>
      <c r="P747" s="299"/>
      <c r="Q747" s="299"/>
      <c r="R747" s="28">
        <v>0</v>
      </c>
      <c r="S747" s="77">
        <v>2895969.63</v>
      </c>
      <c r="T747" s="77">
        <v>271188.65</v>
      </c>
      <c r="U747" s="77">
        <v>0</v>
      </c>
      <c r="V747" s="77">
        <v>0</v>
      </c>
      <c r="W747" s="3"/>
      <c r="X747" s="1"/>
      <c r="Y747" s="1"/>
      <c r="Z747" s="1"/>
    </row>
    <row r="748" spans="1:26" ht="21.75" customHeight="1">
      <c r="A748" s="17"/>
      <c r="B748" s="321" t="s">
        <v>945</v>
      </c>
      <c r="C748" s="321"/>
      <c r="D748" s="321"/>
      <c r="E748" s="321"/>
      <c r="F748" s="321"/>
      <c r="G748" s="322"/>
      <c r="H748" s="35" t="s">
        <v>946</v>
      </c>
      <c r="I748" s="201" t="s">
        <v>945</v>
      </c>
      <c r="J748" s="202" t="s">
        <v>1</v>
      </c>
      <c r="K748" s="32"/>
      <c r="L748" s="31">
        <v>4757.3</v>
      </c>
      <c r="M748" s="30">
        <v>3167.16</v>
      </c>
      <c r="N748" s="28">
        <v>4979700</v>
      </c>
      <c r="O748" s="29">
        <v>5161100</v>
      </c>
      <c r="P748" s="299"/>
      <c r="Q748" s="299"/>
      <c r="R748" s="28">
        <v>0</v>
      </c>
      <c r="S748" s="77">
        <v>2895969.63</v>
      </c>
      <c r="T748" s="77">
        <v>271188.65</v>
      </c>
      <c r="U748" s="77">
        <v>0</v>
      </c>
      <c r="V748" s="77">
        <v>0</v>
      </c>
      <c r="W748" s="3"/>
      <c r="X748" s="1"/>
      <c r="Y748" s="1"/>
      <c r="Z748" s="1"/>
    </row>
    <row r="749" spans="1:26" ht="12.75" customHeight="1">
      <c r="A749" s="17"/>
      <c r="B749" s="321" t="s">
        <v>1106</v>
      </c>
      <c r="C749" s="321"/>
      <c r="D749" s="321"/>
      <c r="E749" s="321"/>
      <c r="F749" s="321"/>
      <c r="G749" s="322"/>
      <c r="H749" s="35" t="s">
        <v>932</v>
      </c>
      <c r="I749" s="201" t="s">
        <v>945</v>
      </c>
      <c r="J749" s="202" t="s">
        <v>931</v>
      </c>
      <c r="K749" s="32"/>
      <c r="L749" s="31">
        <v>4757.3</v>
      </c>
      <c r="M749" s="30">
        <v>3167.16</v>
      </c>
      <c r="N749" s="28">
        <v>4979700</v>
      </c>
      <c r="O749" s="29">
        <v>5161100</v>
      </c>
      <c r="P749" s="299"/>
      <c r="Q749" s="299"/>
      <c r="R749" s="28">
        <v>0</v>
      </c>
      <c r="S749" s="77">
        <v>2895969.63</v>
      </c>
      <c r="T749" s="77">
        <v>271188.65</v>
      </c>
      <c r="U749" s="77">
        <v>0</v>
      </c>
      <c r="V749" s="77">
        <v>0</v>
      </c>
      <c r="W749" s="3"/>
      <c r="X749" s="1"/>
      <c r="Y749" s="1"/>
      <c r="Z749" s="1"/>
    </row>
    <row r="750" spans="1:26" ht="12.75" customHeight="1">
      <c r="A750" s="17"/>
      <c r="B750" s="321" t="s">
        <v>1130</v>
      </c>
      <c r="C750" s="321"/>
      <c r="D750" s="321"/>
      <c r="E750" s="321"/>
      <c r="F750" s="321"/>
      <c r="G750" s="322"/>
      <c r="H750" s="35" t="s">
        <v>948</v>
      </c>
      <c r="I750" s="201" t="s">
        <v>945</v>
      </c>
      <c r="J750" s="202" t="s">
        <v>947</v>
      </c>
      <c r="K750" s="32"/>
      <c r="L750" s="31">
        <v>4757.3</v>
      </c>
      <c r="M750" s="30">
        <v>3167.16</v>
      </c>
      <c r="N750" s="28">
        <v>4979700</v>
      </c>
      <c r="O750" s="29">
        <v>5161100</v>
      </c>
      <c r="P750" s="299"/>
      <c r="Q750" s="299"/>
      <c r="R750" s="28">
        <v>0</v>
      </c>
      <c r="S750" s="77">
        <v>2895969.63</v>
      </c>
      <c r="T750" s="77">
        <v>271188.65</v>
      </c>
      <c r="U750" s="77">
        <v>0</v>
      </c>
      <c r="V750" s="77">
        <v>0</v>
      </c>
      <c r="W750" s="3"/>
      <c r="X750" s="1"/>
      <c r="Y750" s="1"/>
      <c r="Z750" s="1"/>
    </row>
    <row r="751" spans="1:26" ht="21.75" customHeight="1">
      <c r="A751" s="17"/>
      <c r="B751" s="321" t="s">
        <v>653</v>
      </c>
      <c r="C751" s="321"/>
      <c r="D751" s="321"/>
      <c r="E751" s="321"/>
      <c r="F751" s="321"/>
      <c r="G751" s="322"/>
      <c r="H751" s="260" t="s">
        <v>654</v>
      </c>
      <c r="I751" s="261" t="s">
        <v>653</v>
      </c>
      <c r="J751" s="262" t="s">
        <v>1</v>
      </c>
      <c r="K751" s="263"/>
      <c r="L751" s="264">
        <v>15004.36</v>
      </c>
      <c r="M751" s="265">
        <v>10773.72</v>
      </c>
      <c r="N751" s="28">
        <v>14969200</v>
      </c>
      <c r="O751" s="29">
        <v>14969200</v>
      </c>
      <c r="P751" s="299"/>
      <c r="Q751" s="299"/>
      <c r="R751" s="28">
        <v>0</v>
      </c>
      <c r="S751" s="77">
        <v>10127460</v>
      </c>
      <c r="T751" s="77">
        <v>646260</v>
      </c>
      <c r="U751" s="77">
        <v>0</v>
      </c>
      <c r="V751" s="77">
        <v>0</v>
      </c>
      <c r="W751" s="3"/>
      <c r="X751" s="1"/>
      <c r="Y751" s="1"/>
      <c r="Z751" s="1"/>
    </row>
    <row r="752" spans="1:26" ht="21.75" customHeight="1">
      <c r="A752" s="17"/>
      <c r="B752" s="321" t="s">
        <v>653</v>
      </c>
      <c r="C752" s="321"/>
      <c r="D752" s="321"/>
      <c r="E752" s="321"/>
      <c r="F752" s="321"/>
      <c r="G752" s="322"/>
      <c r="H752" s="35" t="s">
        <v>654</v>
      </c>
      <c r="I752" s="201" t="s">
        <v>653</v>
      </c>
      <c r="J752" s="202" t="s">
        <v>1</v>
      </c>
      <c r="K752" s="32"/>
      <c r="L752" s="31">
        <v>15004.36</v>
      </c>
      <c r="M752" s="30">
        <v>10773.72</v>
      </c>
      <c r="N752" s="28">
        <v>14969200</v>
      </c>
      <c r="O752" s="29">
        <v>14969200</v>
      </c>
      <c r="P752" s="299"/>
      <c r="Q752" s="299"/>
      <c r="R752" s="28">
        <v>0</v>
      </c>
      <c r="S752" s="77">
        <v>10127460</v>
      </c>
      <c r="T752" s="77">
        <v>646260</v>
      </c>
      <c r="U752" s="77">
        <v>0</v>
      </c>
      <c r="V752" s="77">
        <v>0</v>
      </c>
      <c r="W752" s="3"/>
      <c r="X752" s="1"/>
      <c r="Y752" s="1"/>
      <c r="Z752" s="1"/>
    </row>
    <row r="753" spans="1:26" ht="42.75" customHeight="1">
      <c r="A753" s="17"/>
      <c r="B753" s="321" t="s">
        <v>1041</v>
      </c>
      <c r="C753" s="321"/>
      <c r="D753" s="321"/>
      <c r="E753" s="321"/>
      <c r="F753" s="321"/>
      <c r="G753" s="322"/>
      <c r="H753" s="35" t="s">
        <v>1042</v>
      </c>
      <c r="I753" s="201" t="s">
        <v>1041</v>
      </c>
      <c r="J753" s="202" t="s">
        <v>1</v>
      </c>
      <c r="K753" s="32"/>
      <c r="L753" s="31">
        <v>3430</v>
      </c>
      <c r="M753" s="30">
        <v>2256.56</v>
      </c>
      <c r="N753" s="28">
        <v>3430000</v>
      </c>
      <c r="O753" s="29">
        <v>3430000</v>
      </c>
      <c r="P753" s="299"/>
      <c r="Q753" s="299"/>
      <c r="R753" s="28">
        <v>0</v>
      </c>
      <c r="S753" s="77">
        <v>1937960</v>
      </c>
      <c r="T753" s="77">
        <v>318600</v>
      </c>
      <c r="U753" s="77">
        <v>0</v>
      </c>
      <c r="V753" s="77">
        <v>0</v>
      </c>
      <c r="W753" s="3"/>
      <c r="X753" s="1"/>
      <c r="Y753" s="1"/>
      <c r="Z753" s="1"/>
    </row>
    <row r="754" spans="1:26" ht="12.75" customHeight="1">
      <c r="A754" s="17"/>
      <c r="B754" s="321" t="s">
        <v>1043</v>
      </c>
      <c r="C754" s="321"/>
      <c r="D754" s="321"/>
      <c r="E754" s="321"/>
      <c r="F754" s="321"/>
      <c r="G754" s="322"/>
      <c r="H754" s="35" t="s">
        <v>433</v>
      </c>
      <c r="I754" s="201" t="s">
        <v>1043</v>
      </c>
      <c r="J754" s="202" t="s">
        <v>1</v>
      </c>
      <c r="K754" s="32"/>
      <c r="L754" s="31">
        <v>3430</v>
      </c>
      <c r="M754" s="30">
        <v>2256.56</v>
      </c>
      <c r="N754" s="28">
        <v>3430000</v>
      </c>
      <c r="O754" s="29">
        <v>3430000</v>
      </c>
      <c r="P754" s="299"/>
      <c r="Q754" s="299"/>
      <c r="R754" s="28">
        <v>0</v>
      </c>
      <c r="S754" s="77">
        <v>1937960</v>
      </c>
      <c r="T754" s="77">
        <v>318600</v>
      </c>
      <c r="U754" s="77">
        <v>0</v>
      </c>
      <c r="V754" s="77">
        <v>0</v>
      </c>
      <c r="W754" s="3"/>
      <c r="X754" s="1"/>
      <c r="Y754" s="1"/>
      <c r="Z754" s="1"/>
    </row>
    <row r="755" spans="1:26" ht="21.75" customHeight="1">
      <c r="A755" s="17"/>
      <c r="B755" s="321" t="s">
        <v>1069</v>
      </c>
      <c r="C755" s="321"/>
      <c r="D755" s="321"/>
      <c r="E755" s="321"/>
      <c r="F755" s="321"/>
      <c r="G755" s="322"/>
      <c r="H755" s="35" t="s">
        <v>421</v>
      </c>
      <c r="I755" s="201" t="s">
        <v>1043</v>
      </c>
      <c r="J755" s="202" t="s">
        <v>420</v>
      </c>
      <c r="K755" s="32"/>
      <c r="L755" s="31">
        <v>3430</v>
      </c>
      <c r="M755" s="30">
        <v>2256.56</v>
      </c>
      <c r="N755" s="28">
        <v>3430000</v>
      </c>
      <c r="O755" s="29">
        <v>3430000</v>
      </c>
      <c r="P755" s="299"/>
      <c r="Q755" s="299"/>
      <c r="R755" s="28">
        <v>0</v>
      </c>
      <c r="S755" s="77">
        <v>1937960</v>
      </c>
      <c r="T755" s="77">
        <v>318600</v>
      </c>
      <c r="U755" s="77">
        <v>0</v>
      </c>
      <c r="V755" s="77">
        <v>0</v>
      </c>
      <c r="W755" s="3"/>
      <c r="X755" s="1"/>
      <c r="Y755" s="1"/>
      <c r="Z755" s="1"/>
    </row>
    <row r="756" spans="1:26" ht="21.75" customHeight="1">
      <c r="A756" s="17"/>
      <c r="B756" s="321" t="s">
        <v>1070</v>
      </c>
      <c r="C756" s="321"/>
      <c r="D756" s="321"/>
      <c r="E756" s="321"/>
      <c r="F756" s="321"/>
      <c r="G756" s="322"/>
      <c r="H756" s="35" t="s">
        <v>423</v>
      </c>
      <c r="I756" s="201" t="s">
        <v>1043</v>
      </c>
      <c r="J756" s="202" t="s">
        <v>422</v>
      </c>
      <c r="K756" s="32"/>
      <c r="L756" s="31">
        <v>3430</v>
      </c>
      <c r="M756" s="30">
        <v>2256.56</v>
      </c>
      <c r="N756" s="28">
        <v>3430000</v>
      </c>
      <c r="O756" s="29">
        <v>3430000</v>
      </c>
      <c r="P756" s="299"/>
      <c r="Q756" s="299"/>
      <c r="R756" s="28">
        <v>0</v>
      </c>
      <c r="S756" s="77">
        <v>1937960</v>
      </c>
      <c r="T756" s="77">
        <v>318600</v>
      </c>
      <c r="U756" s="77">
        <v>0</v>
      </c>
      <c r="V756" s="77">
        <v>0</v>
      </c>
      <c r="W756" s="3"/>
      <c r="X756" s="1"/>
      <c r="Y756" s="1"/>
      <c r="Z756" s="1"/>
    </row>
    <row r="757" spans="1:26" ht="21.75" customHeight="1">
      <c r="A757" s="17"/>
      <c r="B757" s="321" t="s">
        <v>655</v>
      </c>
      <c r="C757" s="321"/>
      <c r="D757" s="321"/>
      <c r="E757" s="321"/>
      <c r="F757" s="321"/>
      <c r="G757" s="322"/>
      <c r="H757" s="35" t="s">
        <v>656</v>
      </c>
      <c r="I757" s="201" t="s">
        <v>655</v>
      </c>
      <c r="J757" s="202" t="s">
        <v>1</v>
      </c>
      <c r="K757" s="32"/>
      <c r="L757" s="31">
        <v>11414.36</v>
      </c>
      <c r="M757" s="30">
        <v>8517.16</v>
      </c>
      <c r="N757" s="28">
        <v>11379200</v>
      </c>
      <c r="O757" s="29">
        <v>11379200</v>
      </c>
      <c r="P757" s="299"/>
      <c r="Q757" s="299"/>
      <c r="R757" s="28">
        <v>0</v>
      </c>
      <c r="S757" s="77">
        <v>8189500</v>
      </c>
      <c r="T757" s="77">
        <v>327660</v>
      </c>
      <c r="U757" s="77">
        <v>0</v>
      </c>
      <c r="V757" s="77">
        <v>0</v>
      </c>
      <c r="W757" s="3"/>
      <c r="X757" s="1"/>
      <c r="Y757" s="1"/>
      <c r="Z757" s="1"/>
    </row>
    <row r="758" spans="1:26" ht="21.75" customHeight="1">
      <c r="A758" s="17"/>
      <c r="B758" s="321" t="s">
        <v>657</v>
      </c>
      <c r="C758" s="321"/>
      <c r="D758" s="321"/>
      <c r="E758" s="321"/>
      <c r="F758" s="321"/>
      <c r="G758" s="322"/>
      <c r="H758" s="35" t="s">
        <v>658</v>
      </c>
      <c r="I758" s="201" t="s">
        <v>657</v>
      </c>
      <c r="J758" s="202" t="s">
        <v>1</v>
      </c>
      <c r="K758" s="32"/>
      <c r="L758" s="31">
        <v>11414.36</v>
      </c>
      <c r="M758" s="30">
        <v>8517.16</v>
      </c>
      <c r="N758" s="28">
        <v>11379200</v>
      </c>
      <c r="O758" s="29">
        <v>11379200</v>
      </c>
      <c r="P758" s="299"/>
      <c r="Q758" s="299"/>
      <c r="R758" s="28">
        <v>0</v>
      </c>
      <c r="S758" s="77">
        <v>8189500</v>
      </c>
      <c r="T758" s="77">
        <v>327660</v>
      </c>
      <c r="U758" s="77">
        <v>0</v>
      </c>
      <c r="V758" s="77">
        <v>0</v>
      </c>
      <c r="W758" s="3"/>
      <c r="X758" s="1"/>
      <c r="Y758" s="1"/>
      <c r="Z758" s="1"/>
    </row>
    <row r="759" spans="1:26" ht="21.75" customHeight="1">
      <c r="A759" s="17"/>
      <c r="B759" s="321" t="s">
        <v>1073</v>
      </c>
      <c r="C759" s="321"/>
      <c r="D759" s="321"/>
      <c r="E759" s="321"/>
      <c r="F759" s="321"/>
      <c r="G759" s="322"/>
      <c r="H759" s="35" t="s">
        <v>444</v>
      </c>
      <c r="I759" s="201" t="s">
        <v>657</v>
      </c>
      <c r="J759" s="202" t="s">
        <v>443</v>
      </c>
      <c r="K759" s="32"/>
      <c r="L759" s="31">
        <v>11414.36</v>
      </c>
      <c r="M759" s="30">
        <v>8517.16</v>
      </c>
      <c r="N759" s="28">
        <v>11379200</v>
      </c>
      <c r="O759" s="29">
        <v>11379200</v>
      </c>
      <c r="P759" s="299"/>
      <c r="Q759" s="299"/>
      <c r="R759" s="28">
        <v>0</v>
      </c>
      <c r="S759" s="77">
        <v>8189500</v>
      </c>
      <c r="T759" s="77">
        <v>327660</v>
      </c>
      <c r="U759" s="77">
        <v>0</v>
      </c>
      <c r="V759" s="77">
        <v>0</v>
      </c>
      <c r="W759" s="3"/>
      <c r="X759" s="1"/>
      <c r="Y759" s="1"/>
      <c r="Z759" s="1"/>
    </row>
    <row r="760" spans="1:26" ht="12.75" customHeight="1">
      <c r="A760" s="17"/>
      <c r="B760" s="321" t="s">
        <v>1074</v>
      </c>
      <c r="C760" s="321"/>
      <c r="D760" s="321"/>
      <c r="E760" s="321"/>
      <c r="F760" s="321"/>
      <c r="G760" s="322"/>
      <c r="H760" s="35" t="s">
        <v>446</v>
      </c>
      <c r="I760" s="201" t="s">
        <v>657</v>
      </c>
      <c r="J760" s="202" t="s">
        <v>445</v>
      </c>
      <c r="K760" s="32"/>
      <c r="L760" s="31">
        <v>11414.36</v>
      </c>
      <c r="M760" s="30">
        <v>8517.16</v>
      </c>
      <c r="N760" s="28">
        <v>11379200</v>
      </c>
      <c r="O760" s="29">
        <v>11379200</v>
      </c>
      <c r="P760" s="299"/>
      <c r="Q760" s="299"/>
      <c r="R760" s="28">
        <v>0</v>
      </c>
      <c r="S760" s="77">
        <v>8189500</v>
      </c>
      <c r="T760" s="77">
        <v>327660</v>
      </c>
      <c r="U760" s="77">
        <v>0</v>
      </c>
      <c r="V760" s="77">
        <v>0</v>
      </c>
      <c r="W760" s="3"/>
      <c r="X760" s="1"/>
      <c r="Y760" s="1"/>
      <c r="Z760" s="1"/>
    </row>
    <row r="761" spans="1:26" ht="32.25" customHeight="1">
      <c r="A761" s="17"/>
      <c r="B761" s="321" t="s">
        <v>1185</v>
      </c>
      <c r="C761" s="321"/>
      <c r="D761" s="321"/>
      <c r="E761" s="321"/>
      <c r="F761" s="321"/>
      <c r="G761" s="322"/>
      <c r="H761" s="35" t="s">
        <v>1186</v>
      </c>
      <c r="I761" s="201" t="s">
        <v>1185</v>
      </c>
      <c r="J761" s="202" t="s">
        <v>1</v>
      </c>
      <c r="K761" s="32"/>
      <c r="L761" s="31">
        <v>160</v>
      </c>
      <c r="M761" s="30">
        <v>0</v>
      </c>
      <c r="N761" s="28">
        <v>160000</v>
      </c>
      <c r="O761" s="29">
        <v>160000</v>
      </c>
      <c r="P761" s="299"/>
      <c r="Q761" s="299"/>
      <c r="R761" s="28">
        <v>0</v>
      </c>
      <c r="S761" s="77">
        <v>0</v>
      </c>
      <c r="T761" s="77">
        <v>0</v>
      </c>
      <c r="U761" s="77">
        <v>0</v>
      </c>
      <c r="V761" s="77">
        <v>0</v>
      </c>
      <c r="W761" s="3"/>
      <c r="X761" s="1"/>
      <c r="Y761" s="1"/>
      <c r="Z761" s="1"/>
    </row>
    <row r="762" spans="1:26" ht="12.75" customHeight="1">
      <c r="A762" s="17"/>
      <c r="B762" s="321" t="s">
        <v>1187</v>
      </c>
      <c r="C762" s="321"/>
      <c r="D762" s="321"/>
      <c r="E762" s="321"/>
      <c r="F762" s="321"/>
      <c r="G762" s="322"/>
      <c r="H762" s="35" t="s">
        <v>1188</v>
      </c>
      <c r="I762" s="201" t="s">
        <v>1187</v>
      </c>
      <c r="J762" s="202" t="s">
        <v>1</v>
      </c>
      <c r="K762" s="32"/>
      <c r="L762" s="31">
        <v>160</v>
      </c>
      <c r="M762" s="30">
        <v>0</v>
      </c>
      <c r="N762" s="28">
        <v>160000</v>
      </c>
      <c r="O762" s="29">
        <v>160000</v>
      </c>
      <c r="P762" s="299"/>
      <c r="Q762" s="299"/>
      <c r="R762" s="28">
        <v>0</v>
      </c>
      <c r="S762" s="77">
        <v>0</v>
      </c>
      <c r="T762" s="77">
        <v>0</v>
      </c>
      <c r="U762" s="77">
        <v>0</v>
      </c>
      <c r="V762" s="77">
        <v>0</v>
      </c>
      <c r="W762" s="3"/>
      <c r="X762" s="1"/>
      <c r="Y762" s="1"/>
      <c r="Z762" s="1"/>
    </row>
    <row r="763" spans="1:26" ht="21.75" customHeight="1">
      <c r="A763" s="17"/>
      <c r="B763" s="321" t="s">
        <v>1069</v>
      </c>
      <c r="C763" s="321"/>
      <c r="D763" s="321"/>
      <c r="E763" s="321"/>
      <c r="F763" s="321"/>
      <c r="G763" s="322"/>
      <c r="H763" s="35" t="s">
        <v>421</v>
      </c>
      <c r="I763" s="201" t="s">
        <v>1187</v>
      </c>
      <c r="J763" s="202" t="s">
        <v>420</v>
      </c>
      <c r="K763" s="32"/>
      <c r="L763" s="31">
        <v>160</v>
      </c>
      <c r="M763" s="30">
        <v>0</v>
      </c>
      <c r="N763" s="28">
        <v>160000</v>
      </c>
      <c r="O763" s="29">
        <v>160000</v>
      </c>
      <c r="P763" s="299"/>
      <c r="Q763" s="299"/>
      <c r="R763" s="28">
        <v>0</v>
      </c>
      <c r="S763" s="77">
        <v>0</v>
      </c>
      <c r="T763" s="77">
        <v>0</v>
      </c>
      <c r="U763" s="77">
        <v>0</v>
      </c>
      <c r="V763" s="77">
        <v>0</v>
      </c>
      <c r="W763" s="3"/>
      <c r="X763" s="1"/>
      <c r="Y763" s="1"/>
      <c r="Z763" s="1"/>
    </row>
    <row r="764" spans="1:26" ht="21.75" customHeight="1">
      <c r="A764" s="17"/>
      <c r="B764" s="321" t="s">
        <v>1070</v>
      </c>
      <c r="C764" s="321"/>
      <c r="D764" s="321"/>
      <c r="E764" s="321"/>
      <c r="F764" s="321"/>
      <c r="G764" s="322"/>
      <c r="H764" s="35" t="s">
        <v>423</v>
      </c>
      <c r="I764" s="201" t="s">
        <v>1187</v>
      </c>
      <c r="J764" s="202" t="s">
        <v>422</v>
      </c>
      <c r="K764" s="32"/>
      <c r="L764" s="31">
        <v>160</v>
      </c>
      <c r="M764" s="30">
        <v>0</v>
      </c>
      <c r="N764" s="28">
        <v>160000</v>
      </c>
      <c r="O764" s="29">
        <v>160000</v>
      </c>
      <c r="P764" s="299"/>
      <c r="Q764" s="299"/>
      <c r="R764" s="28">
        <v>0</v>
      </c>
      <c r="S764" s="77">
        <v>0</v>
      </c>
      <c r="T764" s="77">
        <v>0</v>
      </c>
      <c r="U764" s="77">
        <v>0</v>
      </c>
      <c r="V764" s="77">
        <v>0</v>
      </c>
      <c r="W764" s="3"/>
      <c r="X764" s="1"/>
      <c r="Y764" s="1"/>
      <c r="Z764" s="1"/>
    </row>
    <row r="765" spans="1:26" ht="21.75" customHeight="1">
      <c r="A765" s="17"/>
      <c r="B765" s="321" t="s">
        <v>716</v>
      </c>
      <c r="C765" s="321"/>
      <c r="D765" s="321"/>
      <c r="E765" s="321"/>
      <c r="F765" s="321"/>
      <c r="G765" s="322"/>
      <c r="H765" s="260" t="s">
        <v>717</v>
      </c>
      <c r="I765" s="261" t="s">
        <v>716</v>
      </c>
      <c r="J765" s="262" t="s">
        <v>1</v>
      </c>
      <c r="K765" s="263"/>
      <c r="L765" s="264">
        <v>217470.28</v>
      </c>
      <c r="M765" s="265">
        <v>88028.64</v>
      </c>
      <c r="N765" s="28">
        <v>93486200</v>
      </c>
      <c r="O765" s="29">
        <v>93486100</v>
      </c>
      <c r="P765" s="299"/>
      <c r="Q765" s="299"/>
      <c r="R765" s="28">
        <v>0</v>
      </c>
      <c r="S765" s="77">
        <v>81926692.31</v>
      </c>
      <c r="T765" s="77">
        <v>6101948.59</v>
      </c>
      <c r="U765" s="77">
        <v>0</v>
      </c>
      <c r="V765" s="77">
        <v>0</v>
      </c>
      <c r="W765" s="3"/>
      <c r="X765" s="1"/>
      <c r="Y765" s="1"/>
      <c r="Z765" s="1"/>
    </row>
    <row r="766" spans="1:26" ht="21.75" customHeight="1">
      <c r="A766" s="17"/>
      <c r="B766" s="321" t="s">
        <v>716</v>
      </c>
      <c r="C766" s="321"/>
      <c r="D766" s="321"/>
      <c r="E766" s="321"/>
      <c r="F766" s="321"/>
      <c r="G766" s="322"/>
      <c r="H766" s="35" t="s">
        <v>717</v>
      </c>
      <c r="I766" s="201" t="s">
        <v>716</v>
      </c>
      <c r="J766" s="202" t="s">
        <v>1</v>
      </c>
      <c r="K766" s="32"/>
      <c r="L766" s="31">
        <v>217470.28</v>
      </c>
      <c r="M766" s="30">
        <v>88028.64</v>
      </c>
      <c r="N766" s="28">
        <v>93486200</v>
      </c>
      <c r="O766" s="29">
        <v>93486100</v>
      </c>
      <c r="P766" s="299"/>
      <c r="Q766" s="299"/>
      <c r="R766" s="28">
        <v>0</v>
      </c>
      <c r="S766" s="77">
        <v>81926692.31</v>
      </c>
      <c r="T766" s="77">
        <v>6101948.59</v>
      </c>
      <c r="U766" s="77">
        <v>0</v>
      </c>
      <c r="V766" s="77">
        <v>0</v>
      </c>
      <c r="W766" s="3"/>
      <c r="X766" s="1"/>
      <c r="Y766" s="1"/>
      <c r="Z766" s="1"/>
    </row>
    <row r="767" spans="1:26" ht="21.75" customHeight="1">
      <c r="A767" s="17"/>
      <c r="B767" s="321" t="s">
        <v>718</v>
      </c>
      <c r="C767" s="321"/>
      <c r="D767" s="321"/>
      <c r="E767" s="321"/>
      <c r="F767" s="321"/>
      <c r="G767" s="322"/>
      <c r="H767" s="35" t="s">
        <v>719</v>
      </c>
      <c r="I767" s="201" t="s">
        <v>718</v>
      </c>
      <c r="J767" s="202" t="s">
        <v>1</v>
      </c>
      <c r="K767" s="32"/>
      <c r="L767" s="31">
        <v>155773.65</v>
      </c>
      <c r="M767" s="30">
        <v>49505.23</v>
      </c>
      <c r="N767" s="28">
        <v>38838800</v>
      </c>
      <c r="O767" s="29">
        <v>38838700</v>
      </c>
      <c r="P767" s="299"/>
      <c r="Q767" s="299"/>
      <c r="R767" s="28">
        <v>0</v>
      </c>
      <c r="S767" s="77">
        <v>48254235.57</v>
      </c>
      <c r="T767" s="77">
        <v>1250998.7</v>
      </c>
      <c r="U767" s="77">
        <v>0</v>
      </c>
      <c r="V767" s="77">
        <v>0</v>
      </c>
      <c r="W767" s="3"/>
      <c r="X767" s="1"/>
      <c r="Y767" s="1"/>
      <c r="Z767" s="1"/>
    </row>
    <row r="768" spans="1:26" ht="21.75" customHeight="1">
      <c r="A768" s="17"/>
      <c r="B768" s="321" t="s">
        <v>929</v>
      </c>
      <c r="C768" s="321"/>
      <c r="D768" s="321"/>
      <c r="E768" s="321"/>
      <c r="F768" s="321"/>
      <c r="G768" s="322"/>
      <c r="H768" s="35" t="s">
        <v>930</v>
      </c>
      <c r="I768" s="201" t="s">
        <v>929</v>
      </c>
      <c r="J768" s="202" t="s">
        <v>1</v>
      </c>
      <c r="K768" s="32"/>
      <c r="L768" s="31">
        <v>1500</v>
      </c>
      <c r="M768" s="30">
        <v>353.78</v>
      </c>
      <c r="N768" s="28">
        <v>1500000</v>
      </c>
      <c r="O768" s="29">
        <v>1500000</v>
      </c>
      <c r="P768" s="299"/>
      <c r="Q768" s="299"/>
      <c r="R768" s="28">
        <v>0</v>
      </c>
      <c r="S768" s="77">
        <v>350800</v>
      </c>
      <c r="T768" s="77">
        <v>2982.5</v>
      </c>
      <c r="U768" s="77">
        <v>0</v>
      </c>
      <c r="V768" s="77">
        <v>0</v>
      </c>
      <c r="W768" s="3"/>
      <c r="X768" s="1"/>
      <c r="Y768" s="1"/>
      <c r="Z768" s="1"/>
    </row>
    <row r="769" spans="1:26" ht="12.75" customHeight="1">
      <c r="A769" s="17"/>
      <c r="B769" s="321" t="s">
        <v>1106</v>
      </c>
      <c r="C769" s="321"/>
      <c r="D769" s="321"/>
      <c r="E769" s="321"/>
      <c r="F769" s="321"/>
      <c r="G769" s="322"/>
      <c r="H769" s="35" t="s">
        <v>932</v>
      </c>
      <c r="I769" s="201" t="s">
        <v>929</v>
      </c>
      <c r="J769" s="202" t="s">
        <v>931</v>
      </c>
      <c r="K769" s="32"/>
      <c r="L769" s="31">
        <v>1500</v>
      </c>
      <c r="M769" s="30">
        <v>353.78</v>
      </c>
      <c r="N769" s="28">
        <v>1500000</v>
      </c>
      <c r="O769" s="29">
        <v>1500000</v>
      </c>
      <c r="P769" s="299"/>
      <c r="Q769" s="299"/>
      <c r="R769" s="28">
        <v>0</v>
      </c>
      <c r="S769" s="77">
        <v>350800</v>
      </c>
      <c r="T769" s="77">
        <v>2982.5</v>
      </c>
      <c r="U769" s="77">
        <v>0</v>
      </c>
      <c r="V769" s="77">
        <v>0</v>
      </c>
      <c r="W769" s="3"/>
      <c r="X769" s="1"/>
      <c r="Y769" s="1"/>
      <c r="Z769" s="1"/>
    </row>
    <row r="770" spans="1:26" ht="12.75" customHeight="1">
      <c r="A770" s="17"/>
      <c r="B770" s="321" t="s">
        <v>1107</v>
      </c>
      <c r="C770" s="321"/>
      <c r="D770" s="321"/>
      <c r="E770" s="321"/>
      <c r="F770" s="321"/>
      <c r="G770" s="322"/>
      <c r="H770" s="35" t="s">
        <v>934</v>
      </c>
      <c r="I770" s="201" t="s">
        <v>929</v>
      </c>
      <c r="J770" s="202" t="s">
        <v>933</v>
      </c>
      <c r="K770" s="32"/>
      <c r="L770" s="31">
        <v>1500</v>
      </c>
      <c r="M770" s="30">
        <v>353.78</v>
      </c>
      <c r="N770" s="28">
        <v>1500000</v>
      </c>
      <c r="O770" s="29">
        <v>1500000</v>
      </c>
      <c r="P770" s="299"/>
      <c r="Q770" s="299"/>
      <c r="R770" s="28">
        <v>0</v>
      </c>
      <c r="S770" s="77">
        <v>350800</v>
      </c>
      <c r="T770" s="77">
        <v>2982.5</v>
      </c>
      <c r="U770" s="77">
        <v>0</v>
      </c>
      <c r="V770" s="77">
        <v>0</v>
      </c>
      <c r="W770" s="3"/>
      <c r="X770" s="1"/>
      <c r="Y770" s="1"/>
      <c r="Z770" s="1"/>
    </row>
    <row r="771" spans="1:26" ht="12.75" customHeight="1">
      <c r="A771" s="17"/>
      <c r="B771" s="321" t="s">
        <v>720</v>
      </c>
      <c r="C771" s="321"/>
      <c r="D771" s="321"/>
      <c r="E771" s="321"/>
      <c r="F771" s="321"/>
      <c r="G771" s="322"/>
      <c r="H771" s="35" t="s">
        <v>555</v>
      </c>
      <c r="I771" s="201" t="s">
        <v>720</v>
      </c>
      <c r="J771" s="202" t="s">
        <v>1</v>
      </c>
      <c r="K771" s="32"/>
      <c r="L771" s="31">
        <v>154273.65</v>
      </c>
      <c r="M771" s="30">
        <v>49151.45</v>
      </c>
      <c r="N771" s="28">
        <v>37338800</v>
      </c>
      <c r="O771" s="29">
        <v>37338700</v>
      </c>
      <c r="P771" s="299"/>
      <c r="Q771" s="299"/>
      <c r="R771" s="28">
        <v>0</v>
      </c>
      <c r="S771" s="77">
        <v>47903435.57</v>
      </c>
      <c r="T771" s="77">
        <v>1248016.2</v>
      </c>
      <c r="U771" s="77">
        <v>0</v>
      </c>
      <c r="V771" s="77">
        <v>0</v>
      </c>
      <c r="W771" s="3"/>
      <c r="X771" s="1"/>
      <c r="Y771" s="1"/>
      <c r="Z771" s="1"/>
    </row>
    <row r="772" spans="1:26" ht="21.75" customHeight="1">
      <c r="A772" s="17"/>
      <c r="B772" s="321" t="s">
        <v>1069</v>
      </c>
      <c r="C772" s="321"/>
      <c r="D772" s="321"/>
      <c r="E772" s="321"/>
      <c r="F772" s="321"/>
      <c r="G772" s="322"/>
      <c r="H772" s="35" t="s">
        <v>421</v>
      </c>
      <c r="I772" s="201" t="s">
        <v>720</v>
      </c>
      <c r="J772" s="202" t="s">
        <v>420</v>
      </c>
      <c r="K772" s="32"/>
      <c r="L772" s="31">
        <v>88187.32</v>
      </c>
      <c r="M772" s="30">
        <v>16956</v>
      </c>
      <c r="N772" s="28">
        <v>9557500</v>
      </c>
      <c r="O772" s="29">
        <v>9557500</v>
      </c>
      <c r="P772" s="299"/>
      <c r="Q772" s="299"/>
      <c r="R772" s="28">
        <v>0</v>
      </c>
      <c r="S772" s="77">
        <v>15707987.56</v>
      </c>
      <c r="T772" s="77">
        <v>1248016.2</v>
      </c>
      <c r="U772" s="77">
        <v>0</v>
      </c>
      <c r="V772" s="77">
        <v>0</v>
      </c>
      <c r="W772" s="3"/>
      <c r="X772" s="1"/>
      <c r="Y772" s="1"/>
      <c r="Z772" s="1"/>
    </row>
    <row r="773" spans="1:26" ht="21.75" customHeight="1">
      <c r="A773" s="17"/>
      <c r="B773" s="321" t="s">
        <v>1070</v>
      </c>
      <c r="C773" s="321"/>
      <c r="D773" s="321"/>
      <c r="E773" s="321"/>
      <c r="F773" s="321"/>
      <c r="G773" s="322"/>
      <c r="H773" s="35" t="s">
        <v>423</v>
      </c>
      <c r="I773" s="201" t="s">
        <v>720</v>
      </c>
      <c r="J773" s="202" t="s">
        <v>422</v>
      </c>
      <c r="K773" s="32"/>
      <c r="L773" s="31">
        <v>88187.32</v>
      </c>
      <c r="M773" s="30">
        <v>16956</v>
      </c>
      <c r="N773" s="28">
        <v>9557500</v>
      </c>
      <c r="O773" s="29">
        <v>9557500</v>
      </c>
      <c r="P773" s="299"/>
      <c r="Q773" s="299"/>
      <c r="R773" s="28">
        <v>0</v>
      </c>
      <c r="S773" s="77">
        <v>15707987.56</v>
      </c>
      <c r="T773" s="77">
        <v>1248016.2</v>
      </c>
      <c r="U773" s="77">
        <v>0</v>
      </c>
      <c r="V773" s="77">
        <v>0</v>
      </c>
      <c r="W773" s="3"/>
      <c r="X773" s="1"/>
      <c r="Y773" s="1"/>
      <c r="Z773" s="1"/>
    </row>
    <row r="774" spans="1:26" ht="21.75" customHeight="1">
      <c r="A774" s="17"/>
      <c r="B774" s="321" t="s">
        <v>1096</v>
      </c>
      <c r="C774" s="321"/>
      <c r="D774" s="321"/>
      <c r="E774" s="321"/>
      <c r="F774" s="321"/>
      <c r="G774" s="322"/>
      <c r="H774" s="35" t="s">
        <v>885</v>
      </c>
      <c r="I774" s="201" t="s">
        <v>720</v>
      </c>
      <c r="J774" s="202" t="s">
        <v>884</v>
      </c>
      <c r="K774" s="32"/>
      <c r="L774" s="31">
        <v>65556.42</v>
      </c>
      <c r="M774" s="30">
        <v>31690.53</v>
      </c>
      <c r="N774" s="28">
        <v>27376100</v>
      </c>
      <c r="O774" s="29">
        <v>27376000</v>
      </c>
      <c r="P774" s="299"/>
      <c r="Q774" s="299"/>
      <c r="R774" s="28">
        <v>0</v>
      </c>
      <c r="S774" s="77">
        <v>31690533.75</v>
      </c>
      <c r="T774" s="77">
        <v>0</v>
      </c>
      <c r="U774" s="77">
        <v>0</v>
      </c>
      <c r="V774" s="77">
        <v>0</v>
      </c>
      <c r="W774" s="3"/>
      <c r="X774" s="1"/>
      <c r="Y774" s="1"/>
      <c r="Z774" s="1"/>
    </row>
    <row r="775" spans="1:26" ht="12.75" customHeight="1">
      <c r="A775" s="17"/>
      <c r="B775" s="321" t="s">
        <v>1097</v>
      </c>
      <c r="C775" s="321"/>
      <c r="D775" s="321"/>
      <c r="E775" s="321"/>
      <c r="F775" s="321"/>
      <c r="G775" s="322"/>
      <c r="H775" s="35" t="s">
        <v>887</v>
      </c>
      <c r="I775" s="201" t="s">
        <v>720</v>
      </c>
      <c r="J775" s="202" t="s">
        <v>886</v>
      </c>
      <c r="K775" s="32"/>
      <c r="L775" s="31">
        <v>65556.42</v>
      </c>
      <c r="M775" s="30">
        <v>31690.53</v>
      </c>
      <c r="N775" s="28">
        <v>27376100</v>
      </c>
      <c r="O775" s="29">
        <v>27376000</v>
      </c>
      <c r="P775" s="299"/>
      <c r="Q775" s="299"/>
      <c r="R775" s="28">
        <v>0</v>
      </c>
      <c r="S775" s="77">
        <v>31690533.75</v>
      </c>
      <c r="T775" s="77">
        <v>0</v>
      </c>
      <c r="U775" s="77">
        <v>0</v>
      </c>
      <c r="V775" s="77">
        <v>0</v>
      </c>
      <c r="W775" s="3"/>
      <c r="X775" s="1"/>
      <c r="Y775" s="1"/>
      <c r="Z775" s="1"/>
    </row>
    <row r="776" spans="1:26" ht="12.75" customHeight="1">
      <c r="A776" s="17"/>
      <c r="B776" s="321" t="s">
        <v>1090</v>
      </c>
      <c r="C776" s="321"/>
      <c r="D776" s="321"/>
      <c r="E776" s="321"/>
      <c r="F776" s="321"/>
      <c r="G776" s="322"/>
      <c r="H776" s="35" t="s">
        <v>540</v>
      </c>
      <c r="I776" s="201" t="s">
        <v>720</v>
      </c>
      <c r="J776" s="202" t="s">
        <v>539</v>
      </c>
      <c r="K776" s="32"/>
      <c r="L776" s="31">
        <v>529.91</v>
      </c>
      <c r="M776" s="30">
        <v>504.92</v>
      </c>
      <c r="N776" s="28">
        <v>405200</v>
      </c>
      <c r="O776" s="29">
        <v>405200</v>
      </c>
      <c r="P776" s="299"/>
      <c r="Q776" s="299"/>
      <c r="R776" s="28">
        <v>0</v>
      </c>
      <c r="S776" s="77">
        <v>504914.26</v>
      </c>
      <c r="T776" s="77">
        <v>0</v>
      </c>
      <c r="U776" s="77">
        <v>0</v>
      </c>
      <c r="V776" s="77">
        <v>0</v>
      </c>
      <c r="W776" s="3"/>
      <c r="X776" s="1"/>
      <c r="Y776" s="1"/>
      <c r="Z776" s="1"/>
    </row>
    <row r="777" spans="1:26" ht="12.75" customHeight="1">
      <c r="A777" s="17"/>
      <c r="B777" s="321" t="s">
        <v>1091</v>
      </c>
      <c r="C777" s="321"/>
      <c r="D777" s="321"/>
      <c r="E777" s="321"/>
      <c r="F777" s="321"/>
      <c r="G777" s="322"/>
      <c r="H777" s="35" t="s">
        <v>542</v>
      </c>
      <c r="I777" s="201" t="s">
        <v>720</v>
      </c>
      <c r="J777" s="202" t="s">
        <v>541</v>
      </c>
      <c r="K777" s="32"/>
      <c r="L777" s="31">
        <v>529.91</v>
      </c>
      <c r="M777" s="30">
        <v>504.92</v>
      </c>
      <c r="N777" s="28">
        <v>405200</v>
      </c>
      <c r="O777" s="29">
        <v>405200</v>
      </c>
      <c r="P777" s="299"/>
      <c r="Q777" s="299"/>
      <c r="R777" s="28">
        <v>0</v>
      </c>
      <c r="S777" s="77">
        <v>504914.26</v>
      </c>
      <c r="T777" s="77">
        <v>0</v>
      </c>
      <c r="U777" s="77">
        <v>0</v>
      </c>
      <c r="V777" s="77">
        <v>0</v>
      </c>
      <c r="W777" s="3"/>
      <c r="X777" s="1"/>
      <c r="Y777" s="1"/>
      <c r="Z777" s="1"/>
    </row>
    <row r="778" spans="1:26" ht="21.75" customHeight="1">
      <c r="A778" s="17"/>
      <c r="B778" s="321" t="s">
        <v>971</v>
      </c>
      <c r="C778" s="321"/>
      <c r="D778" s="321"/>
      <c r="E778" s="321"/>
      <c r="F778" s="321"/>
      <c r="G778" s="322"/>
      <c r="H778" s="35" t="s">
        <v>972</v>
      </c>
      <c r="I778" s="201" t="s">
        <v>971</v>
      </c>
      <c r="J778" s="202" t="s">
        <v>1</v>
      </c>
      <c r="K778" s="32"/>
      <c r="L778" s="31">
        <v>3500</v>
      </c>
      <c r="M778" s="30">
        <v>1657.26</v>
      </c>
      <c r="N778" s="28">
        <v>3500000</v>
      </c>
      <c r="O778" s="29">
        <v>3500000</v>
      </c>
      <c r="P778" s="299"/>
      <c r="Q778" s="299"/>
      <c r="R778" s="28">
        <v>0</v>
      </c>
      <c r="S778" s="77">
        <v>1657255.01</v>
      </c>
      <c r="T778" s="77">
        <v>0</v>
      </c>
      <c r="U778" s="77">
        <v>0</v>
      </c>
      <c r="V778" s="77">
        <v>0</v>
      </c>
      <c r="W778" s="3"/>
      <c r="X778" s="1"/>
      <c r="Y778" s="1"/>
      <c r="Z778" s="1"/>
    </row>
    <row r="779" spans="1:26" ht="12.75" customHeight="1">
      <c r="A779" s="17"/>
      <c r="B779" s="321" t="s">
        <v>973</v>
      </c>
      <c r="C779" s="321"/>
      <c r="D779" s="321"/>
      <c r="E779" s="321"/>
      <c r="F779" s="321"/>
      <c r="G779" s="322"/>
      <c r="H779" s="35" t="s">
        <v>974</v>
      </c>
      <c r="I779" s="201" t="s">
        <v>973</v>
      </c>
      <c r="J779" s="202" t="s">
        <v>1</v>
      </c>
      <c r="K779" s="32"/>
      <c r="L779" s="31">
        <v>1181</v>
      </c>
      <c r="M779" s="30">
        <v>80.26</v>
      </c>
      <c r="N779" s="28">
        <v>1181000</v>
      </c>
      <c r="O779" s="29">
        <v>1181000</v>
      </c>
      <c r="P779" s="299"/>
      <c r="Q779" s="299"/>
      <c r="R779" s="28">
        <v>0</v>
      </c>
      <c r="S779" s="77">
        <v>80255.01</v>
      </c>
      <c r="T779" s="77">
        <v>0</v>
      </c>
      <c r="U779" s="77">
        <v>0</v>
      </c>
      <c r="V779" s="77">
        <v>0</v>
      </c>
      <c r="W779" s="3"/>
      <c r="X779" s="1"/>
      <c r="Y779" s="1"/>
      <c r="Z779" s="1"/>
    </row>
    <row r="780" spans="1:26" ht="12.75" customHeight="1">
      <c r="A780" s="17"/>
      <c r="B780" s="321" t="s">
        <v>1106</v>
      </c>
      <c r="C780" s="321"/>
      <c r="D780" s="321"/>
      <c r="E780" s="321"/>
      <c r="F780" s="321"/>
      <c r="G780" s="322"/>
      <c r="H780" s="35" t="s">
        <v>932</v>
      </c>
      <c r="I780" s="201" t="s">
        <v>973</v>
      </c>
      <c r="J780" s="202" t="s">
        <v>931</v>
      </c>
      <c r="K780" s="32"/>
      <c r="L780" s="31">
        <v>1181</v>
      </c>
      <c r="M780" s="30">
        <v>80.26</v>
      </c>
      <c r="N780" s="28">
        <v>1181000</v>
      </c>
      <c r="O780" s="29">
        <v>1181000</v>
      </c>
      <c r="P780" s="299"/>
      <c r="Q780" s="299"/>
      <c r="R780" s="28">
        <v>0</v>
      </c>
      <c r="S780" s="77">
        <v>80255.01</v>
      </c>
      <c r="T780" s="77">
        <v>0</v>
      </c>
      <c r="U780" s="77">
        <v>0</v>
      </c>
      <c r="V780" s="77">
        <v>0</v>
      </c>
      <c r="W780" s="3"/>
      <c r="X780" s="1"/>
      <c r="Y780" s="1"/>
      <c r="Z780" s="1"/>
    </row>
    <row r="781" spans="1:26" ht="12.75" customHeight="1">
      <c r="A781" s="17"/>
      <c r="B781" s="321" t="s">
        <v>1107</v>
      </c>
      <c r="C781" s="321"/>
      <c r="D781" s="321"/>
      <c r="E781" s="321"/>
      <c r="F781" s="321"/>
      <c r="G781" s="322"/>
      <c r="H781" s="35" t="s">
        <v>934</v>
      </c>
      <c r="I781" s="201" t="s">
        <v>973</v>
      </c>
      <c r="J781" s="202" t="s">
        <v>933</v>
      </c>
      <c r="K781" s="32"/>
      <c r="L781" s="31">
        <v>1181</v>
      </c>
      <c r="M781" s="30">
        <v>80.26</v>
      </c>
      <c r="N781" s="28">
        <v>1181000</v>
      </c>
      <c r="O781" s="29">
        <v>1181000</v>
      </c>
      <c r="P781" s="299"/>
      <c r="Q781" s="299"/>
      <c r="R781" s="28">
        <v>0</v>
      </c>
      <c r="S781" s="77">
        <v>80255.01</v>
      </c>
      <c r="T781" s="77">
        <v>0</v>
      </c>
      <c r="U781" s="77">
        <v>0</v>
      </c>
      <c r="V781" s="77">
        <v>0</v>
      </c>
      <c r="W781" s="3"/>
      <c r="X781" s="1"/>
      <c r="Y781" s="1"/>
      <c r="Z781" s="1"/>
    </row>
    <row r="782" spans="1:26" ht="12.75" customHeight="1">
      <c r="A782" s="17"/>
      <c r="B782" s="321" t="s">
        <v>1050</v>
      </c>
      <c r="C782" s="321"/>
      <c r="D782" s="321"/>
      <c r="E782" s="321"/>
      <c r="F782" s="321"/>
      <c r="G782" s="322"/>
      <c r="H782" s="35" t="s">
        <v>555</v>
      </c>
      <c r="I782" s="201" t="s">
        <v>1050</v>
      </c>
      <c r="J782" s="202" t="s">
        <v>1</v>
      </c>
      <c r="K782" s="32"/>
      <c r="L782" s="31">
        <v>2319</v>
      </c>
      <c r="M782" s="30">
        <v>1577</v>
      </c>
      <c r="N782" s="28">
        <v>2319000</v>
      </c>
      <c r="O782" s="29">
        <v>2319000</v>
      </c>
      <c r="P782" s="299"/>
      <c r="Q782" s="299"/>
      <c r="R782" s="28">
        <v>0</v>
      </c>
      <c r="S782" s="77">
        <v>1577000</v>
      </c>
      <c r="T782" s="77">
        <v>0</v>
      </c>
      <c r="U782" s="77">
        <v>0</v>
      </c>
      <c r="V782" s="77">
        <v>0</v>
      </c>
      <c r="W782" s="3"/>
      <c r="X782" s="1"/>
      <c r="Y782" s="1"/>
      <c r="Z782" s="1"/>
    </row>
    <row r="783" spans="1:26" ht="21.75" customHeight="1">
      <c r="A783" s="17"/>
      <c r="B783" s="321" t="s">
        <v>1069</v>
      </c>
      <c r="C783" s="321"/>
      <c r="D783" s="321"/>
      <c r="E783" s="321"/>
      <c r="F783" s="321"/>
      <c r="G783" s="322"/>
      <c r="H783" s="35" t="s">
        <v>421</v>
      </c>
      <c r="I783" s="201" t="s">
        <v>1050</v>
      </c>
      <c r="J783" s="202" t="s">
        <v>420</v>
      </c>
      <c r="K783" s="32"/>
      <c r="L783" s="31">
        <v>2319</v>
      </c>
      <c r="M783" s="30">
        <v>1577</v>
      </c>
      <c r="N783" s="28">
        <v>2319000</v>
      </c>
      <c r="O783" s="29">
        <v>2319000</v>
      </c>
      <c r="P783" s="299"/>
      <c r="Q783" s="299"/>
      <c r="R783" s="28">
        <v>0</v>
      </c>
      <c r="S783" s="77">
        <v>1577000</v>
      </c>
      <c r="T783" s="77">
        <v>0</v>
      </c>
      <c r="U783" s="77">
        <v>0</v>
      </c>
      <c r="V783" s="77">
        <v>0</v>
      </c>
      <c r="W783" s="3"/>
      <c r="X783" s="1"/>
      <c r="Y783" s="1"/>
      <c r="Z783" s="1"/>
    </row>
    <row r="784" spans="1:26" ht="21.75" customHeight="1">
      <c r="A784" s="17"/>
      <c r="B784" s="321" t="s">
        <v>1070</v>
      </c>
      <c r="C784" s="321"/>
      <c r="D784" s="321"/>
      <c r="E784" s="321"/>
      <c r="F784" s="321"/>
      <c r="G784" s="322"/>
      <c r="H784" s="35" t="s">
        <v>423</v>
      </c>
      <c r="I784" s="201" t="s">
        <v>1050</v>
      </c>
      <c r="J784" s="202" t="s">
        <v>422</v>
      </c>
      <c r="K784" s="32"/>
      <c r="L784" s="31">
        <v>2319</v>
      </c>
      <c r="M784" s="30">
        <v>1577</v>
      </c>
      <c r="N784" s="28">
        <v>2319000</v>
      </c>
      <c r="O784" s="29">
        <v>2319000</v>
      </c>
      <c r="P784" s="299"/>
      <c r="Q784" s="299"/>
      <c r="R784" s="28">
        <v>0</v>
      </c>
      <c r="S784" s="77">
        <v>1577000</v>
      </c>
      <c r="T784" s="77">
        <v>0</v>
      </c>
      <c r="U784" s="77">
        <v>0</v>
      </c>
      <c r="V784" s="77">
        <v>0</v>
      </c>
      <c r="W784" s="3"/>
      <c r="X784" s="1"/>
      <c r="Y784" s="1"/>
      <c r="Z784" s="1"/>
    </row>
    <row r="785" spans="1:26" ht="21.75" customHeight="1">
      <c r="A785" s="17"/>
      <c r="B785" s="321" t="s">
        <v>1044</v>
      </c>
      <c r="C785" s="321"/>
      <c r="D785" s="321"/>
      <c r="E785" s="321"/>
      <c r="F785" s="321"/>
      <c r="G785" s="322"/>
      <c r="H785" s="35" t="s">
        <v>1045</v>
      </c>
      <c r="I785" s="201" t="s">
        <v>1044</v>
      </c>
      <c r="J785" s="202" t="s">
        <v>1</v>
      </c>
      <c r="K785" s="32"/>
      <c r="L785" s="31">
        <v>61.99</v>
      </c>
      <c r="M785" s="30">
        <v>61.99</v>
      </c>
      <c r="N785" s="28">
        <v>55100</v>
      </c>
      <c r="O785" s="29">
        <v>55100</v>
      </c>
      <c r="P785" s="299"/>
      <c r="Q785" s="299"/>
      <c r="R785" s="28">
        <v>0</v>
      </c>
      <c r="S785" s="77">
        <v>61987.5</v>
      </c>
      <c r="T785" s="77">
        <v>0</v>
      </c>
      <c r="U785" s="77">
        <v>0</v>
      </c>
      <c r="V785" s="77">
        <v>0</v>
      </c>
      <c r="W785" s="3"/>
      <c r="X785" s="1"/>
      <c r="Y785" s="1"/>
      <c r="Z785" s="1"/>
    </row>
    <row r="786" spans="1:26" ht="12.75" customHeight="1">
      <c r="A786" s="17"/>
      <c r="B786" s="321" t="s">
        <v>1046</v>
      </c>
      <c r="C786" s="321"/>
      <c r="D786" s="321"/>
      <c r="E786" s="321"/>
      <c r="F786" s="321"/>
      <c r="G786" s="322"/>
      <c r="H786" s="35" t="s">
        <v>555</v>
      </c>
      <c r="I786" s="201" t="s">
        <v>1046</v>
      </c>
      <c r="J786" s="202" t="s">
        <v>1</v>
      </c>
      <c r="K786" s="32"/>
      <c r="L786" s="31">
        <v>61.99</v>
      </c>
      <c r="M786" s="30">
        <v>61.99</v>
      </c>
      <c r="N786" s="28">
        <v>55100</v>
      </c>
      <c r="O786" s="29">
        <v>55100</v>
      </c>
      <c r="P786" s="299"/>
      <c r="Q786" s="299"/>
      <c r="R786" s="28">
        <v>0</v>
      </c>
      <c r="S786" s="77">
        <v>61987.5</v>
      </c>
      <c r="T786" s="77">
        <v>0</v>
      </c>
      <c r="U786" s="77">
        <v>0</v>
      </c>
      <c r="V786" s="77">
        <v>0</v>
      </c>
      <c r="W786" s="3"/>
      <c r="X786" s="1"/>
      <c r="Y786" s="1"/>
      <c r="Z786" s="1"/>
    </row>
    <row r="787" spans="1:26" ht="21.75" customHeight="1">
      <c r="A787" s="17"/>
      <c r="B787" s="321" t="s">
        <v>1069</v>
      </c>
      <c r="C787" s="321"/>
      <c r="D787" s="321"/>
      <c r="E787" s="321"/>
      <c r="F787" s="321"/>
      <c r="G787" s="322"/>
      <c r="H787" s="35" t="s">
        <v>421</v>
      </c>
      <c r="I787" s="201" t="s">
        <v>1046</v>
      </c>
      <c r="J787" s="202" t="s">
        <v>420</v>
      </c>
      <c r="K787" s="32"/>
      <c r="L787" s="31">
        <v>61.99</v>
      </c>
      <c r="M787" s="30">
        <v>61.99</v>
      </c>
      <c r="N787" s="28">
        <v>55100</v>
      </c>
      <c r="O787" s="29">
        <v>55100</v>
      </c>
      <c r="P787" s="299"/>
      <c r="Q787" s="299"/>
      <c r="R787" s="28">
        <v>0</v>
      </c>
      <c r="S787" s="77">
        <v>61987.5</v>
      </c>
      <c r="T787" s="77">
        <v>0</v>
      </c>
      <c r="U787" s="77">
        <v>0</v>
      </c>
      <c r="V787" s="77">
        <v>0</v>
      </c>
      <c r="W787" s="3"/>
      <c r="X787" s="1"/>
      <c r="Y787" s="1"/>
      <c r="Z787" s="1"/>
    </row>
    <row r="788" spans="1:26" ht="21.75" customHeight="1">
      <c r="A788" s="17"/>
      <c r="B788" s="321" t="s">
        <v>1070</v>
      </c>
      <c r="C788" s="321"/>
      <c r="D788" s="321"/>
      <c r="E788" s="321"/>
      <c r="F788" s="321"/>
      <c r="G788" s="322"/>
      <c r="H788" s="35" t="s">
        <v>423</v>
      </c>
      <c r="I788" s="201" t="s">
        <v>1046</v>
      </c>
      <c r="J788" s="202" t="s">
        <v>422</v>
      </c>
      <c r="K788" s="32"/>
      <c r="L788" s="31">
        <v>61.99</v>
      </c>
      <c r="M788" s="30">
        <v>61.99</v>
      </c>
      <c r="N788" s="28">
        <v>55100</v>
      </c>
      <c r="O788" s="29">
        <v>55100</v>
      </c>
      <c r="P788" s="299"/>
      <c r="Q788" s="299"/>
      <c r="R788" s="28">
        <v>0</v>
      </c>
      <c r="S788" s="77">
        <v>61987.5</v>
      </c>
      <c r="T788" s="77">
        <v>0</v>
      </c>
      <c r="U788" s="77">
        <v>0</v>
      </c>
      <c r="V788" s="77">
        <v>0</v>
      </c>
      <c r="W788" s="3"/>
      <c r="X788" s="1"/>
      <c r="Y788" s="1"/>
      <c r="Z788" s="1"/>
    </row>
    <row r="789" spans="1:26" ht="21.75" customHeight="1">
      <c r="A789" s="17"/>
      <c r="B789" s="321" t="s">
        <v>721</v>
      </c>
      <c r="C789" s="321"/>
      <c r="D789" s="321"/>
      <c r="E789" s="321"/>
      <c r="F789" s="321"/>
      <c r="G789" s="322"/>
      <c r="H789" s="35" t="s">
        <v>722</v>
      </c>
      <c r="I789" s="201" t="s">
        <v>721</v>
      </c>
      <c r="J789" s="202" t="s">
        <v>1</v>
      </c>
      <c r="K789" s="32"/>
      <c r="L789" s="31">
        <v>50615.02</v>
      </c>
      <c r="M789" s="30">
        <v>34548.04</v>
      </c>
      <c r="N789" s="28">
        <v>48784600</v>
      </c>
      <c r="O789" s="29">
        <v>48784600</v>
      </c>
      <c r="P789" s="299"/>
      <c r="Q789" s="299"/>
      <c r="R789" s="28">
        <v>0</v>
      </c>
      <c r="S789" s="77">
        <v>30723952.79</v>
      </c>
      <c r="T789" s="77">
        <v>3824091.9</v>
      </c>
      <c r="U789" s="77">
        <v>0</v>
      </c>
      <c r="V789" s="77">
        <v>0</v>
      </c>
      <c r="W789" s="3"/>
      <c r="X789" s="1"/>
      <c r="Y789" s="1"/>
      <c r="Z789" s="1"/>
    </row>
    <row r="790" spans="1:26" ht="21.75" customHeight="1">
      <c r="A790" s="17"/>
      <c r="B790" s="321" t="s">
        <v>723</v>
      </c>
      <c r="C790" s="321"/>
      <c r="D790" s="321"/>
      <c r="E790" s="321"/>
      <c r="F790" s="321"/>
      <c r="G790" s="322"/>
      <c r="H790" s="35" t="s">
        <v>724</v>
      </c>
      <c r="I790" s="201" t="s">
        <v>723</v>
      </c>
      <c r="J790" s="202" t="s">
        <v>1</v>
      </c>
      <c r="K790" s="32"/>
      <c r="L790" s="31">
        <v>50615.02</v>
      </c>
      <c r="M790" s="30">
        <v>34548.04</v>
      </c>
      <c r="N790" s="28">
        <v>48784600</v>
      </c>
      <c r="O790" s="29">
        <v>48784600</v>
      </c>
      <c r="P790" s="299"/>
      <c r="Q790" s="299"/>
      <c r="R790" s="28">
        <v>0</v>
      </c>
      <c r="S790" s="77">
        <v>30723952.79</v>
      </c>
      <c r="T790" s="77">
        <v>3824091.9</v>
      </c>
      <c r="U790" s="77">
        <v>0</v>
      </c>
      <c r="V790" s="77">
        <v>0</v>
      </c>
      <c r="W790" s="3"/>
      <c r="X790" s="1"/>
      <c r="Y790" s="1"/>
      <c r="Z790" s="1"/>
    </row>
    <row r="791" spans="1:26" ht="32.25" customHeight="1">
      <c r="A791" s="17"/>
      <c r="B791" s="321" t="s">
        <v>1067</v>
      </c>
      <c r="C791" s="321"/>
      <c r="D791" s="321"/>
      <c r="E791" s="321"/>
      <c r="F791" s="321"/>
      <c r="G791" s="322"/>
      <c r="H791" s="35" t="s">
        <v>417</v>
      </c>
      <c r="I791" s="201" t="s">
        <v>723</v>
      </c>
      <c r="J791" s="202" t="s">
        <v>416</v>
      </c>
      <c r="K791" s="32"/>
      <c r="L791" s="31">
        <v>27578.25</v>
      </c>
      <c r="M791" s="30">
        <v>22231.82</v>
      </c>
      <c r="N791" s="28">
        <v>30208254</v>
      </c>
      <c r="O791" s="29">
        <v>30208254</v>
      </c>
      <c r="P791" s="299"/>
      <c r="Q791" s="299"/>
      <c r="R791" s="28">
        <v>0</v>
      </c>
      <c r="S791" s="77">
        <v>19783977.44</v>
      </c>
      <c r="T791" s="77">
        <v>2447840.91</v>
      </c>
      <c r="U791" s="77">
        <v>0</v>
      </c>
      <c r="V791" s="77">
        <v>0</v>
      </c>
      <c r="W791" s="3"/>
      <c r="X791" s="1"/>
      <c r="Y791" s="1"/>
      <c r="Z791" s="1"/>
    </row>
    <row r="792" spans="1:26" ht="12.75" customHeight="1">
      <c r="A792" s="17"/>
      <c r="B792" s="321" t="s">
        <v>1068</v>
      </c>
      <c r="C792" s="321"/>
      <c r="D792" s="321"/>
      <c r="E792" s="321"/>
      <c r="F792" s="321"/>
      <c r="G792" s="322"/>
      <c r="H792" s="35" t="s">
        <v>517</v>
      </c>
      <c r="I792" s="201" t="s">
        <v>723</v>
      </c>
      <c r="J792" s="202" t="s">
        <v>516</v>
      </c>
      <c r="K792" s="32"/>
      <c r="L792" s="31">
        <v>27578.25</v>
      </c>
      <c r="M792" s="30">
        <v>22231.82</v>
      </c>
      <c r="N792" s="28">
        <v>30208254</v>
      </c>
      <c r="O792" s="29">
        <v>30208254</v>
      </c>
      <c r="P792" s="299"/>
      <c r="Q792" s="299"/>
      <c r="R792" s="28">
        <v>0</v>
      </c>
      <c r="S792" s="77">
        <v>19783977.44</v>
      </c>
      <c r="T792" s="77">
        <v>2447840.91</v>
      </c>
      <c r="U792" s="77">
        <v>0</v>
      </c>
      <c r="V792" s="77">
        <v>0</v>
      </c>
      <c r="W792" s="3"/>
      <c r="X792" s="1"/>
      <c r="Y792" s="1"/>
      <c r="Z792" s="1"/>
    </row>
    <row r="793" spans="1:26" ht="21.75" customHeight="1">
      <c r="A793" s="17"/>
      <c r="B793" s="321" t="s">
        <v>1069</v>
      </c>
      <c r="C793" s="321"/>
      <c r="D793" s="321"/>
      <c r="E793" s="321"/>
      <c r="F793" s="321"/>
      <c r="G793" s="322"/>
      <c r="H793" s="35" t="s">
        <v>421</v>
      </c>
      <c r="I793" s="201" t="s">
        <v>723</v>
      </c>
      <c r="J793" s="202" t="s">
        <v>420</v>
      </c>
      <c r="K793" s="32"/>
      <c r="L793" s="31">
        <v>22426.77</v>
      </c>
      <c r="M793" s="30">
        <v>12113.1</v>
      </c>
      <c r="N793" s="28">
        <v>18266346</v>
      </c>
      <c r="O793" s="29">
        <v>18266346</v>
      </c>
      <c r="P793" s="299"/>
      <c r="Q793" s="299"/>
      <c r="R793" s="28">
        <v>0</v>
      </c>
      <c r="S793" s="77">
        <v>10736850.12</v>
      </c>
      <c r="T793" s="77">
        <v>1376250.99</v>
      </c>
      <c r="U793" s="77">
        <v>0</v>
      </c>
      <c r="V793" s="77">
        <v>0</v>
      </c>
      <c r="W793" s="3"/>
      <c r="X793" s="1"/>
      <c r="Y793" s="1"/>
      <c r="Z793" s="1"/>
    </row>
    <row r="794" spans="1:26" ht="21.75" customHeight="1">
      <c r="A794" s="17"/>
      <c r="B794" s="321" t="s">
        <v>1070</v>
      </c>
      <c r="C794" s="321"/>
      <c r="D794" s="321"/>
      <c r="E794" s="321"/>
      <c r="F794" s="321"/>
      <c r="G794" s="322"/>
      <c r="H794" s="35" t="s">
        <v>423</v>
      </c>
      <c r="I794" s="201" t="s">
        <v>723</v>
      </c>
      <c r="J794" s="202" t="s">
        <v>422</v>
      </c>
      <c r="K794" s="32"/>
      <c r="L794" s="31">
        <v>22426.77</v>
      </c>
      <c r="M794" s="30">
        <v>12113.1</v>
      </c>
      <c r="N794" s="28">
        <v>18266346</v>
      </c>
      <c r="O794" s="29">
        <v>18266346</v>
      </c>
      <c r="P794" s="299"/>
      <c r="Q794" s="299"/>
      <c r="R794" s="28">
        <v>0</v>
      </c>
      <c r="S794" s="77">
        <v>10736850.12</v>
      </c>
      <c r="T794" s="77">
        <v>1376250.99</v>
      </c>
      <c r="U794" s="77">
        <v>0</v>
      </c>
      <c r="V794" s="77">
        <v>0</v>
      </c>
      <c r="W794" s="3"/>
      <c r="X794" s="1"/>
      <c r="Y794" s="1"/>
      <c r="Z794" s="1"/>
    </row>
    <row r="795" spans="1:26" ht="12.75" customHeight="1">
      <c r="A795" s="17"/>
      <c r="B795" s="321" t="s">
        <v>1090</v>
      </c>
      <c r="C795" s="321"/>
      <c r="D795" s="321"/>
      <c r="E795" s="321"/>
      <c r="F795" s="321"/>
      <c r="G795" s="322"/>
      <c r="H795" s="35" t="s">
        <v>540</v>
      </c>
      <c r="I795" s="201" t="s">
        <v>723</v>
      </c>
      <c r="J795" s="202" t="s">
        <v>539</v>
      </c>
      <c r="K795" s="32"/>
      <c r="L795" s="31">
        <v>610</v>
      </c>
      <c r="M795" s="30">
        <v>203.12</v>
      </c>
      <c r="N795" s="28">
        <v>310000</v>
      </c>
      <c r="O795" s="29">
        <v>310000</v>
      </c>
      <c r="P795" s="299"/>
      <c r="Q795" s="299"/>
      <c r="R795" s="28">
        <v>0</v>
      </c>
      <c r="S795" s="77">
        <v>203125.23</v>
      </c>
      <c r="T795" s="77">
        <v>0</v>
      </c>
      <c r="U795" s="77">
        <v>0</v>
      </c>
      <c r="V795" s="77">
        <v>0</v>
      </c>
      <c r="W795" s="3"/>
      <c r="X795" s="1"/>
      <c r="Y795" s="1"/>
      <c r="Z795" s="1"/>
    </row>
    <row r="796" spans="1:26" ht="12.75" customHeight="1">
      <c r="A796" s="17"/>
      <c r="B796" s="321" t="s">
        <v>1091</v>
      </c>
      <c r="C796" s="321"/>
      <c r="D796" s="321"/>
      <c r="E796" s="321"/>
      <c r="F796" s="321"/>
      <c r="G796" s="322"/>
      <c r="H796" s="35" t="s">
        <v>542</v>
      </c>
      <c r="I796" s="201" t="s">
        <v>723</v>
      </c>
      <c r="J796" s="202" t="s">
        <v>541</v>
      </c>
      <c r="K796" s="32"/>
      <c r="L796" s="31">
        <v>610</v>
      </c>
      <c r="M796" s="30">
        <v>203.12</v>
      </c>
      <c r="N796" s="28">
        <v>310000</v>
      </c>
      <c r="O796" s="29">
        <v>310000</v>
      </c>
      <c r="P796" s="299"/>
      <c r="Q796" s="299"/>
      <c r="R796" s="28">
        <v>0</v>
      </c>
      <c r="S796" s="77">
        <v>203125.23</v>
      </c>
      <c r="T796" s="77">
        <v>0</v>
      </c>
      <c r="U796" s="77">
        <v>0</v>
      </c>
      <c r="V796" s="77">
        <v>0</v>
      </c>
      <c r="W796" s="3"/>
      <c r="X796" s="1"/>
      <c r="Y796" s="1"/>
      <c r="Z796" s="1"/>
    </row>
    <row r="797" spans="1:26" ht="21.75" customHeight="1">
      <c r="A797" s="17"/>
      <c r="B797" s="321" t="s">
        <v>1189</v>
      </c>
      <c r="C797" s="321"/>
      <c r="D797" s="321"/>
      <c r="E797" s="321"/>
      <c r="F797" s="321"/>
      <c r="G797" s="322"/>
      <c r="H797" s="35" t="s">
        <v>1190</v>
      </c>
      <c r="I797" s="201" t="s">
        <v>1189</v>
      </c>
      <c r="J797" s="202" t="s">
        <v>1</v>
      </c>
      <c r="K797" s="32"/>
      <c r="L797" s="31">
        <v>5211.92</v>
      </c>
      <c r="M797" s="30">
        <v>0</v>
      </c>
      <c r="N797" s="28">
        <v>0</v>
      </c>
      <c r="O797" s="29">
        <v>0</v>
      </c>
      <c r="P797" s="299"/>
      <c r="Q797" s="299"/>
      <c r="R797" s="28">
        <v>0</v>
      </c>
      <c r="S797" s="77">
        <v>0</v>
      </c>
      <c r="T797" s="77">
        <v>0</v>
      </c>
      <c r="U797" s="77">
        <v>0</v>
      </c>
      <c r="V797" s="77">
        <v>0</v>
      </c>
      <c r="W797" s="3"/>
      <c r="X797" s="1"/>
      <c r="Y797" s="1"/>
      <c r="Z797" s="1"/>
    </row>
    <row r="798" spans="1:26" ht="12.75" customHeight="1">
      <c r="A798" s="17"/>
      <c r="B798" s="321" t="s">
        <v>1191</v>
      </c>
      <c r="C798" s="321"/>
      <c r="D798" s="321"/>
      <c r="E798" s="321"/>
      <c r="F798" s="321"/>
      <c r="G798" s="322"/>
      <c r="H798" s="35" t="s">
        <v>555</v>
      </c>
      <c r="I798" s="201" t="s">
        <v>1191</v>
      </c>
      <c r="J798" s="202" t="s">
        <v>1</v>
      </c>
      <c r="K798" s="32"/>
      <c r="L798" s="31">
        <v>5211.92</v>
      </c>
      <c r="M798" s="30">
        <v>0</v>
      </c>
      <c r="N798" s="28">
        <v>0</v>
      </c>
      <c r="O798" s="29">
        <v>0</v>
      </c>
      <c r="P798" s="299"/>
      <c r="Q798" s="299"/>
      <c r="R798" s="28">
        <v>0</v>
      </c>
      <c r="S798" s="77">
        <v>0</v>
      </c>
      <c r="T798" s="77">
        <v>0</v>
      </c>
      <c r="U798" s="77">
        <v>0</v>
      </c>
      <c r="V798" s="77">
        <v>0</v>
      </c>
      <c r="W798" s="3"/>
      <c r="X798" s="1"/>
      <c r="Y798" s="1"/>
      <c r="Z798" s="1"/>
    </row>
    <row r="799" spans="1:26" ht="21.75" customHeight="1">
      <c r="A799" s="17"/>
      <c r="B799" s="321" t="s">
        <v>1069</v>
      </c>
      <c r="C799" s="321"/>
      <c r="D799" s="321"/>
      <c r="E799" s="321"/>
      <c r="F799" s="321"/>
      <c r="G799" s="322"/>
      <c r="H799" s="35" t="s">
        <v>421</v>
      </c>
      <c r="I799" s="201" t="s">
        <v>1191</v>
      </c>
      <c r="J799" s="202" t="s">
        <v>420</v>
      </c>
      <c r="K799" s="32"/>
      <c r="L799" s="31">
        <v>5211.92</v>
      </c>
      <c r="M799" s="30">
        <v>0</v>
      </c>
      <c r="N799" s="28">
        <v>0</v>
      </c>
      <c r="O799" s="29">
        <v>0</v>
      </c>
      <c r="P799" s="299"/>
      <c r="Q799" s="299"/>
      <c r="R799" s="28">
        <v>0</v>
      </c>
      <c r="S799" s="77">
        <v>0</v>
      </c>
      <c r="T799" s="77">
        <v>0</v>
      </c>
      <c r="U799" s="77">
        <v>0</v>
      </c>
      <c r="V799" s="77">
        <v>0</v>
      </c>
      <c r="W799" s="3"/>
      <c r="X799" s="1"/>
      <c r="Y799" s="1"/>
      <c r="Z799" s="1"/>
    </row>
    <row r="800" spans="1:26" ht="21.75" customHeight="1">
      <c r="A800" s="17"/>
      <c r="B800" s="321" t="s">
        <v>1070</v>
      </c>
      <c r="C800" s="321"/>
      <c r="D800" s="321"/>
      <c r="E800" s="321"/>
      <c r="F800" s="321"/>
      <c r="G800" s="322"/>
      <c r="H800" s="35" t="s">
        <v>423</v>
      </c>
      <c r="I800" s="201" t="s">
        <v>1191</v>
      </c>
      <c r="J800" s="202" t="s">
        <v>422</v>
      </c>
      <c r="K800" s="32"/>
      <c r="L800" s="31">
        <v>5211.92</v>
      </c>
      <c r="M800" s="30">
        <v>0</v>
      </c>
      <c r="N800" s="28">
        <v>0</v>
      </c>
      <c r="O800" s="29">
        <v>0</v>
      </c>
      <c r="P800" s="299"/>
      <c r="Q800" s="299"/>
      <c r="R800" s="28">
        <v>0</v>
      </c>
      <c r="S800" s="77">
        <v>0</v>
      </c>
      <c r="T800" s="77">
        <v>0</v>
      </c>
      <c r="U800" s="77">
        <v>0</v>
      </c>
      <c r="V800" s="77">
        <v>0</v>
      </c>
      <c r="W800" s="3"/>
      <c r="X800" s="1"/>
      <c r="Y800" s="1"/>
      <c r="Z800" s="1"/>
    </row>
    <row r="801" spans="1:26" ht="32.25" customHeight="1">
      <c r="A801" s="17"/>
      <c r="B801" s="321" t="s">
        <v>820</v>
      </c>
      <c r="C801" s="321"/>
      <c r="D801" s="321"/>
      <c r="E801" s="321"/>
      <c r="F801" s="321"/>
      <c r="G801" s="322"/>
      <c r="H801" s="35" t="s">
        <v>821</v>
      </c>
      <c r="I801" s="201" t="s">
        <v>820</v>
      </c>
      <c r="J801" s="202" t="s">
        <v>1</v>
      </c>
      <c r="K801" s="32"/>
      <c r="L801" s="31">
        <v>2307.7</v>
      </c>
      <c r="M801" s="30">
        <v>2256.12</v>
      </c>
      <c r="N801" s="28">
        <v>2307700</v>
      </c>
      <c r="O801" s="29">
        <v>2307700</v>
      </c>
      <c r="P801" s="299"/>
      <c r="Q801" s="299"/>
      <c r="R801" s="28">
        <v>0</v>
      </c>
      <c r="S801" s="77">
        <v>1229261.44</v>
      </c>
      <c r="T801" s="77">
        <v>1026857.99</v>
      </c>
      <c r="U801" s="77">
        <v>0</v>
      </c>
      <c r="V801" s="77">
        <v>0</v>
      </c>
      <c r="W801" s="3"/>
      <c r="X801" s="1"/>
      <c r="Y801" s="1"/>
      <c r="Z801" s="1"/>
    </row>
    <row r="802" spans="1:26" ht="32.25" customHeight="1">
      <c r="A802" s="17"/>
      <c r="B802" s="321" t="s">
        <v>822</v>
      </c>
      <c r="C802" s="321"/>
      <c r="D802" s="321"/>
      <c r="E802" s="321"/>
      <c r="F802" s="321"/>
      <c r="G802" s="322"/>
      <c r="H802" s="35" t="s">
        <v>823</v>
      </c>
      <c r="I802" s="201" t="s">
        <v>822</v>
      </c>
      <c r="J802" s="202" t="s">
        <v>1</v>
      </c>
      <c r="K802" s="32"/>
      <c r="L802" s="31">
        <v>2307.7</v>
      </c>
      <c r="M802" s="30">
        <v>2256.12</v>
      </c>
      <c r="N802" s="28">
        <v>2307700</v>
      </c>
      <c r="O802" s="29">
        <v>2307700</v>
      </c>
      <c r="P802" s="299"/>
      <c r="Q802" s="299"/>
      <c r="R802" s="28">
        <v>0</v>
      </c>
      <c r="S802" s="77">
        <v>1229261.44</v>
      </c>
      <c r="T802" s="77">
        <v>1026857.99</v>
      </c>
      <c r="U802" s="77">
        <v>0</v>
      </c>
      <c r="V802" s="77">
        <v>0</v>
      </c>
      <c r="W802" s="3"/>
      <c r="X802" s="1"/>
      <c r="Y802" s="1"/>
      <c r="Z802" s="1"/>
    </row>
    <row r="803" spans="1:26" ht="32.25" customHeight="1">
      <c r="A803" s="17"/>
      <c r="B803" s="321" t="s">
        <v>1067</v>
      </c>
      <c r="C803" s="321"/>
      <c r="D803" s="321"/>
      <c r="E803" s="321"/>
      <c r="F803" s="321"/>
      <c r="G803" s="322"/>
      <c r="H803" s="35" t="s">
        <v>417</v>
      </c>
      <c r="I803" s="201" t="s">
        <v>822</v>
      </c>
      <c r="J803" s="202" t="s">
        <v>416</v>
      </c>
      <c r="K803" s="32"/>
      <c r="L803" s="31">
        <v>34</v>
      </c>
      <c r="M803" s="30">
        <v>34</v>
      </c>
      <c r="N803" s="28">
        <v>34002</v>
      </c>
      <c r="O803" s="29">
        <v>34002</v>
      </c>
      <c r="P803" s="299"/>
      <c r="Q803" s="299"/>
      <c r="R803" s="28">
        <v>0</v>
      </c>
      <c r="S803" s="77">
        <v>34002</v>
      </c>
      <c r="T803" s="77">
        <v>0</v>
      </c>
      <c r="U803" s="77">
        <v>0</v>
      </c>
      <c r="V803" s="77">
        <v>0</v>
      </c>
      <c r="W803" s="3"/>
      <c r="X803" s="1"/>
      <c r="Y803" s="1"/>
      <c r="Z803" s="1"/>
    </row>
    <row r="804" spans="1:26" ht="12.75" customHeight="1">
      <c r="A804" s="17"/>
      <c r="B804" s="321" t="s">
        <v>1080</v>
      </c>
      <c r="C804" s="321"/>
      <c r="D804" s="321"/>
      <c r="E804" s="321"/>
      <c r="F804" s="321"/>
      <c r="G804" s="322"/>
      <c r="H804" s="35" t="s">
        <v>419</v>
      </c>
      <c r="I804" s="201" t="s">
        <v>822</v>
      </c>
      <c r="J804" s="202" t="s">
        <v>418</v>
      </c>
      <c r="K804" s="32"/>
      <c r="L804" s="31">
        <v>34</v>
      </c>
      <c r="M804" s="30">
        <v>34</v>
      </c>
      <c r="N804" s="28">
        <v>34002</v>
      </c>
      <c r="O804" s="29">
        <v>34002</v>
      </c>
      <c r="P804" s="299"/>
      <c r="Q804" s="299"/>
      <c r="R804" s="28">
        <v>0</v>
      </c>
      <c r="S804" s="77">
        <v>34002</v>
      </c>
      <c r="T804" s="77">
        <v>0</v>
      </c>
      <c r="U804" s="77">
        <v>0</v>
      </c>
      <c r="V804" s="77">
        <v>0</v>
      </c>
      <c r="W804" s="3"/>
      <c r="X804" s="1"/>
      <c r="Y804" s="1"/>
      <c r="Z804" s="1"/>
    </row>
    <row r="805" spans="1:26" ht="21.75" customHeight="1">
      <c r="A805" s="17"/>
      <c r="B805" s="321" t="s">
        <v>1069</v>
      </c>
      <c r="C805" s="321"/>
      <c r="D805" s="321"/>
      <c r="E805" s="321"/>
      <c r="F805" s="321"/>
      <c r="G805" s="322"/>
      <c r="H805" s="35" t="s">
        <v>421</v>
      </c>
      <c r="I805" s="201" t="s">
        <v>822</v>
      </c>
      <c r="J805" s="202" t="s">
        <v>420</v>
      </c>
      <c r="K805" s="32"/>
      <c r="L805" s="31">
        <v>2273.7</v>
      </c>
      <c r="M805" s="30">
        <v>2222.12</v>
      </c>
      <c r="N805" s="28">
        <v>2273698</v>
      </c>
      <c r="O805" s="29">
        <v>2273698</v>
      </c>
      <c r="P805" s="299"/>
      <c r="Q805" s="299"/>
      <c r="R805" s="28">
        <v>0</v>
      </c>
      <c r="S805" s="77">
        <v>1195259.44</v>
      </c>
      <c r="T805" s="77">
        <v>1026857.99</v>
      </c>
      <c r="U805" s="77">
        <v>0</v>
      </c>
      <c r="V805" s="77">
        <v>0</v>
      </c>
      <c r="W805" s="3"/>
      <c r="X805" s="1"/>
      <c r="Y805" s="1"/>
      <c r="Z805" s="1"/>
    </row>
    <row r="806" spans="1:26" ht="21.75" customHeight="1">
      <c r="A806" s="17"/>
      <c r="B806" s="321" t="s">
        <v>1070</v>
      </c>
      <c r="C806" s="321"/>
      <c r="D806" s="321"/>
      <c r="E806" s="321"/>
      <c r="F806" s="321"/>
      <c r="G806" s="322"/>
      <c r="H806" s="35" t="s">
        <v>423</v>
      </c>
      <c r="I806" s="201" t="s">
        <v>822</v>
      </c>
      <c r="J806" s="202" t="s">
        <v>422</v>
      </c>
      <c r="K806" s="32"/>
      <c r="L806" s="31">
        <v>2273.7</v>
      </c>
      <c r="M806" s="30">
        <v>2222.12</v>
      </c>
      <c r="N806" s="28">
        <v>2273698</v>
      </c>
      <c r="O806" s="29">
        <v>2273698</v>
      </c>
      <c r="P806" s="299"/>
      <c r="Q806" s="299"/>
      <c r="R806" s="28">
        <v>0</v>
      </c>
      <c r="S806" s="77">
        <v>1195259.44</v>
      </c>
      <c r="T806" s="77">
        <v>1026857.99</v>
      </c>
      <c r="U806" s="77">
        <v>0</v>
      </c>
      <c r="V806" s="77">
        <v>0</v>
      </c>
      <c r="W806" s="3"/>
      <c r="X806" s="1"/>
      <c r="Y806" s="1"/>
      <c r="Z806" s="1"/>
    </row>
    <row r="807" spans="1:26" ht="32.25" customHeight="1">
      <c r="A807" s="17"/>
      <c r="B807" s="321" t="s">
        <v>435</v>
      </c>
      <c r="C807" s="321"/>
      <c r="D807" s="321"/>
      <c r="E807" s="321"/>
      <c r="F807" s="321"/>
      <c r="G807" s="322"/>
      <c r="H807" s="260" t="s">
        <v>436</v>
      </c>
      <c r="I807" s="261" t="s">
        <v>435</v>
      </c>
      <c r="J807" s="262" t="s">
        <v>1</v>
      </c>
      <c r="K807" s="263"/>
      <c r="L807" s="264">
        <v>51311.63</v>
      </c>
      <c r="M807" s="265">
        <v>35681.44</v>
      </c>
      <c r="N807" s="28">
        <v>21363700</v>
      </c>
      <c r="O807" s="29">
        <v>21274400</v>
      </c>
      <c r="P807" s="299"/>
      <c r="Q807" s="299"/>
      <c r="R807" s="28">
        <v>0</v>
      </c>
      <c r="S807" s="77">
        <v>33784499</v>
      </c>
      <c r="T807" s="77">
        <v>1896944.06</v>
      </c>
      <c r="U807" s="77">
        <v>0</v>
      </c>
      <c r="V807" s="77">
        <v>0</v>
      </c>
      <c r="W807" s="3"/>
      <c r="X807" s="1"/>
      <c r="Y807" s="1"/>
      <c r="Z807" s="1"/>
    </row>
    <row r="808" spans="1:26" ht="12.75" customHeight="1">
      <c r="A808" s="17"/>
      <c r="B808" s="321" t="s">
        <v>793</v>
      </c>
      <c r="C808" s="321"/>
      <c r="D808" s="321"/>
      <c r="E808" s="321"/>
      <c r="F808" s="321"/>
      <c r="G808" s="322"/>
      <c r="H808" s="35" t="s">
        <v>1192</v>
      </c>
      <c r="I808" s="201" t="s">
        <v>793</v>
      </c>
      <c r="J808" s="202" t="s">
        <v>1</v>
      </c>
      <c r="K808" s="32"/>
      <c r="L808" s="31">
        <v>1952.4</v>
      </c>
      <c r="M808" s="30">
        <v>1380.4</v>
      </c>
      <c r="N808" s="28">
        <v>1798300</v>
      </c>
      <c r="O808" s="29">
        <v>1709000</v>
      </c>
      <c r="P808" s="299"/>
      <c r="Q808" s="299"/>
      <c r="R808" s="28">
        <v>0</v>
      </c>
      <c r="S808" s="77">
        <v>1361147.66</v>
      </c>
      <c r="T808" s="77">
        <v>19251.3</v>
      </c>
      <c r="U808" s="77">
        <v>0</v>
      </c>
      <c r="V808" s="77">
        <v>0</v>
      </c>
      <c r="W808" s="3"/>
      <c r="X808" s="1"/>
      <c r="Y808" s="1"/>
      <c r="Z808" s="1"/>
    </row>
    <row r="809" spans="1:26" ht="21.75" customHeight="1">
      <c r="A809" s="17"/>
      <c r="B809" s="321" t="s">
        <v>795</v>
      </c>
      <c r="C809" s="321"/>
      <c r="D809" s="321"/>
      <c r="E809" s="321"/>
      <c r="F809" s="321"/>
      <c r="G809" s="322"/>
      <c r="H809" s="35" t="s">
        <v>796</v>
      </c>
      <c r="I809" s="201" t="s">
        <v>795</v>
      </c>
      <c r="J809" s="202" t="s">
        <v>1</v>
      </c>
      <c r="K809" s="32"/>
      <c r="L809" s="31">
        <v>1952.4</v>
      </c>
      <c r="M809" s="30">
        <v>1380.4</v>
      </c>
      <c r="N809" s="28">
        <v>1798300</v>
      </c>
      <c r="O809" s="29">
        <v>1709000</v>
      </c>
      <c r="P809" s="299"/>
      <c r="Q809" s="299"/>
      <c r="R809" s="28">
        <v>0</v>
      </c>
      <c r="S809" s="77">
        <v>1361147.66</v>
      </c>
      <c r="T809" s="77">
        <v>19251.3</v>
      </c>
      <c r="U809" s="77">
        <v>0</v>
      </c>
      <c r="V809" s="77">
        <v>0</v>
      </c>
      <c r="W809" s="3"/>
      <c r="X809" s="1"/>
      <c r="Y809" s="1"/>
      <c r="Z809" s="1"/>
    </row>
    <row r="810" spans="1:26" ht="21.75" customHeight="1">
      <c r="A810" s="17"/>
      <c r="B810" s="321" t="s">
        <v>797</v>
      </c>
      <c r="C810" s="321"/>
      <c r="D810" s="321"/>
      <c r="E810" s="321"/>
      <c r="F810" s="321"/>
      <c r="G810" s="322"/>
      <c r="H810" s="35" t="s">
        <v>798</v>
      </c>
      <c r="I810" s="201" t="s">
        <v>797</v>
      </c>
      <c r="J810" s="202" t="s">
        <v>1</v>
      </c>
      <c r="K810" s="32"/>
      <c r="L810" s="31">
        <v>1867.4</v>
      </c>
      <c r="M810" s="30">
        <v>1315.4</v>
      </c>
      <c r="N810" s="28">
        <v>1713300</v>
      </c>
      <c r="O810" s="29">
        <v>1624000</v>
      </c>
      <c r="P810" s="299"/>
      <c r="Q810" s="299"/>
      <c r="R810" s="28">
        <v>0</v>
      </c>
      <c r="S810" s="77">
        <v>1296147.66</v>
      </c>
      <c r="T810" s="77">
        <v>19251.3</v>
      </c>
      <c r="U810" s="77">
        <v>0</v>
      </c>
      <c r="V810" s="77">
        <v>0</v>
      </c>
      <c r="W810" s="3"/>
      <c r="X810" s="1"/>
      <c r="Y810" s="1"/>
      <c r="Z810" s="1"/>
    </row>
    <row r="811" spans="1:26" ht="32.25" customHeight="1">
      <c r="A811" s="17"/>
      <c r="B811" s="321" t="s">
        <v>1067</v>
      </c>
      <c r="C811" s="321"/>
      <c r="D811" s="321"/>
      <c r="E811" s="321"/>
      <c r="F811" s="321"/>
      <c r="G811" s="322"/>
      <c r="H811" s="35" t="s">
        <v>417</v>
      </c>
      <c r="I811" s="201" t="s">
        <v>797</v>
      </c>
      <c r="J811" s="202" t="s">
        <v>416</v>
      </c>
      <c r="K811" s="32"/>
      <c r="L811" s="31">
        <v>1665.78</v>
      </c>
      <c r="M811" s="30">
        <v>1163.46</v>
      </c>
      <c r="N811" s="28">
        <v>1436809</v>
      </c>
      <c r="O811" s="29">
        <v>1429000</v>
      </c>
      <c r="P811" s="299"/>
      <c r="Q811" s="299"/>
      <c r="R811" s="28">
        <v>0</v>
      </c>
      <c r="S811" s="77">
        <v>1144204.99</v>
      </c>
      <c r="T811" s="77">
        <v>19251.3</v>
      </c>
      <c r="U811" s="77">
        <v>0</v>
      </c>
      <c r="V811" s="77">
        <v>0</v>
      </c>
      <c r="W811" s="3"/>
      <c r="X811" s="1"/>
      <c r="Y811" s="1"/>
      <c r="Z811" s="1"/>
    </row>
    <row r="812" spans="1:26" ht="12.75" customHeight="1">
      <c r="A812" s="17"/>
      <c r="B812" s="321" t="s">
        <v>1080</v>
      </c>
      <c r="C812" s="321"/>
      <c r="D812" s="321"/>
      <c r="E812" s="321"/>
      <c r="F812" s="321"/>
      <c r="G812" s="322"/>
      <c r="H812" s="35" t="s">
        <v>419</v>
      </c>
      <c r="I812" s="201" t="s">
        <v>797</v>
      </c>
      <c r="J812" s="202" t="s">
        <v>418</v>
      </c>
      <c r="K812" s="32"/>
      <c r="L812" s="31">
        <v>1665.78</v>
      </c>
      <c r="M812" s="30">
        <v>1163.46</v>
      </c>
      <c r="N812" s="28">
        <v>1436809</v>
      </c>
      <c r="O812" s="29">
        <v>1429000</v>
      </c>
      <c r="P812" s="299"/>
      <c r="Q812" s="299"/>
      <c r="R812" s="28">
        <v>0</v>
      </c>
      <c r="S812" s="77">
        <v>1144204.99</v>
      </c>
      <c r="T812" s="77">
        <v>19251.3</v>
      </c>
      <c r="U812" s="77">
        <v>0</v>
      </c>
      <c r="V812" s="77">
        <v>0</v>
      </c>
      <c r="W812" s="3"/>
      <c r="X812" s="1"/>
      <c r="Y812" s="1"/>
      <c r="Z812" s="1"/>
    </row>
    <row r="813" spans="1:26" ht="21.75" customHeight="1">
      <c r="A813" s="17"/>
      <c r="B813" s="321" t="s">
        <v>1069</v>
      </c>
      <c r="C813" s="321"/>
      <c r="D813" s="321"/>
      <c r="E813" s="321"/>
      <c r="F813" s="321"/>
      <c r="G813" s="322"/>
      <c r="H813" s="35" t="s">
        <v>421</v>
      </c>
      <c r="I813" s="201" t="s">
        <v>797</v>
      </c>
      <c r="J813" s="202" t="s">
        <v>420</v>
      </c>
      <c r="K813" s="32"/>
      <c r="L813" s="31">
        <v>201.62</v>
      </c>
      <c r="M813" s="30">
        <v>151.94</v>
      </c>
      <c r="N813" s="28">
        <v>276491</v>
      </c>
      <c r="O813" s="29">
        <v>195000</v>
      </c>
      <c r="P813" s="299"/>
      <c r="Q813" s="299"/>
      <c r="R813" s="28">
        <v>0</v>
      </c>
      <c r="S813" s="77">
        <v>151942.67</v>
      </c>
      <c r="T813" s="77">
        <v>0</v>
      </c>
      <c r="U813" s="77">
        <v>0</v>
      </c>
      <c r="V813" s="77">
        <v>0</v>
      </c>
      <c r="W813" s="3"/>
      <c r="X813" s="1"/>
      <c r="Y813" s="1"/>
      <c r="Z813" s="1"/>
    </row>
    <row r="814" spans="1:26" ht="21.75" customHeight="1">
      <c r="A814" s="17"/>
      <c r="B814" s="321" t="s">
        <v>1070</v>
      </c>
      <c r="C814" s="321"/>
      <c r="D814" s="321"/>
      <c r="E814" s="321"/>
      <c r="F814" s="321"/>
      <c r="G814" s="322"/>
      <c r="H814" s="35" t="s">
        <v>423</v>
      </c>
      <c r="I814" s="201" t="s">
        <v>797</v>
      </c>
      <c r="J814" s="202" t="s">
        <v>422</v>
      </c>
      <c r="K814" s="32"/>
      <c r="L814" s="31">
        <v>201.62</v>
      </c>
      <c r="M814" s="30">
        <v>151.94</v>
      </c>
      <c r="N814" s="28">
        <v>276491</v>
      </c>
      <c r="O814" s="29">
        <v>195000</v>
      </c>
      <c r="P814" s="299"/>
      <c r="Q814" s="299"/>
      <c r="R814" s="28">
        <v>0</v>
      </c>
      <c r="S814" s="77">
        <v>151942.67</v>
      </c>
      <c r="T814" s="77">
        <v>0</v>
      </c>
      <c r="U814" s="77">
        <v>0</v>
      </c>
      <c r="V814" s="77">
        <v>0</v>
      </c>
      <c r="W814" s="3"/>
      <c r="X814" s="1"/>
      <c r="Y814" s="1"/>
      <c r="Z814" s="1"/>
    </row>
    <row r="815" spans="1:26" ht="12.75" customHeight="1">
      <c r="A815" s="17"/>
      <c r="B815" s="321" t="s">
        <v>799</v>
      </c>
      <c r="C815" s="321"/>
      <c r="D815" s="321"/>
      <c r="E815" s="321"/>
      <c r="F815" s="321"/>
      <c r="G815" s="322"/>
      <c r="H815" s="35" t="s">
        <v>555</v>
      </c>
      <c r="I815" s="201" t="s">
        <v>799</v>
      </c>
      <c r="J815" s="202" t="s">
        <v>1</v>
      </c>
      <c r="K815" s="32"/>
      <c r="L815" s="31">
        <v>85</v>
      </c>
      <c r="M815" s="30">
        <v>65</v>
      </c>
      <c r="N815" s="28">
        <v>85000</v>
      </c>
      <c r="O815" s="29">
        <v>85000</v>
      </c>
      <c r="P815" s="299"/>
      <c r="Q815" s="299"/>
      <c r="R815" s="28">
        <v>0</v>
      </c>
      <c r="S815" s="77">
        <v>65000</v>
      </c>
      <c r="T815" s="77">
        <v>0</v>
      </c>
      <c r="U815" s="77">
        <v>0</v>
      </c>
      <c r="V815" s="77">
        <v>0</v>
      </c>
      <c r="W815" s="3"/>
      <c r="X815" s="1"/>
      <c r="Y815" s="1"/>
      <c r="Z815" s="1"/>
    </row>
    <row r="816" spans="1:26" ht="21.75" customHeight="1">
      <c r="A816" s="17"/>
      <c r="B816" s="321" t="s">
        <v>1069</v>
      </c>
      <c r="C816" s="321"/>
      <c r="D816" s="321"/>
      <c r="E816" s="321"/>
      <c r="F816" s="321"/>
      <c r="G816" s="322"/>
      <c r="H816" s="35" t="s">
        <v>421</v>
      </c>
      <c r="I816" s="201" t="s">
        <v>799</v>
      </c>
      <c r="J816" s="202" t="s">
        <v>420</v>
      </c>
      <c r="K816" s="32"/>
      <c r="L816" s="31">
        <v>85</v>
      </c>
      <c r="M816" s="30">
        <v>65</v>
      </c>
      <c r="N816" s="28">
        <v>85000</v>
      </c>
      <c r="O816" s="29">
        <v>85000</v>
      </c>
      <c r="P816" s="299"/>
      <c r="Q816" s="299"/>
      <c r="R816" s="28">
        <v>0</v>
      </c>
      <c r="S816" s="77">
        <v>65000</v>
      </c>
      <c r="T816" s="77">
        <v>0</v>
      </c>
      <c r="U816" s="77">
        <v>0</v>
      </c>
      <c r="V816" s="77">
        <v>0</v>
      </c>
      <c r="W816" s="3"/>
      <c r="X816" s="1"/>
      <c r="Y816" s="1"/>
      <c r="Z816" s="1"/>
    </row>
    <row r="817" spans="1:26" ht="21.75" customHeight="1">
      <c r="A817" s="17"/>
      <c r="B817" s="321" t="s">
        <v>1070</v>
      </c>
      <c r="C817" s="321"/>
      <c r="D817" s="321"/>
      <c r="E817" s="321"/>
      <c r="F817" s="321"/>
      <c r="G817" s="322"/>
      <c r="H817" s="35" t="s">
        <v>423</v>
      </c>
      <c r="I817" s="201" t="s">
        <v>799</v>
      </c>
      <c r="J817" s="202" t="s">
        <v>422</v>
      </c>
      <c r="K817" s="32"/>
      <c r="L817" s="31">
        <v>85</v>
      </c>
      <c r="M817" s="30">
        <v>65</v>
      </c>
      <c r="N817" s="28">
        <v>85000</v>
      </c>
      <c r="O817" s="29">
        <v>85000</v>
      </c>
      <c r="P817" s="299"/>
      <c r="Q817" s="299"/>
      <c r="R817" s="28">
        <v>0</v>
      </c>
      <c r="S817" s="77">
        <v>65000</v>
      </c>
      <c r="T817" s="77">
        <v>0</v>
      </c>
      <c r="U817" s="77">
        <v>0</v>
      </c>
      <c r="V817" s="77">
        <v>0</v>
      </c>
      <c r="W817" s="3"/>
      <c r="X817" s="1"/>
      <c r="Y817" s="1"/>
      <c r="Z817" s="1"/>
    </row>
    <row r="818" spans="1:26" ht="12.75" customHeight="1">
      <c r="A818" s="17"/>
      <c r="B818" s="321" t="s">
        <v>437</v>
      </c>
      <c r="C818" s="321"/>
      <c r="D818" s="321"/>
      <c r="E818" s="321"/>
      <c r="F818" s="321"/>
      <c r="G818" s="322"/>
      <c r="H818" s="35" t="s">
        <v>438</v>
      </c>
      <c r="I818" s="201" t="s">
        <v>437</v>
      </c>
      <c r="J818" s="202" t="s">
        <v>1</v>
      </c>
      <c r="K818" s="32"/>
      <c r="L818" s="31">
        <v>49035.63</v>
      </c>
      <c r="M818" s="30">
        <v>34108.72</v>
      </c>
      <c r="N818" s="28">
        <v>19141800</v>
      </c>
      <c r="O818" s="29">
        <v>19141800</v>
      </c>
      <c r="P818" s="299"/>
      <c r="Q818" s="299"/>
      <c r="R818" s="28">
        <v>0</v>
      </c>
      <c r="S818" s="77">
        <v>32231024.36</v>
      </c>
      <c r="T818" s="77">
        <v>1877692.76</v>
      </c>
      <c r="U818" s="77">
        <v>0</v>
      </c>
      <c r="V818" s="77">
        <v>0</v>
      </c>
      <c r="W818" s="3"/>
      <c r="X818" s="1"/>
      <c r="Y818" s="1"/>
      <c r="Z818" s="1"/>
    </row>
    <row r="819" spans="1:26" ht="21.75" customHeight="1">
      <c r="A819" s="17"/>
      <c r="B819" s="321" t="s">
        <v>439</v>
      </c>
      <c r="C819" s="321"/>
      <c r="D819" s="321"/>
      <c r="E819" s="321"/>
      <c r="F819" s="321"/>
      <c r="G819" s="322"/>
      <c r="H819" s="35" t="s">
        <v>440</v>
      </c>
      <c r="I819" s="201" t="s">
        <v>439</v>
      </c>
      <c r="J819" s="202" t="s">
        <v>1</v>
      </c>
      <c r="K819" s="32"/>
      <c r="L819" s="31">
        <v>43690.1</v>
      </c>
      <c r="M819" s="30">
        <v>28773.57</v>
      </c>
      <c r="N819" s="28">
        <v>14172900</v>
      </c>
      <c r="O819" s="29">
        <v>14172900</v>
      </c>
      <c r="P819" s="299"/>
      <c r="Q819" s="299"/>
      <c r="R819" s="28">
        <v>0</v>
      </c>
      <c r="S819" s="77">
        <v>26895879.43</v>
      </c>
      <c r="T819" s="77">
        <v>1877692.76</v>
      </c>
      <c r="U819" s="77">
        <v>0</v>
      </c>
      <c r="V819" s="77">
        <v>0</v>
      </c>
      <c r="W819" s="3"/>
      <c r="X819" s="1"/>
      <c r="Y819" s="1"/>
      <c r="Z819" s="1"/>
    </row>
    <row r="820" spans="1:26" ht="21.75" customHeight="1">
      <c r="A820" s="17"/>
      <c r="B820" s="321" t="s">
        <v>441</v>
      </c>
      <c r="C820" s="321"/>
      <c r="D820" s="321"/>
      <c r="E820" s="321"/>
      <c r="F820" s="321"/>
      <c r="G820" s="322"/>
      <c r="H820" s="35" t="s">
        <v>442</v>
      </c>
      <c r="I820" s="201" t="s">
        <v>441</v>
      </c>
      <c r="J820" s="202" t="s">
        <v>1</v>
      </c>
      <c r="K820" s="32"/>
      <c r="L820" s="31">
        <v>14172.9</v>
      </c>
      <c r="M820" s="30">
        <v>8168.16</v>
      </c>
      <c r="N820" s="28">
        <v>14172900</v>
      </c>
      <c r="O820" s="29">
        <v>14172900</v>
      </c>
      <c r="P820" s="299"/>
      <c r="Q820" s="299"/>
      <c r="R820" s="28">
        <v>0</v>
      </c>
      <c r="S820" s="77">
        <v>7961226.84</v>
      </c>
      <c r="T820" s="77">
        <v>206938.89</v>
      </c>
      <c r="U820" s="77">
        <v>0</v>
      </c>
      <c r="V820" s="77">
        <v>0</v>
      </c>
      <c r="W820" s="3"/>
      <c r="X820" s="1"/>
      <c r="Y820" s="1"/>
      <c r="Z820" s="1"/>
    </row>
    <row r="821" spans="1:26" ht="32.25" customHeight="1">
      <c r="A821" s="17"/>
      <c r="B821" s="321" t="s">
        <v>1067</v>
      </c>
      <c r="C821" s="321"/>
      <c r="D821" s="321"/>
      <c r="E821" s="321"/>
      <c r="F821" s="321"/>
      <c r="G821" s="322"/>
      <c r="H821" s="35" t="s">
        <v>417</v>
      </c>
      <c r="I821" s="201" t="s">
        <v>441</v>
      </c>
      <c r="J821" s="202" t="s">
        <v>416</v>
      </c>
      <c r="K821" s="32"/>
      <c r="L821" s="31">
        <v>2192</v>
      </c>
      <c r="M821" s="30">
        <v>1787.37</v>
      </c>
      <c r="N821" s="28">
        <v>0</v>
      </c>
      <c r="O821" s="29">
        <v>0</v>
      </c>
      <c r="P821" s="299"/>
      <c r="Q821" s="299"/>
      <c r="R821" s="28">
        <v>0</v>
      </c>
      <c r="S821" s="77">
        <v>1580433.55</v>
      </c>
      <c r="T821" s="77">
        <v>206938.89</v>
      </c>
      <c r="U821" s="77">
        <v>0</v>
      </c>
      <c r="V821" s="77">
        <v>0</v>
      </c>
      <c r="W821" s="3"/>
      <c r="X821" s="1"/>
      <c r="Y821" s="1"/>
      <c r="Z821" s="1"/>
    </row>
    <row r="822" spans="1:26" ht="12.75" customHeight="1">
      <c r="A822" s="17"/>
      <c r="B822" s="321" t="s">
        <v>1068</v>
      </c>
      <c r="C822" s="321"/>
      <c r="D822" s="321"/>
      <c r="E822" s="321"/>
      <c r="F822" s="321"/>
      <c r="G822" s="322"/>
      <c r="H822" s="35" t="s">
        <v>517</v>
      </c>
      <c r="I822" s="201" t="s">
        <v>441</v>
      </c>
      <c r="J822" s="202" t="s">
        <v>516</v>
      </c>
      <c r="K822" s="32"/>
      <c r="L822" s="31">
        <v>2192</v>
      </c>
      <c r="M822" s="30">
        <v>1787.37</v>
      </c>
      <c r="N822" s="28">
        <v>0</v>
      </c>
      <c r="O822" s="29">
        <v>0</v>
      </c>
      <c r="P822" s="299"/>
      <c r="Q822" s="299"/>
      <c r="R822" s="28">
        <v>0</v>
      </c>
      <c r="S822" s="77">
        <v>1580433.55</v>
      </c>
      <c r="T822" s="77">
        <v>206938.89</v>
      </c>
      <c r="U822" s="77">
        <v>0</v>
      </c>
      <c r="V822" s="77">
        <v>0</v>
      </c>
      <c r="W822" s="3"/>
      <c r="X822" s="1"/>
      <c r="Y822" s="1"/>
      <c r="Z822" s="1"/>
    </row>
    <row r="823" spans="1:26" ht="21.75" customHeight="1">
      <c r="A823" s="17"/>
      <c r="B823" s="321" t="s">
        <v>1069</v>
      </c>
      <c r="C823" s="321"/>
      <c r="D823" s="321"/>
      <c r="E823" s="321"/>
      <c r="F823" s="321"/>
      <c r="G823" s="322"/>
      <c r="H823" s="35" t="s">
        <v>421</v>
      </c>
      <c r="I823" s="201" t="s">
        <v>441</v>
      </c>
      <c r="J823" s="202" t="s">
        <v>420</v>
      </c>
      <c r="K823" s="32"/>
      <c r="L823" s="31">
        <v>4450.98</v>
      </c>
      <c r="M823" s="30">
        <v>0</v>
      </c>
      <c r="N823" s="28">
        <v>14172900</v>
      </c>
      <c r="O823" s="29">
        <v>14172900</v>
      </c>
      <c r="P823" s="299"/>
      <c r="Q823" s="299"/>
      <c r="R823" s="28">
        <v>0</v>
      </c>
      <c r="S823" s="77">
        <v>0</v>
      </c>
      <c r="T823" s="77">
        <v>0</v>
      </c>
      <c r="U823" s="77">
        <v>0</v>
      </c>
      <c r="V823" s="77">
        <v>0</v>
      </c>
      <c r="W823" s="3"/>
      <c r="X823" s="1"/>
      <c r="Y823" s="1"/>
      <c r="Z823" s="1"/>
    </row>
    <row r="824" spans="1:26" ht="21.75" customHeight="1">
      <c r="A824" s="17"/>
      <c r="B824" s="321" t="s">
        <v>1070</v>
      </c>
      <c r="C824" s="321"/>
      <c r="D824" s="321"/>
      <c r="E824" s="321"/>
      <c r="F824" s="321"/>
      <c r="G824" s="322"/>
      <c r="H824" s="35" t="s">
        <v>423</v>
      </c>
      <c r="I824" s="201" t="s">
        <v>441</v>
      </c>
      <c r="J824" s="202" t="s">
        <v>422</v>
      </c>
      <c r="K824" s="32"/>
      <c r="L824" s="31">
        <v>4450.98</v>
      </c>
      <c r="M824" s="30">
        <v>0</v>
      </c>
      <c r="N824" s="28">
        <v>14172900</v>
      </c>
      <c r="O824" s="29">
        <v>14172900</v>
      </c>
      <c r="P824" s="299"/>
      <c r="Q824" s="299"/>
      <c r="R824" s="28">
        <v>0</v>
      </c>
      <c r="S824" s="77">
        <v>0</v>
      </c>
      <c r="T824" s="77">
        <v>0</v>
      </c>
      <c r="U824" s="77">
        <v>0</v>
      </c>
      <c r="V824" s="77">
        <v>0</v>
      </c>
      <c r="W824" s="3"/>
      <c r="X824" s="1"/>
      <c r="Y824" s="1"/>
      <c r="Z824" s="1"/>
    </row>
    <row r="825" spans="1:26" ht="12.75" customHeight="1">
      <c r="A825" s="17"/>
      <c r="B825" s="321" t="s">
        <v>1106</v>
      </c>
      <c r="C825" s="321"/>
      <c r="D825" s="321"/>
      <c r="E825" s="321"/>
      <c r="F825" s="321"/>
      <c r="G825" s="322"/>
      <c r="H825" s="35" t="s">
        <v>932</v>
      </c>
      <c r="I825" s="201" t="s">
        <v>441</v>
      </c>
      <c r="J825" s="202" t="s">
        <v>931</v>
      </c>
      <c r="K825" s="32"/>
      <c r="L825" s="31">
        <v>7352.36</v>
      </c>
      <c r="M825" s="30">
        <v>6203.23</v>
      </c>
      <c r="N825" s="28">
        <v>0</v>
      </c>
      <c r="O825" s="29">
        <v>0</v>
      </c>
      <c r="P825" s="299"/>
      <c r="Q825" s="299"/>
      <c r="R825" s="28">
        <v>0</v>
      </c>
      <c r="S825" s="77">
        <v>6203233.33</v>
      </c>
      <c r="T825" s="77">
        <v>0</v>
      </c>
      <c r="U825" s="77">
        <v>0</v>
      </c>
      <c r="V825" s="77">
        <v>0</v>
      </c>
      <c r="W825" s="3"/>
      <c r="X825" s="1"/>
      <c r="Y825" s="1"/>
      <c r="Z825" s="1"/>
    </row>
    <row r="826" spans="1:26" ht="12.75" customHeight="1">
      <c r="A826" s="17"/>
      <c r="B826" s="321" t="s">
        <v>1107</v>
      </c>
      <c r="C826" s="321"/>
      <c r="D826" s="321"/>
      <c r="E826" s="321"/>
      <c r="F826" s="321"/>
      <c r="G826" s="322"/>
      <c r="H826" s="35" t="s">
        <v>934</v>
      </c>
      <c r="I826" s="201" t="s">
        <v>441</v>
      </c>
      <c r="J826" s="202" t="s">
        <v>933</v>
      </c>
      <c r="K826" s="32"/>
      <c r="L826" s="31">
        <v>7352.36</v>
      </c>
      <c r="M826" s="30">
        <v>6203.23</v>
      </c>
      <c r="N826" s="28">
        <v>0</v>
      </c>
      <c r="O826" s="29">
        <v>0</v>
      </c>
      <c r="P826" s="299"/>
      <c r="Q826" s="299"/>
      <c r="R826" s="28">
        <v>0</v>
      </c>
      <c r="S826" s="77">
        <v>6203233.33</v>
      </c>
      <c r="T826" s="77">
        <v>0</v>
      </c>
      <c r="U826" s="77">
        <v>0</v>
      </c>
      <c r="V826" s="77">
        <v>0</v>
      </c>
      <c r="W826" s="3"/>
      <c r="X826" s="1"/>
      <c r="Y826" s="1"/>
      <c r="Z826" s="1"/>
    </row>
    <row r="827" spans="1:26" ht="21.75" customHeight="1">
      <c r="A827" s="17"/>
      <c r="B827" s="321" t="s">
        <v>1073</v>
      </c>
      <c r="C827" s="321"/>
      <c r="D827" s="321"/>
      <c r="E827" s="321"/>
      <c r="F827" s="321"/>
      <c r="G827" s="322"/>
      <c r="H827" s="35" t="s">
        <v>444</v>
      </c>
      <c r="I827" s="201" t="s">
        <v>441</v>
      </c>
      <c r="J827" s="202" t="s">
        <v>443</v>
      </c>
      <c r="K827" s="32"/>
      <c r="L827" s="31">
        <v>177.56</v>
      </c>
      <c r="M827" s="30">
        <v>177.56</v>
      </c>
      <c r="N827" s="28">
        <v>0</v>
      </c>
      <c r="O827" s="29">
        <v>0</v>
      </c>
      <c r="P827" s="299"/>
      <c r="Q827" s="299"/>
      <c r="R827" s="28">
        <v>0</v>
      </c>
      <c r="S827" s="77">
        <v>177559.96</v>
      </c>
      <c r="T827" s="77">
        <v>0</v>
      </c>
      <c r="U827" s="77">
        <v>0</v>
      </c>
      <c r="V827" s="77">
        <v>0</v>
      </c>
      <c r="W827" s="3"/>
      <c r="X827" s="1"/>
      <c r="Y827" s="1"/>
      <c r="Z827" s="1"/>
    </row>
    <row r="828" spans="1:26" ht="12.75" customHeight="1">
      <c r="A828" s="17"/>
      <c r="B828" s="321" t="s">
        <v>1074</v>
      </c>
      <c r="C828" s="321"/>
      <c r="D828" s="321"/>
      <c r="E828" s="321"/>
      <c r="F828" s="321"/>
      <c r="G828" s="322"/>
      <c r="H828" s="35" t="s">
        <v>446</v>
      </c>
      <c r="I828" s="201" t="s">
        <v>441</v>
      </c>
      <c r="J828" s="202" t="s">
        <v>445</v>
      </c>
      <c r="K828" s="32"/>
      <c r="L828" s="31">
        <v>177.56</v>
      </c>
      <c r="M828" s="30">
        <v>177.56</v>
      </c>
      <c r="N828" s="28">
        <v>0</v>
      </c>
      <c r="O828" s="29">
        <v>0</v>
      </c>
      <c r="P828" s="299"/>
      <c r="Q828" s="299"/>
      <c r="R828" s="28">
        <v>0</v>
      </c>
      <c r="S828" s="77">
        <v>177559.96</v>
      </c>
      <c r="T828" s="77">
        <v>0</v>
      </c>
      <c r="U828" s="77">
        <v>0</v>
      </c>
      <c r="V828" s="77">
        <v>0</v>
      </c>
      <c r="W828" s="3"/>
      <c r="X828" s="1"/>
      <c r="Y828" s="1"/>
      <c r="Z828" s="1"/>
    </row>
    <row r="829" spans="1:26" ht="21.75" customHeight="1">
      <c r="A829" s="17"/>
      <c r="B829" s="321" t="s">
        <v>955</v>
      </c>
      <c r="C829" s="321"/>
      <c r="D829" s="321"/>
      <c r="E829" s="321"/>
      <c r="F829" s="321"/>
      <c r="G829" s="322"/>
      <c r="H829" s="35" t="s">
        <v>956</v>
      </c>
      <c r="I829" s="201" t="s">
        <v>955</v>
      </c>
      <c r="J829" s="202" t="s">
        <v>1</v>
      </c>
      <c r="K829" s="32"/>
      <c r="L829" s="31">
        <v>23165.83</v>
      </c>
      <c r="M829" s="30">
        <v>16775.12</v>
      </c>
      <c r="N829" s="28">
        <v>0</v>
      </c>
      <c r="O829" s="29">
        <v>0</v>
      </c>
      <c r="P829" s="299"/>
      <c r="Q829" s="299"/>
      <c r="R829" s="28">
        <v>0</v>
      </c>
      <c r="S829" s="77">
        <v>15355506.68</v>
      </c>
      <c r="T829" s="77">
        <v>1419611</v>
      </c>
      <c r="U829" s="77">
        <v>0</v>
      </c>
      <c r="V829" s="77">
        <v>0</v>
      </c>
      <c r="W829" s="3"/>
      <c r="X829" s="1"/>
      <c r="Y829" s="1"/>
      <c r="Z829" s="1"/>
    </row>
    <row r="830" spans="1:26" ht="12.75" customHeight="1">
      <c r="A830" s="17"/>
      <c r="B830" s="321" t="s">
        <v>1106</v>
      </c>
      <c r="C830" s="321"/>
      <c r="D830" s="321"/>
      <c r="E830" s="321"/>
      <c r="F830" s="321"/>
      <c r="G830" s="322"/>
      <c r="H830" s="35" t="s">
        <v>932</v>
      </c>
      <c r="I830" s="201" t="s">
        <v>955</v>
      </c>
      <c r="J830" s="202" t="s">
        <v>931</v>
      </c>
      <c r="K830" s="32"/>
      <c r="L830" s="31">
        <v>23165.83</v>
      </c>
      <c r="M830" s="30">
        <v>16775.12</v>
      </c>
      <c r="N830" s="28">
        <v>0</v>
      </c>
      <c r="O830" s="29">
        <v>0</v>
      </c>
      <c r="P830" s="299"/>
      <c r="Q830" s="299"/>
      <c r="R830" s="28">
        <v>0</v>
      </c>
      <c r="S830" s="77">
        <v>15355506.68</v>
      </c>
      <c r="T830" s="77">
        <v>1419611</v>
      </c>
      <c r="U830" s="77">
        <v>0</v>
      </c>
      <c r="V830" s="77">
        <v>0</v>
      </c>
      <c r="W830" s="3"/>
      <c r="X830" s="1"/>
      <c r="Y830" s="1"/>
      <c r="Z830" s="1"/>
    </row>
    <row r="831" spans="1:26" ht="12.75" customHeight="1">
      <c r="A831" s="17"/>
      <c r="B831" s="321" t="s">
        <v>1107</v>
      </c>
      <c r="C831" s="321"/>
      <c r="D831" s="321"/>
      <c r="E831" s="321"/>
      <c r="F831" s="321"/>
      <c r="G831" s="322"/>
      <c r="H831" s="35" t="s">
        <v>934</v>
      </c>
      <c r="I831" s="201" t="s">
        <v>955</v>
      </c>
      <c r="J831" s="202" t="s">
        <v>933</v>
      </c>
      <c r="K831" s="32"/>
      <c r="L831" s="31">
        <v>23165.83</v>
      </c>
      <c r="M831" s="30">
        <v>16775.12</v>
      </c>
      <c r="N831" s="28">
        <v>0</v>
      </c>
      <c r="O831" s="29">
        <v>0</v>
      </c>
      <c r="P831" s="299"/>
      <c r="Q831" s="299"/>
      <c r="R831" s="28">
        <v>0</v>
      </c>
      <c r="S831" s="77">
        <v>15355506.68</v>
      </c>
      <c r="T831" s="77">
        <v>1419611</v>
      </c>
      <c r="U831" s="77">
        <v>0</v>
      </c>
      <c r="V831" s="77">
        <v>0</v>
      </c>
      <c r="W831" s="3"/>
      <c r="X831" s="1"/>
      <c r="Y831" s="1"/>
      <c r="Z831" s="1"/>
    </row>
    <row r="832" spans="1:26" ht="12.75" customHeight="1">
      <c r="A832" s="17"/>
      <c r="B832" s="321" t="s">
        <v>447</v>
      </c>
      <c r="C832" s="321"/>
      <c r="D832" s="321"/>
      <c r="E832" s="321"/>
      <c r="F832" s="321"/>
      <c r="G832" s="322"/>
      <c r="H832" s="35" t="s">
        <v>427</v>
      </c>
      <c r="I832" s="201" t="s">
        <v>447</v>
      </c>
      <c r="J832" s="202" t="s">
        <v>1</v>
      </c>
      <c r="K832" s="32"/>
      <c r="L832" s="31">
        <v>6351.37</v>
      </c>
      <c r="M832" s="30">
        <v>3830.29</v>
      </c>
      <c r="N832" s="28">
        <v>0</v>
      </c>
      <c r="O832" s="29">
        <v>0</v>
      </c>
      <c r="P832" s="299"/>
      <c r="Q832" s="299"/>
      <c r="R832" s="28">
        <v>0</v>
      </c>
      <c r="S832" s="77">
        <v>3579145.91</v>
      </c>
      <c r="T832" s="77">
        <v>251142.87</v>
      </c>
      <c r="U832" s="77">
        <v>0</v>
      </c>
      <c r="V832" s="77">
        <v>0</v>
      </c>
      <c r="W832" s="3"/>
      <c r="X832" s="1"/>
      <c r="Y832" s="1"/>
      <c r="Z832" s="1"/>
    </row>
    <row r="833" spans="1:26" ht="32.25" customHeight="1">
      <c r="A833" s="17"/>
      <c r="B833" s="321" t="s">
        <v>1067</v>
      </c>
      <c r="C833" s="321"/>
      <c r="D833" s="321"/>
      <c r="E833" s="321"/>
      <c r="F833" s="321"/>
      <c r="G833" s="322"/>
      <c r="H833" s="35" t="s">
        <v>417</v>
      </c>
      <c r="I833" s="201" t="s">
        <v>447</v>
      </c>
      <c r="J833" s="202" t="s">
        <v>416</v>
      </c>
      <c r="K833" s="32"/>
      <c r="L833" s="31">
        <v>5886.6</v>
      </c>
      <c r="M833" s="30">
        <v>3365.52</v>
      </c>
      <c r="N833" s="28">
        <v>0</v>
      </c>
      <c r="O833" s="29">
        <v>0</v>
      </c>
      <c r="P833" s="299"/>
      <c r="Q833" s="299"/>
      <c r="R833" s="28">
        <v>0</v>
      </c>
      <c r="S833" s="77">
        <v>3114376.91</v>
      </c>
      <c r="T833" s="77">
        <v>251142.87</v>
      </c>
      <c r="U833" s="77">
        <v>0</v>
      </c>
      <c r="V833" s="77">
        <v>0</v>
      </c>
      <c r="W833" s="3"/>
      <c r="X833" s="1"/>
      <c r="Y833" s="1"/>
      <c r="Z833" s="1"/>
    </row>
    <row r="834" spans="1:26" ht="12.75" customHeight="1">
      <c r="A834" s="17"/>
      <c r="B834" s="321" t="s">
        <v>1068</v>
      </c>
      <c r="C834" s="321"/>
      <c r="D834" s="321"/>
      <c r="E834" s="321"/>
      <c r="F834" s="321"/>
      <c r="G834" s="322"/>
      <c r="H834" s="35" t="s">
        <v>517</v>
      </c>
      <c r="I834" s="201" t="s">
        <v>447</v>
      </c>
      <c r="J834" s="202" t="s">
        <v>516</v>
      </c>
      <c r="K834" s="32"/>
      <c r="L834" s="31">
        <v>5886.6</v>
      </c>
      <c r="M834" s="30">
        <v>3365.52</v>
      </c>
      <c r="N834" s="28">
        <v>0</v>
      </c>
      <c r="O834" s="29">
        <v>0</v>
      </c>
      <c r="P834" s="299"/>
      <c r="Q834" s="299"/>
      <c r="R834" s="28">
        <v>0</v>
      </c>
      <c r="S834" s="77">
        <v>3114376.91</v>
      </c>
      <c r="T834" s="77">
        <v>251142.87</v>
      </c>
      <c r="U834" s="77">
        <v>0</v>
      </c>
      <c r="V834" s="77">
        <v>0</v>
      </c>
      <c r="W834" s="3"/>
      <c r="X834" s="1"/>
      <c r="Y834" s="1"/>
      <c r="Z834" s="1"/>
    </row>
    <row r="835" spans="1:26" ht="21.75" customHeight="1">
      <c r="A835" s="17"/>
      <c r="B835" s="321" t="s">
        <v>1073</v>
      </c>
      <c r="C835" s="321"/>
      <c r="D835" s="321"/>
      <c r="E835" s="321"/>
      <c r="F835" s="321"/>
      <c r="G835" s="322"/>
      <c r="H835" s="35" t="s">
        <v>444</v>
      </c>
      <c r="I835" s="201" t="s">
        <v>447</v>
      </c>
      <c r="J835" s="202" t="s">
        <v>443</v>
      </c>
      <c r="K835" s="32"/>
      <c r="L835" s="31">
        <v>464.77</v>
      </c>
      <c r="M835" s="30">
        <v>464.77</v>
      </c>
      <c r="N835" s="28">
        <v>0</v>
      </c>
      <c r="O835" s="29">
        <v>0</v>
      </c>
      <c r="P835" s="299"/>
      <c r="Q835" s="299"/>
      <c r="R835" s="28">
        <v>0</v>
      </c>
      <c r="S835" s="77">
        <v>464769</v>
      </c>
      <c r="T835" s="77">
        <v>0</v>
      </c>
      <c r="U835" s="77">
        <v>0</v>
      </c>
      <c r="V835" s="77">
        <v>0</v>
      </c>
      <c r="W835" s="3"/>
      <c r="X835" s="1"/>
      <c r="Y835" s="1"/>
      <c r="Z835" s="1"/>
    </row>
    <row r="836" spans="1:26" ht="12.75" customHeight="1">
      <c r="A836" s="17"/>
      <c r="B836" s="321" t="s">
        <v>1074</v>
      </c>
      <c r="C836" s="321"/>
      <c r="D836" s="321"/>
      <c r="E836" s="321"/>
      <c r="F836" s="321"/>
      <c r="G836" s="322"/>
      <c r="H836" s="35" t="s">
        <v>446</v>
      </c>
      <c r="I836" s="201" t="s">
        <v>447</v>
      </c>
      <c r="J836" s="202" t="s">
        <v>445</v>
      </c>
      <c r="K836" s="32"/>
      <c r="L836" s="31">
        <v>464.77</v>
      </c>
      <c r="M836" s="30">
        <v>464.77</v>
      </c>
      <c r="N836" s="28">
        <v>0</v>
      </c>
      <c r="O836" s="29">
        <v>0</v>
      </c>
      <c r="P836" s="299"/>
      <c r="Q836" s="299"/>
      <c r="R836" s="28">
        <v>0</v>
      </c>
      <c r="S836" s="77">
        <v>464769</v>
      </c>
      <c r="T836" s="77">
        <v>0</v>
      </c>
      <c r="U836" s="77">
        <v>0</v>
      </c>
      <c r="V836" s="77">
        <v>0</v>
      </c>
      <c r="W836" s="3"/>
      <c r="X836" s="1"/>
      <c r="Y836" s="1"/>
      <c r="Z836" s="1"/>
    </row>
    <row r="837" spans="1:26" ht="12.75" customHeight="1">
      <c r="A837" s="17"/>
      <c r="B837" s="321" t="s">
        <v>448</v>
      </c>
      <c r="C837" s="321"/>
      <c r="D837" s="321"/>
      <c r="E837" s="321"/>
      <c r="F837" s="321"/>
      <c r="G837" s="322"/>
      <c r="H837" s="35" t="s">
        <v>449</v>
      </c>
      <c r="I837" s="201" t="s">
        <v>448</v>
      </c>
      <c r="J837" s="202" t="s">
        <v>1</v>
      </c>
      <c r="K837" s="32"/>
      <c r="L837" s="31">
        <v>5345.53</v>
      </c>
      <c r="M837" s="30">
        <v>5335.15</v>
      </c>
      <c r="N837" s="28">
        <v>4968900</v>
      </c>
      <c r="O837" s="29">
        <v>4968900</v>
      </c>
      <c r="P837" s="299"/>
      <c r="Q837" s="299"/>
      <c r="R837" s="28">
        <v>0</v>
      </c>
      <c r="S837" s="77">
        <v>5335144.93</v>
      </c>
      <c r="T837" s="77">
        <v>0</v>
      </c>
      <c r="U837" s="77">
        <v>0</v>
      </c>
      <c r="V837" s="77">
        <v>0</v>
      </c>
      <c r="W837" s="3"/>
      <c r="X837" s="1"/>
      <c r="Y837" s="1"/>
      <c r="Z837" s="1"/>
    </row>
    <row r="838" spans="1:26" ht="21.75" customHeight="1">
      <c r="A838" s="17"/>
      <c r="B838" s="321" t="s">
        <v>450</v>
      </c>
      <c r="C838" s="321"/>
      <c r="D838" s="321"/>
      <c r="E838" s="321"/>
      <c r="F838" s="321"/>
      <c r="G838" s="322"/>
      <c r="H838" s="35" t="s">
        <v>451</v>
      </c>
      <c r="I838" s="201" t="s">
        <v>450</v>
      </c>
      <c r="J838" s="202" t="s">
        <v>1</v>
      </c>
      <c r="K838" s="32"/>
      <c r="L838" s="31">
        <v>4968.9</v>
      </c>
      <c r="M838" s="30">
        <v>4964.23</v>
      </c>
      <c r="N838" s="28">
        <v>4968900</v>
      </c>
      <c r="O838" s="29">
        <v>4968900</v>
      </c>
      <c r="P838" s="299"/>
      <c r="Q838" s="299"/>
      <c r="R838" s="28">
        <v>0</v>
      </c>
      <c r="S838" s="77">
        <v>4964229.01</v>
      </c>
      <c r="T838" s="77">
        <v>0</v>
      </c>
      <c r="U838" s="77">
        <v>0</v>
      </c>
      <c r="V838" s="77">
        <v>0</v>
      </c>
      <c r="W838" s="3"/>
      <c r="X838" s="1"/>
      <c r="Y838" s="1"/>
      <c r="Z838" s="1"/>
    </row>
    <row r="839" spans="1:26" ht="21.75" customHeight="1">
      <c r="A839" s="17"/>
      <c r="B839" s="321" t="s">
        <v>1069</v>
      </c>
      <c r="C839" s="321"/>
      <c r="D839" s="321"/>
      <c r="E839" s="321"/>
      <c r="F839" s="321"/>
      <c r="G839" s="322"/>
      <c r="H839" s="35" t="s">
        <v>421</v>
      </c>
      <c r="I839" s="201" t="s">
        <v>450</v>
      </c>
      <c r="J839" s="202" t="s">
        <v>420</v>
      </c>
      <c r="K839" s="32"/>
      <c r="L839" s="31">
        <v>4.67</v>
      </c>
      <c r="M839" s="30">
        <v>0</v>
      </c>
      <c r="N839" s="28">
        <v>4968900</v>
      </c>
      <c r="O839" s="29">
        <v>4968900</v>
      </c>
      <c r="P839" s="299"/>
      <c r="Q839" s="299"/>
      <c r="R839" s="28">
        <v>0</v>
      </c>
      <c r="S839" s="77">
        <v>0</v>
      </c>
      <c r="T839" s="77">
        <v>0</v>
      </c>
      <c r="U839" s="77">
        <v>0</v>
      </c>
      <c r="V839" s="77">
        <v>0</v>
      </c>
      <c r="W839" s="3"/>
      <c r="X839" s="1"/>
      <c r="Y839" s="1"/>
      <c r="Z839" s="1"/>
    </row>
    <row r="840" spans="1:26" ht="21.75" customHeight="1">
      <c r="A840" s="17"/>
      <c r="B840" s="321" t="s">
        <v>1070</v>
      </c>
      <c r="C840" s="321"/>
      <c r="D840" s="321"/>
      <c r="E840" s="321"/>
      <c r="F840" s="321"/>
      <c r="G840" s="322"/>
      <c r="H840" s="35" t="s">
        <v>423</v>
      </c>
      <c r="I840" s="201" t="s">
        <v>450</v>
      </c>
      <c r="J840" s="202" t="s">
        <v>422</v>
      </c>
      <c r="K840" s="32"/>
      <c r="L840" s="31">
        <v>4.67</v>
      </c>
      <c r="M840" s="30">
        <v>0</v>
      </c>
      <c r="N840" s="28">
        <v>4968900</v>
      </c>
      <c r="O840" s="29">
        <v>4968900</v>
      </c>
      <c r="P840" s="299"/>
      <c r="Q840" s="299"/>
      <c r="R840" s="28">
        <v>0</v>
      </c>
      <c r="S840" s="77">
        <v>0</v>
      </c>
      <c r="T840" s="77">
        <v>0</v>
      </c>
      <c r="U840" s="77">
        <v>0</v>
      </c>
      <c r="V840" s="77">
        <v>0</v>
      </c>
      <c r="W840" s="3"/>
      <c r="X840" s="1"/>
      <c r="Y840" s="1"/>
      <c r="Z840" s="1"/>
    </row>
    <row r="841" spans="1:26" ht="12.75" customHeight="1">
      <c r="A841" s="17"/>
      <c r="B841" s="321" t="s">
        <v>1106</v>
      </c>
      <c r="C841" s="321"/>
      <c r="D841" s="321"/>
      <c r="E841" s="321"/>
      <c r="F841" s="321"/>
      <c r="G841" s="322"/>
      <c r="H841" s="35" t="s">
        <v>932</v>
      </c>
      <c r="I841" s="201" t="s">
        <v>450</v>
      </c>
      <c r="J841" s="202" t="s">
        <v>931</v>
      </c>
      <c r="K841" s="32"/>
      <c r="L841" s="31">
        <v>1.27</v>
      </c>
      <c r="M841" s="30">
        <v>1.27</v>
      </c>
      <c r="N841" s="28">
        <v>0</v>
      </c>
      <c r="O841" s="29">
        <v>0</v>
      </c>
      <c r="P841" s="299"/>
      <c r="Q841" s="299"/>
      <c r="R841" s="28">
        <v>0</v>
      </c>
      <c r="S841" s="77">
        <v>1268.91</v>
      </c>
      <c r="T841" s="77">
        <v>0</v>
      </c>
      <c r="U841" s="77">
        <v>0</v>
      </c>
      <c r="V841" s="77">
        <v>0</v>
      </c>
      <c r="W841" s="3"/>
      <c r="X841" s="1"/>
      <c r="Y841" s="1"/>
      <c r="Z841" s="1"/>
    </row>
    <row r="842" spans="1:26" ht="12.75" customHeight="1">
      <c r="A842" s="17"/>
      <c r="B842" s="321" t="s">
        <v>1107</v>
      </c>
      <c r="C842" s="321"/>
      <c r="D842" s="321"/>
      <c r="E842" s="321"/>
      <c r="F842" s="321"/>
      <c r="G842" s="322"/>
      <c r="H842" s="35" t="s">
        <v>934</v>
      </c>
      <c r="I842" s="201" t="s">
        <v>450</v>
      </c>
      <c r="J842" s="202" t="s">
        <v>933</v>
      </c>
      <c r="K842" s="32"/>
      <c r="L842" s="31">
        <v>1.27</v>
      </c>
      <c r="M842" s="30">
        <v>1.27</v>
      </c>
      <c r="N842" s="28">
        <v>0</v>
      </c>
      <c r="O842" s="29">
        <v>0</v>
      </c>
      <c r="P842" s="299"/>
      <c r="Q842" s="299"/>
      <c r="R842" s="28">
        <v>0</v>
      </c>
      <c r="S842" s="77">
        <v>1268.91</v>
      </c>
      <c r="T842" s="77">
        <v>0</v>
      </c>
      <c r="U842" s="77">
        <v>0</v>
      </c>
      <c r="V842" s="77">
        <v>0</v>
      </c>
      <c r="W842" s="3"/>
      <c r="X842" s="1"/>
      <c r="Y842" s="1"/>
      <c r="Z842" s="1"/>
    </row>
    <row r="843" spans="1:26" ht="21.75" customHeight="1">
      <c r="A843" s="17"/>
      <c r="B843" s="321" t="s">
        <v>1073</v>
      </c>
      <c r="C843" s="321"/>
      <c r="D843" s="321"/>
      <c r="E843" s="321"/>
      <c r="F843" s="321"/>
      <c r="G843" s="322"/>
      <c r="H843" s="35" t="s">
        <v>444</v>
      </c>
      <c r="I843" s="201" t="s">
        <v>450</v>
      </c>
      <c r="J843" s="202" t="s">
        <v>443</v>
      </c>
      <c r="K843" s="32"/>
      <c r="L843" s="31">
        <v>4962.96</v>
      </c>
      <c r="M843" s="30">
        <v>4962.96</v>
      </c>
      <c r="N843" s="28">
        <v>0</v>
      </c>
      <c r="O843" s="29">
        <v>0</v>
      </c>
      <c r="P843" s="299"/>
      <c r="Q843" s="299"/>
      <c r="R843" s="28">
        <v>0</v>
      </c>
      <c r="S843" s="77">
        <v>4962960.1</v>
      </c>
      <c r="T843" s="77">
        <v>0</v>
      </c>
      <c r="U843" s="77">
        <v>0</v>
      </c>
      <c r="V843" s="77">
        <v>0</v>
      </c>
      <c r="W843" s="3"/>
      <c r="X843" s="1"/>
      <c r="Y843" s="1"/>
      <c r="Z843" s="1"/>
    </row>
    <row r="844" spans="1:26" ht="12.75" customHeight="1">
      <c r="A844" s="17"/>
      <c r="B844" s="321" t="s">
        <v>1074</v>
      </c>
      <c r="C844" s="321"/>
      <c r="D844" s="321"/>
      <c r="E844" s="321"/>
      <c r="F844" s="321"/>
      <c r="G844" s="322"/>
      <c r="H844" s="35" t="s">
        <v>446</v>
      </c>
      <c r="I844" s="201" t="s">
        <v>450</v>
      </c>
      <c r="J844" s="202" t="s">
        <v>445</v>
      </c>
      <c r="K844" s="32"/>
      <c r="L844" s="31">
        <v>4962.96</v>
      </c>
      <c r="M844" s="30">
        <v>4962.96</v>
      </c>
      <c r="N844" s="28">
        <v>0</v>
      </c>
      <c r="O844" s="29">
        <v>0</v>
      </c>
      <c r="P844" s="299"/>
      <c r="Q844" s="299"/>
      <c r="R844" s="28">
        <v>0</v>
      </c>
      <c r="S844" s="77">
        <v>4962960.1</v>
      </c>
      <c r="T844" s="77">
        <v>0</v>
      </c>
      <c r="U844" s="77">
        <v>0</v>
      </c>
      <c r="V844" s="77">
        <v>0</v>
      </c>
      <c r="W844" s="3"/>
      <c r="X844" s="1"/>
      <c r="Y844" s="1"/>
      <c r="Z844" s="1"/>
    </row>
    <row r="845" spans="1:26" ht="12.75" customHeight="1">
      <c r="A845" s="17"/>
      <c r="B845" s="321" t="s">
        <v>452</v>
      </c>
      <c r="C845" s="321"/>
      <c r="D845" s="321"/>
      <c r="E845" s="321"/>
      <c r="F845" s="321"/>
      <c r="G845" s="322"/>
      <c r="H845" s="35" t="s">
        <v>427</v>
      </c>
      <c r="I845" s="201" t="s">
        <v>452</v>
      </c>
      <c r="J845" s="202" t="s">
        <v>1</v>
      </c>
      <c r="K845" s="32"/>
      <c r="L845" s="31">
        <v>376.63</v>
      </c>
      <c r="M845" s="30">
        <v>370.92</v>
      </c>
      <c r="N845" s="28">
        <v>0</v>
      </c>
      <c r="O845" s="29">
        <v>0</v>
      </c>
      <c r="P845" s="299"/>
      <c r="Q845" s="299"/>
      <c r="R845" s="28">
        <v>0</v>
      </c>
      <c r="S845" s="77">
        <v>370915.92</v>
      </c>
      <c r="T845" s="77">
        <v>0</v>
      </c>
      <c r="U845" s="77">
        <v>0</v>
      </c>
      <c r="V845" s="77">
        <v>0</v>
      </c>
      <c r="W845" s="3"/>
      <c r="X845" s="1"/>
      <c r="Y845" s="1"/>
      <c r="Z845" s="1"/>
    </row>
    <row r="846" spans="1:26" ht="21.75" customHeight="1">
      <c r="A846" s="17"/>
      <c r="B846" s="321" t="s">
        <v>1073</v>
      </c>
      <c r="C846" s="321"/>
      <c r="D846" s="321"/>
      <c r="E846" s="321"/>
      <c r="F846" s="321"/>
      <c r="G846" s="322"/>
      <c r="H846" s="35" t="s">
        <v>444</v>
      </c>
      <c r="I846" s="201" t="s">
        <v>452</v>
      </c>
      <c r="J846" s="202" t="s">
        <v>443</v>
      </c>
      <c r="K846" s="32"/>
      <c r="L846" s="31">
        <v>376.63</v>
      </c>
      <c r="M846" s="30">
        <v>370.92</v>
      </c>
      <c r="N846" s="28">
        <v>0</v>
      </c>
      <c r="O846" s="29">
        <v>0</v>
      </c>
      <c r="P846" s="299"/>
      <c r="Q846" s="299"/>
      <c r="R846" s="28">
        <v>0</v>
      </c>
      <c r="S846" s="77">
        <v>370915.92</v>
      </c>
      <c r="T846" s="77">
        <v>0</v>
      </c>
      <c r="U846" s="77">
        <v>0</v>
      </c>
      <c r="V846" s="77">
        <v>0</v>
      </c>
      <c r="W846" s="3"/>
      <c r="X846" s="1"/>
      <c r="Y846" s="1"/>
      <c r="Z846" s="1"/>
    </row>
    <row r="847" spans="1:26" ht="12.75" customHeight="1">
      <c r="A847" s="17"/>
      <c r="B847" s="321" t="s">
        <v>1074</v>
      </c>
      <c r="C847" s="321"/>
      <c r="D847" s="321"/>
      <c r="E847" s="321"/>
      <c r="F847" s="321"/>
      <c r="G847" s="322"/>
      <c r="H847" s="35" t="s">
        <v>446</v>
      </c>
      <c r="I847" s="201" t="s">
        <v>452</v>
      </c>
      <c r="J847" s="202" t="s">
        <v>445</v>
      </c>
      <c r="K847" s="32"/>
      <c r="L847" s="31">
        <v>376.63</v>
      </c>
      <c r="M847" s="30">
        <v>370.92</v>
      </c>
      <c r="N847" s="28">
        <v>0</v>
      </c>
      <c r="O847" s="29">
        <v>0</v>
      </c>
      <c r="P847" s="299"/>
      <c r="Q847" s="299"/>
      <c r="R847" s="28">
        <v>0</v>
      </c>
      <c r="S847" s="77">
        <v>370915.92</v>
      </c>
      <c r="T847" s="77">
        <v>0</v>
      </c>
      <c r="U847" s="77">
        <v>0</v>
      </c>
      <c r="V847" s="77">
        <v>0</v>
      </c>
      <c r="W847" s="3"/>
      <c r="X847" s="1"/>
      <c r="Y847" s="1"/>
      <c r="Z847" s="1"/>
    </row>
    <row r="848" spans="1:26" ht="12.75" customHeight="1">
      <c r="A848" s="17"/>
      <c r="B848" s="321" t="s">
        <v>957</v>
      </c>
      <c r="C848" s="321"/>
      <c r="D848" s="321"/>
      <c r="E848" s="321"/>
      <c r="F848" s="321"/>
      <c r="G848" s="322"/>
      <c r="H848" s="35" t="s">
        <v>958</v>
      </c>
      <c r="I848" s="201" t="s">
        <v>957</v>
      </c>
      <c r="J848" s="202" t="s">
        <v>1</v>
      </c>
      <c r="K848" s="32"/>
      <c r="L848" s="31">
        <v>323.6</v>
      </c>
      <c r="M848" s="30">
        <v>192.32</v>
      </c>
      <c r="N848" s="28">
        <v>423600</v>
      </c>
      <c r="O848" s="29">
        <v>423600</v>
      </c>
      <c r="P848" s="299"/>
      <c r="Q848" s="299"/>
      <c r="R848" s="28">
        <v>0</v>
      </c>
      <c r="S848" s="77">
        <v>192326.98</v>
      </c>
      <c r="T848" s="77">
        <v>0</v>
      </c>
      <c r="U848" s="77">
        <v>0</v>
      </c>
      <c r="V848" s="77">
        <v>0</v>
      </c>
      <c r="W848" s="3"/>
      <c r="X848" s="1"/>
      <c r="Y848" s="1"/>
      <c r="Z848" s="1"/>
    </row>
    <row r="849" spans="1:26" ht="21.75" customHeight="1">
      <c r="A849" s="17"/>
      <c r="B849" s="321" t="s">
        <v>959</v>
      </c>
      <c r="C849" s="321"/>
      <c r="D849" s="321"/>
      <c r="E849" s="321"/>
      <c r="F849" s="321"/>
      <c r="G849" s="322"/>
      <c r="H849" s="35" t="s">
        <v>960</v>
      </c>
      <c r="I849" s="201" t="s">
        <v>959</v>
      </c>
      <c r="J849" s="202" t="s">
        <v>1</v>
      </c>
      <c r="K849" s="32"/>
      <c r="L849" s="31">
        <v>323.6</v>
      </c>
      <c r="M849" s="30">
        <v>192.32</v>
      </c>
      <c r="N849" s="28">
        <v>323600</v>
      </c>
      <c r="O849" s="29">
        <v>323600</v>
      </c>
      <c r="P849" s="299"/>
      <c r="Q849" s="299"/>
      <c r="R849" s="28">
        <v>0</v>
      </c>
      <c r="S849" s="77">
        <v>192326.98</v>
      </c>
      <c r="T849" s="77">
        <v>0</v>
      </c>
      <c r="U849" s="77">
        <v>0</v>
      </c>
      <c r="V849" s="77">
        <v>0</v>
      </c>
      <c r="W849" s="3"/>
      <c r="X849" s="1"/>
      <c r="Y849" s="1"/>
      <c r="Z849" s="1"/>
    </row>
    <row r="850" spans="1:26" ht="21.75" customHeight="1">
      <c r="A850" s="17"/>
      <c r="B850" s="321" t="s">
        <v>961</v>
      </c>
      <c r="C850" s="321"/>
      <c r="D850" s="321"/>
      <c r="E850" s="321"/>
      <c r="F850" s="321"/>
      <c r="G850" s="322"/>
      <c r="H850" s="35" t="s">
        <v>451</v>
      </c>
      <c r="I850" s="201" t="s">
        <v>961</v>
      </c>
      <c r="J850" s="202" t="s">
        <v>1</v>
      </c>
      <c r="K850" s="32"/>
      <c r="L850" s="31">
        <v>323.6</v>
      </c>
      <c r="M850" s="30">
        <v>192.32</v>
      </c>
      <c r="N850" s="28">
        <v>323600</v>
      </c>
      <c r="O850" s="29">
        <v>323600</v>
      </c>
      <c r="P850" s="299"/>
      <c r="Q850" s="299"/>
      <c r="R850" s="28">
        <v>0</v>
      </c>
      <c r="S850" s="77">
        <v>192326.98</v>
      </c>
      <c r="T850" s="77">
        <v>0</v>
      </c>
      <c r="U850" s="77">
        <v>0</v>
      </c>
      <c r="V850" s="77">
        <v>0</v>
      </c>
      <c r="W850" s="3"/>
      <c r="X850" s="1"/>
      <c r="Y850" s="1"/>
      <c r="Z850" s="1"/>
    </row>
    <row r="851" spans="1:26" ht="21.75" customHeight="1">
      <c r="A851" s="17"/>
      <c r="B851" s="321" t="s">
        <v>1069</v>
      </c>
      <c r="C851" s="321"/>
      <c r="D851" s="321"/>
      <c r="E851" s="321"/>
      <c r="F851" s="321"/>
      <c r="G851" s="322"/>
      <c r="H851" s="35" t="s">
        <v>421</v>
      </c>
      <c r="I851" s="201" t="s">
        <v>961</v>
      </c>
      <c r="J851" s="202" t="s">
        <v>420</v>
      </c>
      <c r="K851" s="32"/>
      <c r="L851" s="31">
        <v>109.7</v>
      </c>
      <c r="M851" s="30">
        <v>0</v>
      </c>
      <c r="N851" s="28">
        <v>323600</v>
      </c>
      <c r="O851" s="29">
        <v>323600</v>
      </c>
      <c r="P851" s="299"/>
      <c r="Q851" s="299"/>
      <c r="R851" s="28">
        <v>0</v>
      </c>
      <c r="S851" s="77">
        <v>0</v>
      </c>
      <c r="T851" s="77">
        <v>0</v>
      </c>
      <c r="U851" s="77">
        <v>0</v>
      </c>
      <c r="V851" s="77">
        <v>0</v>
      </c>
      <c r="W851" s="3"/>
      <c r="X851" s="1"/>
      <c r="Y851" s="1"/>
      <c r="Z851" s="1"/>
    </row>
    <row r="852" spans="1:26" ht="21.75" customHeight="1">
      <c r="A852" s="17"/>
      <c r="B852" s="321" t="s">
        <v>1070</v>
      </c>
      <c r="C852" s="321"/>
      <c r="D852" s="321"/>
      <c r="E852" s="321"/>
      <c r="F852" s="321"/>
      <c r="G852" s="322"/>
      <c r="H852" s="35" t="s">
        <v>423</v>
      </c>
      <c r="I852" s="201" t="s">
        <v>961</v>
      </c>
      <c r="J852" s="202" t="s">
        <v>422</v>
      </c>
      <c r="K852" s="32"/>
      <c r="L852" s="31">
        <v>109.7</v>
      </c>
      <c r="M852" s="30">
        <v>0</v>
      </c>
      <c r="N852" s="28">
        <v>323600</v>
      </c>
      <c r="O852" s="29">
        <v>323600</v>
      </c>
      <c r="P852" s="299"/>
      <c r="Q852" s="299"/>
      <c r="R852" s="28">
        <v>0</v>
      </c>
      <c r="S852" s="77">
        <v>0</v>
      </c>
      <c r="T852" s="77">
        <v>0</v>
      </c>
      <c r="U852" s="77">
        <v>0</v>
      </c>
      <c r="V852" s="77">
        <v>0</v>
      </c>
      <c r="W852" s="3"/>
      <c r="X852" s="1"/>
      <c r="Y852" s="1"/>
      <c r="Z852" s="1"/>
    </row>
    <row r="853" spans="1:26" ht="12.75" customHeight="1">
      <c r="A853" s="17"/>
      <c r="B853" s="321" t="s">
        <v>1106</v>
      </c>
      <c r="C853" s="321"/>
      <c r="D853" s="321"/>
      <c r="E853" s="321"/>
      <c r="F853" s="321"/>
      <c r="G853" s="322"/>
      <c r="H853" s="35" t="s">
        <v>932</v>
      </c>
      <c r="I853" s="201" t="s">
        <v>961</v>
      </c>
      <c r="J853" s="202" t="s">
        <v>931</v>
      </c>
      <c r="K853" s="32"/>
      <c r="L853" s="31">
        <v>213.9</v>
      </c>
      <c r="M853" s="30">
        <v>192.32</v>
      </c>
      <c r="N853" s="28">
        <v>0</v>
      </c>
      <c r="O853" s="29">
        <v>0</v>
      </c>
      <c r="P853" s="299"/>
      <c r="Q853" s="299"/>
      <c r="R853" s="28">
        <v>0</v>
      </c>
      <c r="S853" s="77">
        <v>192326.98</v>
      </c>
      <c r="T853" s="77">
        <v>0</v>
      </c>
      <c r="U853" s="77">
        <v>0</v>
      </c>
      <c r="V853" s="77">
        <v>0</v>
      </c>
      <c r="W853" s="3"/>
      <c r="X853" s="1"/>
      <c r="Y853" s="1"/>
      <c r="Z853" s="1"/>
    </row>
    <row r="854" spans="1:26" ht="12.75" customHeight="1">
      <c r="A854" s="17"/>
      <c r="B854" s="321" t="s">
        <v>1107</v>
      </c>
      <c r="C854" s="321"/>
      <c r="D854" s="321"/>
      <c r="E854" s="321"/>
      <c r="F854" s="321"/>
      <c r="G854" s="322"/>
      <c r="H854" s="35" t="s">
        <v>934</v>
      </c>
      <c r="I854" s="201" t="s">
        <v>961</v>
      </c>
      <c r="J854" s="202" t="s">
        <v>933</v>
      </c>
      <c r="K854" s="32"/>
      <c r="L854" s="31">
        <v>213.9</v>
      </c>
      <c r="M854" s="30">
        <v>192.32</v>
      </c>
      <c r="N854" s="28">
        <v>0</v>
      </c>
      <c r="O854" s="29">
        <v>0</v>
      </c>
      <c r="P854" s="299"/>
      <c r="Q854" s="299"/>
      <c r="R854" s="28">
        <v>0</v>
      </c>
      <c r="S854" s="77">
        <v>192326.98</v>
      </c>
      <c r="T854" s="77">
        <v>0</v>
      </c>
      <c r="U854" s="77">
        <v>0</v>
      </c>
      <c r="V854" s="77">
        <v>0</v>
      </c>
      <c r="W854" s="3"/>
      <c r="X854" s="1"/>
      <c r="Y854" s="1"/>
      <c r="Z854" s="1"/>
    </row>
    <row r="855" spans="1:26" ht="32.25" customHeight="1">
      <c r="A855" s="17"/>
      <c r="B855" s="321" t="s">
        <v>584</v>
      </c>
      <c r="C855" s="321"/>
      <c r="D855" s="321"/>
      <c r="E855" s="321"/>
      <c r="F855" s="321"/>
      <c r="G855" s="322"/>
      <c r="H855" s="260" t="s">
        <v>585</v>
      </c>
      <c r="I855" s="261" t="s">
        <v>584</v>
      </c>
      <c r="J855" s="262" t="s">
        <v>1</v>
      </c>
      <c r="K855" s="263"/>
      <c r="L855" s="264">
        <v>1042</v>
      </c>
      <c r="M855" s="265">
        <v>710.99</v>
      </c>
      <c r="N855" s="28">
        <v>1042000</v>
      </c>
      <c r="O855" s="29">
        <v>1042000</v>
      </c>
      <c r="P855" s="299"/>
      <c r="Q855" s="299"/>
      <c r="R855" s="28">
        <v>0</v>
      </c>
      <c r="S855" s="77">
        <v>710989.09</v>
      </c>
      <c r="T855" s="77">
        <v>0</v>
      </c>
      <c r="U855" s="77">
        <v>0</v>
      </c>
      <c r="V855" s="77">
        <v>0</v>
      </c>
      <c r="W855" s="3"/>
      <c r="X855" s="1"/>
      <c r="Y855" s="1"/>
      <c r="Z855" s="1"/>
    </row>
    <row r="856" spans="1:26" ht="32.25" customHeight="1">
      <c r="A856" s="17"/>
      <c r="B856" s="321" t="s">
        <v>584</v>
      </c>
      <c r="C856" s="321"/>
      <c r="D856" s="321"/>
      <c r="E856" s="321"/>
      <c r="F856" s="321"/>
      <c r="G856" s="322"/>
      <c r="H856" s="35" t="s">
        <v>585</v>
      </c>
      <c r="I856" s="201" t="s">
        <v>584</v>
      </c>
      <c r="J856" s="202" t="s">
        <v>1</v>
      </c>
      <c r="K856" s="32"/>
      <c r="L856" s="31">
        <v>1042</v>
      </c>
      <c r="M856" s="30">
        <v>710.99</v>
      </c>
      <c r="N856" s="28">
        <v>1042000</v>
      </c>
      <c r="O856" s="29">
        <v>1042000</v>
      </c>
      <c r="P856" s="299"/>
      <c r="Q856" s="299"/>
      <c r="R856" s="28">
        <v>0</v>
      </c>
      <c r="S856" s="77">
        <v>710989.09</v>
      </c>
      <c r="T856" s="77">
        <v>0</v>
      </c>
      <c r="U856" s="77">
        <v>0</v>
      </c>
      <c r="V856" s="77">
        <v>0</v>
      </c>
      <c r="W856" s="3"/>
      <c r="X856" s="1"/>
      <c r="Y856" s="1"/>
      <c r="Z856" s="1"/>
    </row>
    <row r="857" spans="1:26" ht="32.25" customHeight="1">
      <c r="A857" s="17"/>
      <c r="B857" s="321" t="s">
        <v>586</v>
      </c>
      <c r="C857" s="321"/>
      <c r="D857" s="321"/>
      <c r="E857" s="321"/>
      <c r="F857" s="321"/>
      <c r="G857" s="322"/>
      <c r="H857" s="35" t="s">
        <v>587</v>
      </c>
      <c r="I857" s="201" t="s">
        <v>586</v>
      </c>
      <c r="J857" s="202" t="s">
        <v>1</v>
      </c>
      <c r="K857" s="32"/>
      <c r="L857" s="31">
        <v>1042</v>
      </c>
      <c r="M857" s="30">
        <v>710.99</v>
      </c>
      <c r="N857" s="28">
        <v>1042000</v>
      </c>
      <c r="O857" s="29">
        <v>1042000</v>
      </c>
      <c r="P857" s="299"/>
      <c r="Q857" s="299"/>
      <c r="R857" s="28">
        <v>0</v>
      </c>
      <c r="S857" s="77">
        <v>710989.09</v>
      </c>
      <c r="T857" s="77">
        <v>0</v>
      </c>
      <c r="U857" s="77">
        <v>0</v>
      </c>
      <c r="V857" s="77">
        <v>0</v>
      </c>
      <c r="W857" s="3"/>
      <c r="X857" s="1"/>
      <c r="Y857" s="1"/>
      <c r="Z857" s="1"/>
    </row>
    <row r="858" spans="1:26" ht="12.75" customHeight="1">
      <c r="A858" s="17"/>
      <c r="B858" s="321" t="s">
        <v>588</v>
      </c>
      <c r="C858" s="321"/>
      <c r="D858" s="321"/>
      <c r="E858" s="321"/>
      <c r="F858" s="321"/>
      <c r="G858" s="322"/>
      <c r="H858" s="35" t="s">
        <v>563</v>
      </c>
      <c r="I858" s="201" t="s">
        <v>588</v>
      </c>
      <c r="J858" s="202" t="s">
        <v>1</v>
      </c>
      <c r="K858" s="32"/>
      <c r="L858" s="31">
        <v>772</v>
      </c>
      <c r="M858" s="30">
        <v>481</v>
      </c>
      <c r="N858" s="28">
        <v>772000</v>
      </c>
      <c r="O858" s="29">
        <v>772000</v>
      </c>
      <c r="P858" s="299"/>
      <c r="Q858" s="299"/>
      <c r="R858" s="28">
        <v>0</v>
      </c>
      <c r="S858" s="77">
        <v>481000</v>
      </c>
      <c r="T858" s="77">
        <v>0</v>
      </c>
      <c r="U858" s="77">
        <v>0</v>
      </c>
      <c r="V858" s="77">
        <v>0</v>
      </c>
      <c r="W858" s="3"/>
      <c r="X858" s="1"/>
      <c r="Y858" s="1"/>
      <c r="Z858" s="1"/>
    </row>
    <row r="859" spans="1:26" ht="21.75" customHeight="1">
      <c r="A859" s="17"/>
      <c r="B859" s="321" t="s">
        <v>1069</v>
      </c>
      <c r="C859" s="321"/>
      <c r="D859" s="321"/>
      <c r="E859" s="321"/>
      <c r="F859" s="321"/>
      <c r="G859" s="322"/>
      <c r="H859" s="35" t="s">
        <v>421</v>
      </c>
      <c r="I859" s="201" t="s">
        <v>588</v>
      </c>
      <c r="J859" s="202" t="s">
        <v>420</v>
      </c>
      <c r="K859" s="32"/>
      <c r="L859" s="31">
        <v>291</v>
      </c>
      <c r="M859" s="30">
        <v>0</v>
      </c>
      <c r="N859" s="28">
        <v>772000</v>
      </c>
      <c r="O859" s="29">
        <v>772000</v>
      </c>
      <c r="P859" s="299"/>
      <c r="Q859" s="299"/>
      <c r="R859" s="28">
        <v>0</v>
      </c>
      <c r="S859" s="77">
        <v>0</v>
      </c>
      <c r="T859" s="77">
        <v>0</v>
      </c>
      <c r="U859" s="77">
        <v>0</v>
      </c>
      <c r="V859" s="77">
        <v>0</v>
      </c>
      <c r="W859" s="3"/>
      <c r="X859" s="1"/>
      <c r="Y859" s="1"/>
      <c r="Z859" s="1"/>
    </row>
    <row r="860" spans="1:26" ht="21.75" customHeight="1">
      <c r="A860" s="17"/>
      <c r="B860" s="321" t="s">
        <v>1070</v>
      </c>
      <c r="C860" s="321"/>
      <c r="D860" s="321"/>
      <c r="E860" s="321"/>
      <c r="F860" s="321"/>
      <c r="G860" s="322"/>
      <c r="H860" s="35" t="s">
        <v>423</v>
      </c>
      <c r="I860" s="201" t="s">
        <v>588</v>
      </c>
      <c r="J860" s="202" t="s">
        <v>422</v>
      </c>
      <c r="K860" s="32"/>
      <c r="L860" s="31">
        <v>291</v>
      </c>
      <c r="M860" s="30">
        <v>0</v>
      </c>
      <c r="N860" s="28">
        <v>772000</v>
      </c>
      <c r="O860" s="29">
        <v>772000</v>
      </c>
      <c r="P860" s="299"/>
      <c r="Q860" s="299"/>
      <c r="R860" s="28">
        <v>0</v>
      </c>
      <c r="S860" s="77">
        <v>0</v>
      </c>
      <c r="T860" s="77">
        <v>0</v>
      </c>
      <c r="U860" s="77">
        <v>0</v>
      </c>
      <c r="V860" s="77">
        <v>0</v>
      </c>
      <c r="W860" s="3"/>
      <c r="X860" s="1"/>
      <c r="Y860" s="1"/>
      <c r="Z860" s="1"/>
    </row>
    <row r="861" spans="1:26" ht="21.75" customHeight="1">
      <c r="A861" s="17"/>
      <c r="B861" s="321" t="s">
        <v>1073</v>
      </c>
      <c r="C861" s="321"/>
      <c r="D861" s="321"/>
      <c r="E861" s="321"/>
      <c r="F861" s="321"/>
      <c r="G861" s="322"/>
      <c r="H861" s="35" t="s">
        <v>444</v>
      </c>
      <c r="I861" s="201" t="s">
        <v>588</v>
      </c>
      <c r="J861" s="202" t="s">
        <v>443</v>
      </c>
      <c r="K861" s="32"/>
      <c r="L861" s="31">
        <v>481</v>
      </c>
      <c r="M861" s="30">
        <v>481</v>
      </c>
      <c r="N861" s="28">
        <v>0</v>
      </c>
      <c r="O861" s="29">
        <v>0</v>
      </c>
      <c r="P861" s="299"/>
      <c r="Q861" s="299"/>
      <c r="R861" s="28">
        <v>0</v>
      </c>
      <c r="S861" s="77">
        <v>481000</v>
      </c>
      <c r="T861" s="77">
        <v>0</v>
      </c>
      <c r="U861" s="77">
        <v>0</v>
      </c>
      <c r="V861" s="77">
        <v>0</v>
      </c>
      <c r="W861" s="3"/>
      <c r="X861" s="1"/>
      <c r="Y861" s="1"/>
      <c r="Z861" s="1"/>
    </row>
    <row r="862" spans="1:26" ht="12.75" customHeight="1">
      <c r="A862" s="17"/>
      <c r="B862" s="321" t="s">
        <v>1074</v>
      </c>
      <c r="C862" s="321"/>
      <c r="D862" s="321"/>
      <c r="E862" s="321"/>
      <c r="F862" s="321"/>
      <c r="G862" s="322"/>
      <c r="H862" s="35" t="s">
        <v>446</v>
      </c>
      <c r="I862" s="201" t="s">
        <v>588</v>
      </c>
      <c r="J862" s="202" t="s">
        <v>445</v>
      </c>
      <c r="K862" s="32"/>
      <c r="L862" s="31">
        <v>481</v>
      </c>
      <c r="M862" s="30">
        <v>481</v>
      </c>
      <c r="N862" s="28">
        <v>0</v>
      </c>
      <c r="O862" s="29">
        <v>0</v>
      </c>
      <c r="P862" s="299"/>
      <c r="Q862" s="299"/>
      <c r="R862" s="28">
        <v>0</v>
      </c>
      <c r="S862" s="77">
        <v>481000</v>
      </c>
      <c r="T862" s="77">
        <v>0</v>
      </c>
      <c r="U862" s="77">
        <v>0</v>
      </c>
      <c r="V862" s="77">
        <v>0</v>
      </c>
      <c r="W862" s="3"/>
      <c r="X862" s="1"/>
      <c r="Y862" s="1"/>
      <c r="Z862" s="1"/>
    </row>
    <row r="863" spans="1:26" ht="21.75" customHeight="1">
      <c r="A863" s="17"/>
      <c r="B863" s="321" t="s">
        <v>725</v>
      </c>
      <c r="C863" s="321"/>
      <c r="D863" s="321"/>
      <c r="E863" s="321"/>
      <c r="F863" s="321"/>
      <c r="G863" s="322"/>
      <c r="H863" s="35" t="s">
        <v>464</v>
      </c>
      <c r="I863" s="201" t="s">
        <v>725</v>
      </c>
      <c r="J863" s="202" t="s">
        <v>1</v>
      </c>
      <c r="K863" s="32"/>
      <c r="L863" s="31">
        <v>70</v>
      </c>
      <c r="M863" s="30">
        <v>70</v>
      </c>
      <c r="N863" s="28">
        <v>70000</v>
      </c>
      <c r="O863" s="29">
        <v>70000</v>
      </c>
      <c r="P863" s="299"/>
      <c r="Q863" s="299"/>
      <c r="R863" s="28">
        <v>0</v>
      </c>
      <c r="S863" s="77">
        <v>70000</v>
      </c>
      <c r="T863" s="77">
        <v>0</v>
      </c>
      <c r="U863" s="77">
        <v>0</v>
      </c>
      <c r="V863" s="77">
        <v>0</v>
      </c>
      <c r="W863" s="3"/>
      <c r="X863" s="1"/>
      <c r="Y863" s="1"/>
      <c r="Z863" s="1"/>
    </row>
    <row r="864" spans="1:26" ht="21.75" customHeight="1">
      <c r="A864" s="17"/>
      <c r="B864" s="321" t="s">
        <v>1073</v>
      </c>
      <c r="C864" s="321"/>
      <c r="D864" s="321"/>
      <c r="E864" s="321"/>
      <c r="F864" s="321"/>
      <c r="G864" s="322"/>
      <c r="H864" s="35" t="s">
        <v>444</v>
      </c>
      <c r="I864" s="201" t="s">
        <v>725</v>
      </c>
      <c r="J864" s="202" t="s">
        <v>443</v>
      </c>
      <c r="K864" s="32"/>
      <c r="L864" s="31">
        <v>70</v>
      </c>
      <c r="M864" s="30">
        <v>70</v>
      </c>
      <c r="N864" s="28">
        <v>70000</v>
      </c>
      <c r="O864" s="29">
        <v>70000</v>
      </c>
      <c r="P864" s="299"/>
      <c r="Q864" s="299"/>
      <c r="R864" s="28">
        <v>0</v>
      </c>
      <c r="S864" s="77">
        <v>70000</v>
      </c>
      <c r="T864" s="77">
        <v>0</v>
      </c>
      <c r="U864" s="77">
        <v>0</v>
      </c>
      <c r="V864" s="77">
        <v>0</v>
      </c>
      <c r="W864" s="3"/>
      <c r="X864" s="1"/>
      <c r="Y864" s="1"/>
      <c r="Z864" s="1"/>
    </row>
    <row r="865" spans="1:26" ht="21.75" customHeight="1">
      <c r="A865" s="17"/>
      <c r="B865" s="321" t="s">
        <v>1078</v>
      </c>
      <c r="C865" s="321"/>
      <c r="D865" s="321"/>
      <c r="E865" s="321"/>
      <c r="F865" s="321"/>
      <c r="G865" s="322"/>
      <c r="H865" s="35" t="s">
        <v>466</v>
      </c>
      <c r="I865" s="201" t="s">
        <v>725</v>
      </c>
      <c r="J865" s="202" t="s">
        <v>465</v>
      </c>
      <c r="K865" s="32"/>
      <c r="L865" s="31">
        <v>70</v>
      </c>
      <c r="M865" s="30">
        <v>70</v>
      </c>
      <c r="N865" s="28">
        <v>70000</v>
      </c>
      <c r="O865" s="29">
        <v>70000</v>
      </c>
      <c r="P865" s="299"/>
      <c r="Q865" s="299"/>
      <c r="R865" s="28">
        <v>0</v>
      </c>
      <c r="S865" s="77">
        <v>70000</v>
      </c>
      <c r="T865" s="77">
        <v>0</v>
      </c>
      <c r="U865" s="77">
        <v>0</v>
      </c>
      <c r="V865" s="77">
        <v>0</v>
      </c>
      <c r="W865" s="3"/>
      <c r="X865" s="1"/>
      <c r="Y865" s="1"/>
      <c r="Z865" s="1"/>
    </row>
    <row r="866" spans="1:26" ht="21.75" customHeight="1">
      <c r="A866" s="17"/>
      <c r="B866" s="321" t="s">
        <v>935</v>
      </c>
      <c r="C866" s="321"/>
      <c r="D866" s="321"/>
      <c r="E866" s="321"/>
      <c r="F866" s="321"/>
      <c r="G866" s="322"/>
      <c r="H866" s="35" t="s">
        <v>936</v>
      </c>
      <c r="I866" s="201" t="s">
        <v>935</v>
      </c>
      <c r="J866" s="202" t="s">
        <v>1</v>
      </c>
      <c r="K866" s="32"/>
      <c r="L866" s="31">
        <v>20</v>
      </c>
      <c r="M866" s="30">
        <v>20</v>
      </c>
      <c r="N866" s="28">
        <v>20000</v>
      </c>
      <c r="O866" s="29">
        <v>20000</v>
      </c>
      <c r="P866" s="299"/>
      <c r="Q866" s="299"/>
      <c r="R866" s="28">
        <v>0</v>
      </c>
      <c r="S866" s="77">
        <v>20000</v>
      </c>
      <c r="T866" s="77">
        <v>0</v>
      </c>
      <c r="U866" s="77">
        <v>0</v>
      </c>
      <c r="V866" s="77">
        <v>0</v>
      </c>
      <c r="W866" s="3"/>
      <c r="X866" s="1"/>
      <c r="Y866" s="1"/>
      <c r="Z866" s="1"/>
    </row>
    <row r="867" spans="1:26" ht="12.75" customHeight="1">
      <c r="A867" s="17"/>
      <c r="B867" s="321" t="s">
        <v>1106</v>
      </c>
      <c r="C867" s="321"/>
      <c r="D867" s="321"/>
      <c r="E867" s="321"/>
      <c r="F867" s="321"/>
      <c r="G867" s="322"/>
      <c r="H867" s="35" t="s">
        <v>932</v>
      </c>
      <c r="I867" s="201" t="s">
        <v>935</v>
      </c>
      <c r="J867" s="202" t="s">
        <v>931</v>
      </c>
      <c r="K867" s="32"/>
      <c r="L867" s="31">
        <v>20</v>
      </c>
      <c r="M867" s="30">
        <v>20</v>
      </c>
      <c r="N867" s="28">
        <v>20000</v>
      </c>
      <c r="O867" s="29">
        <v>20000</v>
      </c>
      <c r="P867" s="299"/>
      <c r="Q867" s="299"/>
      <c r="R867" s="28">
        <v>0</v>
      </c>
      <c r="S867" s="77">
        <v>20000</v>
      </c>
      <c r="T867" s="77">
        <v>0</v>
      </c>
      <c r="U867" s="77">
        <v>0</v>
      </c>
      <c r="V867" s="77">
        <v>0</v>
      </c>
      <c r="W867" s="3"/>
      <c r="X867" s="1"/>
      <c r="Y867" s="1"/>
      <c r="Z867" s="1"/>
    </row>
    <row r="868" spans="1:26" ht="12.75" customHeight="1">
      <c r="A868" s="17"/>
      <c r="B868" s="321" t="s">
        <v>1107</v>
      </c>
      <c r="C868" s="321"/>
      <c r="D868" s="321"/>
      <c r="E868" s="321"/>
      <c r="F868" s="321"/>
      <c r="G868" s="322"/>
      <c r="H868" s="35" t="s">
        <v>934</v>
      </c>
      <c r="I868" s="201" t="s">
        <v>935</v>
      </c>
      <c r="J868" s="202" t="s">
        <v>933</v>
      </c>
      <c r="K868" s="32"/>
      <c r="L868" s="31">
        <v>20</v>
      </c>
      <c r="M868" s="30">
        <v>20</v>
      </c>
      <c r="N868" s="28">
        <v>20000</v>
      </c>
      <c r="O868" s="29">
        <v>20000</v>
      </c>
      <c r="P868" s="299"/>
      <c r="Q868" s="299"/>
      <c r="R868" s="28">
        <v>0</v>
      </c>
      <c r="S868" s="77">
        <v>20000</v>
      </c>
      <c r="T868" s="77">
        <v>0</v>
      </c>
      <c r="U868" s="77">
        <v>0</v>
      </c>
      <c r="V868" s="77">
        <v>0</v>
      </c>
      <c r="W868" s="3"/>
      <c r="X868" s="1"/>
      <c r="Y868" s="1"/>
      <c r="Z868" s="1"/>
    </row>
    <row r="869" spans="1:26" ht="32.25" customHeight="1">
      <c r="A869" s="17"/>
      <c r="B869" s="321" t="s">
        <v>937</v>
      </c>
      <c r="C869" s="321"/>
      <c r="D869" s="321"/>
      <c r="E869" s="321"/>
      <c r="F869" s="321"/>
      <c r="G869" s="322"/>
      <c r="H869" s="35" t="s">
        <v>938</v>
      </c>
      <c r="I869" s="201" t="s">
        <v>937</v>
      </c>
      <c r="J869" s="202" t="s">
        <v>1</v>
      </c>
      <c r="K869" s="32"/>
      <c r="L869" s="31">
        <v>140</v>
      </c>
      <c r="M869" s="30">
        <v>119.99</v>
      </c>
      <c r="N869" s="28">
        <v>140000</v>
      </c>
      <c r="O869" s="29">
        <v>140000</v>
      </c>
      <c r="P869" s="299"/>
      <c r="Q869" s="299"/>
      <c r="R869" s="28">
        <v>0</v>
      </c>
      <c r="S869" s="77">
        <v>119989.09</v>
      </c>
      <c r="T869" s="77">
        <v>0</v>
      </c>
      <c r="U869" s="77">
        <v>0</v>
      </c>
      <c r="V869" s="77">
        <v>0</v>
      </c>
      <c r="W869" s="3"/>
      <c r="X869" s="1"/>
      <c r="Y869" s="1"/>
      <c r="Z869" s="1"/>
    </row>
    <row r="870" spans="1:26" ht="12.75" customHeight="1">
      <c r="A870" s="17"/>
      <c r="B870" s="321" t="s">
        <v>1106</v>
      </c>
      <c r="C870" s="321"/>
      <c r="D870" s="321"/>
      <c r="E870" s="321"/>
      <c r="F870" s="321"/>
      <c r="G870" s="322"/>
      <c r="H870" s="35" t="s">
        <v>932</v>
      </c>
      <c r="I870" s="201" t="s">
        <v>937</v>
      </c>
      <c r="J870" s="202" t="s">
        <v>931</v>
      </c>
      <c r="K870" s="32"/>
      <c r="L870" s="31">
        <v>140</v>
      </c>
      <c r="M870" s="30">
        <v>119.99</v>
      </c>
      <c r="N870" s="28">
        <v>140000</v>
      </c>
      <c r="O870" s="29">
        <v>140000</v>
      </c>
      <c r="P870" s="299"/>
      <c r="Q870" s="299"/>
      <c r="R870" s="28">
        <v>0</v>
      </c>
      <c r="S870" s="77">
        <v>119989.09</v>
      </c>
      <c r="T870" s="77">
        <v>0</v>
      </c>
      <c r="U870" s="77">
        <v>0</v>
      </c>
      <c r="V870" s="77">
        <v>0</v>
      </c>
      <c r="W870" s="3"/>
      <c r="X870" s="1"/>
      <c r="Y870" s="1"/>
      <c r="Z870" s="1"/>
    </row>
    <row r="871" spans="1:26" ht="12.75" customHeight="1">
      <c r="A871" s="17"/>
      <c r="B871" s="321" t="s">
        <v>1107</v>
      </c>
      <c r="C871" s="321"/>
      <c r="D871" s="321"/>
      <c r="E871" s="321"/>
      <c r="F871" s="321"/>
      <c r="G871" s="322"/>
      <c r="H871" s="35" t="s">
        <v>934</v>
      </c>
      <c r="I871" s="201" t="s">
        <v>937</v>
      </c>
      <c r="J871" s="202" t="s">
        <v>933</v>
      </c>
      <c r="K871" s="32"/>
      <c r="L871" s="31">
        <v>140</v>
      </c>
      <c r="M871" s="30">
        <v>119.99</v>
      </c>
      <c r="N871" s="28">
        <v>140000</v>
      </c>
      <c r="O871" s="29">
        <v>140000</v>
      </c>
      <c r="P871" s="299"/>
      <c r="Q871" s="299"/>
      <c r="R871" s="28">
        <v>0</v>
      </c>
      <c r="S871" s="77">
        <v>119989.09</v>
      </c>
      <c r="T871" s="77">
        <v>0</v>
      </c>
      <c r="U871" s="77">
        <v>0</v>
      </c>
      <c r="V871" s="77">
        <v>0</v>
      </c>
      <c r="W871" s="3"/>
      <c r="X871" s="1"/>
      <c r="Y871" s="1"/>
      <c r="Z871" s="1"/>
    </row>
    <row r="872" spans="1:26" ht="32.25" customHeight="1">
      <c r="A872" s="17"/>
      <c r="B872" s="321" t="s">
        <v>939</v>
      </c>
      <c r="C872" s="321"/>
      <c r="D872" s="321"/>
      <c r="E872" s="321"/>
      <c r="F872" s="321"/>
      <c r="G872" s="322"/>
      <c r="H872" s="35" t="s">
        <v>940</v>
      </c>
      <c r="I872" s="201" t="s">
        <v>939</v>
      </c>
      <c r="J872" s="202" t="s">
        <v>1</v>
      </c>
      <c r="K872" s="32"/>
      <c r="L872" s="31">
        <v>40</v>
      </c>
      <c r="M872" s="30">
        <v>20</v>
      </c>
      <c r="N872" s="28">
        <v>40000</v>
      </c>
      <c r="O872" s="29">
        <v>40000</v>
      </c>
      <c r="P872" s="299"/>
      <c r="Q872" s="299"/>
      <c r="R872" s="28">
        <v>0</v>
      </c>
      <c r="S872" s="77">
        <v>20000</v>
      </c>
      <c r="T872" s="77">
        <v>0</v>
      </c>
      <c r="U872" s="77">
        <v>0</v>
      </c>
      <c r="V872" s="77">
        <v>0</v>
      </c>
      <c r="W872" s="3"/>
      <c r="X872" s="1"/>
      <c r="Y872" s="1"/>
      <c r="Z872" s="1"/>
    </row>
    <row r="873" spans="1:26" ht="12.75" customHeight="1">
      <c r="A873" s="17"/>
      <c r="B873" s="321" t="s">
        <v>1106</v>
      </c>
      <c r="C873" s="321"/>
      <c r="D873" s="321"/>
      <c r="E873" s="321"/>
      <c r="F873" s="321"/>
      <c r="G873" s="322"/>
      <c r="H873" s="35" t="s">
        <v>932</v>
      </c>
      <c r="I873" s="201" t="s">
        <v>939</v>
      </c>
      <c r="J873" s="202" t="s">
        <v>931</v>
      </c>
      <c r="K873" s="32"/>
      <c r="L873" s="31">
        <v>40</v>
      </c>
      <c r="M873" s="30">
        <v>20</v>
      </c>
      <c r="N873" s="28">
        <v>40000</v>
      </c>
      <c r="O873" s="29">
        <v>40000</v>
      </c>
      <c r="P873" s="299"/>
      <c r="Q873" s="299"/>
      <c r="R873" s="28">
        <v>0</v>
      </c>
      <c r="S873" s="77">
        <v>20000</v>
      </c>
      <c r="T873" s="77">
        <v>0</v>
      </c>
      <c r="U873" s="77">
        <v>0</v>
      </c>
      <c r="V873" s="77">
        <v>0</v>
      </c>
      <c r="W873" s="3"/>
      <c r="X873" s="1"/>
      <c r="Y873" s="1"/>
      <c r="Z873" s="1"/>
    </row>
    <row r="874" spans="1:26" ht="12.75" customHeight="1">
      <c r="A874" s="17"/>
      <c r="B874" s="321" t="s">
        <v>1107</v>
      </c>
      <c r="C874" s="321"/>
      <c r="D874" s="321"/>
      <c r="E874" s="321"/>
      <c r="F874" s="321"/>
      <c r="G874" s="322"/>
      <c r="H874" s="35" t="s">
        <v>934</v>
      </c>
      <c r="I874" s="201" t="s">
        <v>939</v>
      </c>
      <c r="J874" s="202" t="s">
        <v>933</v>
      </c>
      <c r="K874" s="32"/>
      <c r="L874" s="31">
        <v>40</v>
      </c>
      <c r="M874" s="30">
        <v>20</v>
      </c>
      <c r="N874" s="28">
        <v>40000</v>
      </c>
      <c r="O874" s="29">
        <v>40000</v>
      </c>
      <c r="P874" s="299"/>
      <c r="Q874" s="299"/>
      <c r="R874" s="28">
        <v>0</v>
      </c>
      <c r="S874" s="77">
        <v>20000</v>
      </c>
      <c r="T874" s="77">
        <v>0</v>
      </c>
      <c r="U874" s="77">
        <v>0</v>
      </c>
      <c r="V874" s="77">
        <v>0</v>
      </c>
      <c r="W874" s="3"/>
      <c r="X874" s="1"/>
      <c r="Y874" s="1"/>
      <c r="Z874" s="1"/>
    </row>
    <row r="875" spans="1:26" ht="21.75" customHeight="1">
      <c r="A875" s="17"/>
      <c r="B875" s="321" t="s">
        <v>589</v>
      </c>
      <c r="C875" s="321"/>
      <c r="D875" s="321"/>
      <c r="E875" s="321"/>
      <c r="F875" s="321"/>
      <c r="G875" s="322"/>
      <c r="H875" s="260" t="s">
        <v>590</v>
      </c>
      <c r="I875" s="261" t="s">
        <v>589</v>
      </c>
      <c r="J875" s="262" t="s">
        <v>1</v>
      </c>
      <c r="K875" s="263"/>
      <c r="L875" s="264">
        <v>4694.3</v>
      </c>
      <c r="M875" s="265">
        <v>4414.38</v>
      </c>
      <c r="N875" s="28">
        <v>1000000</v>
      </c>
      <c r="O875" s="29">
        <v>1000000</v>
      </c>
      <c r="P875" s="299"/>
      <c r="Q875" s="299"/>
      <c r="R875" s="28">
        <v>0</v>
      </c>
      <c r="S875" s="77">
        <v>4414384.8</v>
      </c>
      <c r="T875" s="77">
        <v>0</v>
      </c>
      <c r="U875" s="77">
        <v>0</v>
      </c>
      <c r="V875" s="77">
        <v>0</v>
      </c>
      <c r="W875" s="3"/>
      <c r="X875" s="1"/>
      <c r="Y875" s="1"/>
      <c r="Z875" s="1"/>
    </row>
    <row r="876" spans="1:26" ht="21.75" customHeight="1">
      <c r="A876" s="17"/>
      <c r="B876" s="321" t="s">
        <v>589</v>
      </c>
      <c r="C876" s="321"/>
      <c r="D876" s="321"/>
      <c r="E876" s="321"/>
      <c r="F876" s="321"/>
      <c r="G876" s="322"/>
      <c r="H876" s="35" t="s">
        <v>590</v>
      </c>
      <c r="I876" s="201" t="s">
        <v>589</v>
      </c>
      <c r="J876" s="202" t="s">
        <v>1</v>
      </c>
      <c r="K876" s="32"/>
      <c r="L876" s="31">
        <v>4694.3</v>
      </c>
      <c r="M876" s="30">
        <v>4414.38</v>
      </c>
      <c r="N876" s="28">
        <v>1000000</v>
      </c>
      <c r="O876" s="29">
        <v>1000000</v>
      </c>
      <c r="P876" s="299"/>
      <c r="Q876" s="299"/>
      <c r="R876" s="28">
        <v>0</v>
      </c>
      <c r="S876" s="77">
        <v>4414384.8</v>
      </c>
      <c r="T876" s="77">
        <v>0</v>
      </c>
      <c r="U876" s="77">
        <v>0</v>
      </c>
      <c r="V876" s="77">
        <v>0</v>
      </c>
      <c r="W876" s="3"/>
      <c r="X876" s="1"/>
      <c r="Y876" s="1"/>
      <c r="Z876" s="1"/>
    </row>
    <row r="877" spans="1:26" ht="53.25" customHeight="1">
      <c r="A877" s="17"/>
      <c r="B877" s="321" t="s">
        <v>591</v>
      </c>
      <c r="C877" s="321"/>
      <c r="D877" s="321"/>
      <c r="E877" s="321"/>
      <c r="F877" s="321"/>
      <c r="G877" s="322"/>
      <c r="H877" s="35" t="s">
        <v>592</v>
      </c>
      <c r="I877" s="201" t="s">
        <v>591</v>
      </c>
      <c r="J877" s="202" t="s">
        <v>1</v>
      </c>
      <c r="K877" s="32"/>
      <c r="L877" s="31">
        <v>160</v>
      </c>
      <c r="M877" s="30">
        <v>85</v>
      </c>
      <c r="N877" s="28">
        <v>160000</v>
      </c>
      <c r="O877" s="29">
        <v>160000</v>
      </c>
      <c r="P877" s="299"/>
      <c r="Q877" s="299"/>
      <c r="R877" s="28">
        <v>0</v>
      </c>
      <c r="S877" s="77">
        <v>85000</v>
      </c>
      <c r="T877" s="77">
        <v>0</v>
      </c>
      <c r="U877" s="77">
        <v>0</v>
      </c>
      <c r="V877" s="77">
        <v>0</v>
      </c>
      <c r="W877" s="3"/>
      <c r="X877" s="1"/>
      <c r="Y877" s="1"/>
      <c r="Z877" s="1"/>
    </row>
    <row r="878" spans="1:26" ht="12.75" customHeight="1">
      <c r="A878" s="17"/>
      <c r="B878" s="321" t="s">
        <v>593</v>
      </c>
      <c r="C878" s="321"/>
      <c r="D878" s="321"/>
      <c r="E878" s="321"/>
      <c r="F878" s="321"/>
      <c r="G878" s="322"/>
      <c r="H878" s="35" t="s">
        <v>563</v>
      </c>
      <c r="I878" s="201" t="s">
        <v>593</v>
      </c>
      <c r="J878" s="202" t="s">
        <v>1</v>
      </c>
      <c r="K878" s="32"/>
      <c r="L878" s="31">
        <v>160</v>
      </c>
      <c r="M878" s="30">
        <v>85</v>
      </c>
      <c r="N878" s="28">
        <v>160000</v>
      </c>
      <c r="O878" s="29">
        <v>160000</v>
      </c>
      <c r="P878" s="299"/>
      <c r="Q878" s="299"/>
      <c r="R878" s="28">
        <v>0</v>
      </c>
      <c r="S878" s="77">
        <v>85000</v>
      </c>
      <c r="T878" s="77">
        <v>0</v>
      </c>
      <c r="U878" s="77">
        <v>0</v>
      </c>
      <c r="V878" s="77">
        <v>0</v>
      </c>
      <c r="W878" s="3"/>
      <c r="X878" s="1"/>
      <c r="Y878" s="1"/>
      <c r="Z878" s="1"/>
    </row>
    <row r="879" spans="1:26" ht="21.75" customHeight="1">
      <c r="A879" s="17"/>
      <c r="B879" s="321" t="s">
        <v>1069</v>
      </c>
      <c r="C879" s="321"/>
      <c r="D879" s="321"/>
      <c r="E879" s="321"/>
      <c r="F879" s="321"/>
      <c r="G879" s="322"/>
      <c r="H879" s="35" t="s">
        <v>421</v>
      </c>
      <c r="I879" s="201" t="s">
        <v>593</v>
      </c>
      <c r="J879" s="202" t="s">
        <v>420</v>
      </c>
      <c r="K879" s="32"/>
      <c r="L879" s="31">
        <v>75</v>
      </c>
      <c r="M879" s="30">
        <v>0</v>
      </c>
      <c r="N879" s="28">
        <v>160000</v>
      </c>
      <c r="O879" s="29">
        <v>160000</v>
      </c>
      <c r="P879" s="299"/>
      <c r="Q879" s="299"/>
      <c r="R879" s="28">
        <v>0</v>
      </c>
      <c r="S879" s="77">
        <v>0</v>
      </c>
      <c r="T879" s="77">
        <v>0</v>
      </c>
      <c r="U879" s="77">
        <v>0</v>
      </c>
      <c r="V879" s="77">
        <v>0</v>
      </c>
      <c r="W879" s="3"/>
      <c r="X879" s="1"/>
      <c r="Y879" s="1"/>
      <c r="Z879" s="1"/>
    </row>
    <row r="880" spans="1:26" ht="21.75" customHeight="1">
      <c r="A880" s="17"/>
      <c r="B880" s="321" t="s">
        <v>1070</v>
      </c>
      <c r="C880" s="321"/>
      <c r="D880" s="321"/>
      <c r="E880" s="321"/>
      <c r="F880" s="321"/>
      <c r="G880" s="322"/>
      <c r="H880" s="35" t="s">
        <v>423</v>
      </c>
      <c r="I880" s="201" t="s">
        <v>593</v>
      </c>
      <c r="J880" s="202" t="s">
        <v>422</v>
      </c>
      <c r="K880" s="32"/>
      <c r="L880" s="31">
        <v>75</v>
      </c>
      <c r="M880" s="30">
        <v>0</v>
      </c>
      <c r="N880" s="28">
        <v>160000</v>
      </c>
      <c r="O880" s="29">
        <v>160000</v>
      </c>
      <c r="P880" s="299"/>
      <c r="Q880" s="299"/>
      <c r="R880" s="28">
        <v>0</v>
      </c>
      <c r="S880" s="77">
        <v>0</v>
      </c>
      <c r="T880" s="77">
        <v>0</v>
      </c>
      <c r="U880" s="77">
        <v>0</v>
      </c>
      <c r="V880" s="77">
        <v>0</v>
      </c>
      <c r="W880" s="3"/>
      <c r="X880" s="1"/>
      <c r="Y880" s="1"/>
      <c r="Z880" s="1"/>
    </row>
    <row r="881" spans="1:26" ht="21.75" customHeight="1">
      <c r="A881" s="17"/>
      <c r="B881" s="321" t="s">
        <v>1073</v>
      </c>
      <c r="C881" s="321"/>
      <c r="D881" s="321"/>
      <c r="E881" s="321"/>
      <c r="F881" s="321"/>
      <c r="G881" s="322"/>
      <c r="H881" s="35" t="s">
        <v>444</v>
      </c>
      <c r="I881" s="201" t="s">
        <v>593</v>
      </c>
      <c r="J881" s="202" t="s">
        <v>443</v>
      </c>
      <c r="K881" s="32"/>
      <c r="L881" s="31">
        <v>85</v>
      </c>
      <c r="M881" s="30">
        <v>85</v>
      </c>
      <c r="N881" s="28">
        <v>0</v>
      </c>
      <c r="O881" s="29">
        <v>0</v>
      </c>
      <c r="P881" s="299"/>
      <c r="Q881" s="299"/>
      <c r="R881" s="28">
        <v>0</v>
      </c>
      <c r="S881" s="77">
        <v>85000</v>
      </c>
      <c r="T881" s="77">
        <v>0</v>
      </c>
      <c r="U881" s="77">
        <v>0</v>
      </c>
      <c r="V881" s="77">
        <v>0</v>
      </c>
      <c r="W881" s="3"/>
      <c r="X881" s="1"/>
      <c r="Y881" s="1"/>
      <c r="Z881" s="1"/>
    </row>
    <row r="882" spans="1:26" ht="12.75" customHeight="1">
      <c r="A882" s="17"/>
      <c r="B882" s="321" t="s">
        <v>1074</v>
      </c>
      <c r="C882" s="321"/>
      <c r="D882" s="321"/>
      <c r="E882" s="321"/>
      <c r="F882" s="321"/>
      <c r="G882" s="322"/>
      <c r="H882" s="35" t="s">
        <v>446</v>
      </c>
      <c r="I882" s="201" t="s">
        <v>593</v>
      </c>
      <c r="J882" s="202" t="s">
        <v>445</v>
      </c>
      <c r="K882" s="32"/>
      <c r="L882" s="31">
        <v>85</v>
      </c>
      <c r="M882" s="30">
        <v>85</v>
      </c>
      <c r="N882" s="28">
        <v>0</v>
      </c>
      <c r="O882" s="29">
        <v>0</v>
      </c>
      <c r="P882" s="299"/>
      <c r="Q882" s="299"/>
      <c r="R882" s="28">
        <v>0</v>
      </c>
      <c r="S882" s="77">
        <v>85000</v>
      </c>
      <c r="T882" s="77">
        <v>0</v>
      </c>
      <c r="U882" s="77">
        <v>0</v>
      </c>
      <c r="V882" s="77">
        <v>0</v>
      </c>
      <c r="W882" s="3"/>
      <c r="X882" s="1"/>
      <c r="Y882" s="1"/>
      <c r="Z882" s="1"/>
    </row>
    <row r="883" spans="1:26" ht="42.75" customHeight="1">
      <c r="A883" s="17"/>
      <c r="B883" s="321" t="s">
        <v>594</v>
      </c>
      <c r="C883" s="321"/>
      <c r="D883" s="321"/>
      <c r="E883" s="321"/>
      <c r="F883" s="321"/>
      <c r="G883" s="322"/>
      <c r="H883" s="35" t="s">
        <v>595</v>
      </c>
      <c r="I883" s="201" t="s">
        <v>594</v>
      </c>
      <c r="J883" s="202" t="s">
        <v>1</v>
      </c>
      <c r="K883" s="32"/>
      <c r="L883" s="31">
        <v>4534.3</v>
      </c>
      <c r="M883" s="30">
        <v>4329.38</v>
      </c>
      <c r="N883" s="28">
        <v>840000</v>
      </c>
      <c r="O883" s="29">
        <v>840000</v>
      </c>
      <c r="P883" s="299"/>
      <c r="Q883" s="299"/>
      <c r="R883" s="28">
        <v>0</v>
      </c>
      <c r="S883" s="77">
        <v>4329384.8</v>
      </c>
      <c r="T883" s="77">
        <v>0</v>
      </c>
      <c r="U883" s="77">
        <v>0</v>
      </c>
      <c r="V883" s="77">
        <v>0</v>
      </c>
      <c r="W883" s="3"/>
      <c r="X883" s="1"/>
      <c r="Y883" s="1"/>
      <c r="Z883" s="1"/>
    </row>
    <row r="884" spans="1:26" ht="12.75" customHeight="1">
      <c r="A884" s="17"/>
      <c r="B884" s="321" t="s">
        <v>596</v>
      </c>
      <c r="C884" s="321"/>
      <c r="D884" s="321"/>
      <c r="E884" s="321"/>
      <c r="F884" s="321"/>
      <c r="G884" s="322"/>
      <c r="H884" s="35" t="s">
        <v>563</v>
      </c>
      <c r="I884" s="201" t="s">
        <v>596</v>
      </c>
      <c r="J884" s="202" t="s">
        <v>1</v>
      </c>
      <c r="K884" s="32"/>
      <c r="L884" s="31">
        <v>4534.3</v>
      </c>
      <c r="M884" s="30">
        <v>4329.38</v>
      </c>
      <c r="N884" s="28">
        <v>840000</v>
      </c>
      <c r="O884" s="29">
        <v>840000</v>
      </c>
      <c r="P884" s="299"/>
      <c r="Q884" s="299"/>
      <c r="R884" s="28">
        <v>0</v>
      </c>
      <c r="S884" s="77">
        <v>4329384.8</v>
      </c>
      <c r="T884" s="77">
        <v>0</v>
      </c>
      <c r="U884" s="77">
        <v>0</v>
      </c>
      <c r="V884" s="77">
        <v>0</v>
      </c>
      <c r="W884" s="3"/>
      <c r="X884" s="1"/>
      <c r="Y884" s="1"/>
      <c r="Z884" s="1"/>
    </row>
    <row r="885" spans="1:26" ht="21.75" customHeight="1">
      <c r="A885" s="17"/>
      <c r="B885" s="321" t="s">
        <v>1069</v>
      </c>
      <c r="C885" s="321"/>
      <c r="D885" s="321"/>
      <c r="E885" s="321"/>
      <c r="F885" s="321"/>
      <c r="G885" s="322"/>
      <c r="H885" s="35" t="s">
        <v>421</v>
      </c>
      <c r="I885" s="201" t="s">
        <v>596</v>
      </c>
      <c r="J885" s="202" t="s">
        <v>420</v>
      </c>
      <c r="K885" s="32"/>
      <c r="L885" s="31">
        <v>10.62</v>
      </c>
      <c r="M885" s="30">
        <v>0</v>
      </c>
      <c r="N885" s="28">
        <v>840000</v>
      </c>
      <c r="O885" s="29">
        <v>840000</v>
      </c>
      <c r="P885" s="299"/>
      <c r="Q885" s="299"/>
      <c r="R885" s="28">
        <v>0</v>
      </c>
      <c r="S885" s="77">
        <v>0</v>
      </c>
      <c r="T885" s="77">
        <v>0</v>
      </c>
      <c r="U885" s="77">
        <v>0</v>
      </c>
      <c r="V885" s="77">
        <v>0</v>
      </c>
      <c r="W885" s="3"/>
      <c r="X885" s="1"/>
      <c r="Y885" s="1"/>
      <c r="Z885" s="1"/>
    </row>
    <row r="886" spans="1:26" ht="21.75" customHeight="1">
      <c r="A886" s="17"/>
      <c r="B886" s="321" t="s">
        <v>1070</v>
      </c>
      <c r="C886" s="321"/>
      <c r="D886" s="321"/>
      <c r="E886" s="321"/>
      <c r="F886" s="321"/>
      <c r="G886" s="322"/>
      <c r="H886" s="35" t="s">
        <v>423</v>
      </c>
      <c r="I886" s="201" t="s">
        <v>596</v>
      </c>
      <c r="J886" s="202" t="s">
        <v>422</v>
      </c>
      <c r="K886" s="32"/>
      <c r="L886" s="31">
        <v>10.62</v>
      </c>
      <c r="M886" s="30">
        <v>0</v>
      </c>
      <c r="N886" s="28">
        <v>840000</v>
      </c>
      <c r="O886" s="29">
        <v>840000</v>
      </c>
      <c r="P886" s="299"/>
      <c r="Q886" s="299"/>
      <c r="R886" s="28">
        <v>0</v>
      </c>
      <c r="S886" s="77">
        <v>0</v>
      </c>
      <c r="T886" s="77">
        <v>0</v>
      </c>
      <c r="U886" s="77">
        <v>0</v>
      </c>
      <c r="V886" s="77">
        <v>0</v>
      </c>
      <c r="W886" s="3"/>
      <c r="X886" s="1"/>
      <c r="Y886" s="1"/>
      <c r="Z886" s="1"/>
    </row>
    <row r="887" spans="1:26" ht="21.75" customHeight="1">
      <c r="A887" s="17"/>
      <c r="B887" s="321" t="s">
        <v>1073</v>
      </c>
      <c r="C887" s="321"/>
      <c r="D887" s="321"/>
      <c r="E887" s="321"/>
      <c r="F887" s="321"/>
      <c r="G887" s="322"/>
      <c r="H887" s="35" t="s">
        <v>444</v>
      </c>
      <c r="I887" s="201" t="s">
        <v>596</v>
      </c>
      <c r="J887" s="202" t="s">
        <v>443</v>
      </c>
      <c r="K887" s="32"/>
      <c r="L887" s="31">
        <v>4523.68</v>
      </c>
      <c r="M887" s="30">
        <v>4329.38</v>
      </c>
      <c r="N887" s="28">
        <v>0</v>
      </c>
      <c r="O887" s="29">
        <v>0</v>
      </c>
      <c r="P887" s="299"/>
      <c r="Q887" s="299"/>
      <c r="R887" s="28">
        <v>0</v>
      </c>
      <c r="S887" s="77">
        <v>4329384.8</v>
      </c>
      <c r="T887" s="77">
        <v>0</v>
      </c>
      <c r="U887" s="77">
        <v>0</v>
      </c>
      <c r="V887" s="77">
        <v>0</v>
      </c>
      <c r="W887" s="3"/>
      <c r="X887" s="1"/>
      <c r="Y887" s="1"/>
      <c r="Z887" s="1"/>
    </row>
    <row r="888" spans="1:26" ht="12.75" customHeight="1">
      <c r="A888" s="17"/>
      <c r="B888" s="321" t="s">
        <v>1074</v>
      </c>
      <c r="C888" s="321"/>
      <c r="D888" s="321"/>
      <c r="E888" s="321"/>
      <c r="F888" s="321"/>
      <c r="G888" s="322"/>
      <c r="H888" s="35" t="s">
        <v>446</v>
      </c>
      <c r="I888" s="201" t="s">
        <v>596</v>
      </c>
      <c r="J888" s="202" t="s">
        <v>445</v>
      </c>
      <c r="K888" s="32"/>
      <c r="L888" s="31">
        <v>4183.68</v>
      </c>
      <c r="M888" s="30">
        <v>3989.38</v>
      </c>
      <c r="N888" s="28">
        <v>0</v>
      </c>
      <c r="O888" s="29">
        <v>0</v>
      </c>
      <c r="P888" s="299"/>
      <c r="Q888" s="299"/>
      <c r="R888" s="28">
        <v>0</v>
      </c>
      <c r="S888" s="77">
        <v>3989384.8</v>
      </c>
      <c r="T888" s="77">
        <v>0</v>
      </c>
      <c r="U888" s="77">
        <v>0</v>
      </c>
      <c r="V888" s="77">
        <v>0</v>
      </c>
      <c r="W888" s="3"/>
      <c r="X888" s="1"/>
      <c r="Y888" s="1"/>
      <c r="Z888" s="1"/>
    </row>
    <row r="889" spans="1:26" ht="12.75" customHeight="1">
      <c r="A889" s="17"/>
      <c r="B889" s="321" t="s">
        <v>1075</v>
      </c>
      <c r="C889" s="321"/>
      <c r="D889" s="321"/>
      <c r="E889" s="321"/>
      <c r="F889" s="321"/>
      <c r="G889" s="322"/>
      <c r="H889" s="35" t="s">
        <v>462</v>
      </c>
      <c r="I889" s="201" t="s">
        <v>596</v>
      </c>
      <c r="J889" s="202" t="s">
        <v>461</v>
      </c>
      <c r="K889" s="32"/>
      <c r="L889" s="31">
        <v>340</v>
      </c>
      <c r="M889" s="30">
        <v>340</v>
      </c>
      <c r="N889" s="28">
        <v>0</v>
      </c>
      <c r="O889" s="29">
        <v>0</v>
      </c>
      <c r="P889" s="299"/>
      <c r="Q889" s="299"/>
      <c r="R889" s="28">
        <v>0</v>
      </c>
      <c r="S889" s="77">
        <v>340000</v>
      </c>
      <c r="T889" s="77">
        <v>0</v>
      </c>
      <c r="U889" s="77">
        <v>0</v>
      </c>
      <c r="V889" s="77">
        <v>0</v>
      </c>
      <c r="W889" s="3"/>
      <c r="X889" s="1"/>
      <c r="Y889" s="1"/>
      <c r="Z889" s="1"/>
    </row>
    <row r="890" spans="1:26" ht="21.75" customHeight="1">
      <c r="A890" s="17"/>
      <c r="B890" s="321" t="s">
        <v>597</v>
      </c>
      <c r="C890" s="321"/>
      <c r="D890" s="321"/>
      <c r="E890" s="321"/>
      <c r="F890" s="321"/>
      <c r="G890" s="322"/>
      <c r="H890" s="260" t="s">
        <v>598</v>
      </c>
      <c r="I890" s="261" t="s">
        <v>597</v>
      </c>
      <c r="J890" s="262" t="s">
        <v>1</v>
      </c>
      <c r="K890" s="263"/>
      <c r="L890" s="264">
        <v>23871</v>
      </c>
      <c r="M890" s="265">
        <v>4130.78</v>
      </c>
      <c r="N890" s="28">
        <v>3330000</v>
      </c>
      <c r="O890" s="29">
        <v>3330000</v>
      </c>
      <c r="P890" s="299"/>
      <c r="Q890" s="299"/>
      <c r="R890" s="28">
        <v>0</v>
      </c>
      <c r="S890" s="77">
        <v>3180127</v>
      </c>
      <c r="T890" s="77">
        <v>950656.09</v>
      </c>
      <c r="U890" s="77">
        <v>0</v>
      </c>
      <c r="V890" s="77">
        <v>0</v>
      </c>
      <c r="W890" s="3"/>
      <c r="X890" s="1"/>
      <c r="Y890" s="1"/>
      <c r="Z890" s="1"/>
    </row>
    <row r="891" spans="1:26" ht="21.75" customHeight="1">
      <c r="A891" s="17"/>
      <c r="B891" s="321" t="s">
        <v>597</v>
      </c>
      <c r="C891" s="321"/>
      <c r="D891" s="321"/>
      <c r="E891" s="321"/>
      <c r="F891" s="321"/>
      <c r="G891" s="322"/>
      <c r="H891" s="35" t="s">
        <v>598</v>
      </c>
      <c r="I891" s="201" t="s">
        <v>597</v>
      </c>
      <c r="J891" s="202" t="s">
        <v>1</v>
      </c>
      <c r="K891" s="32"/>
      <c r="L891" s="31">
        <v>23871</v>
      </c>
      <c r="M891" s="30">
        <v>4130.78</v>
      </c>
      <c r="N891" s="28">
        <v>3330000</v>
      </c>
      <c r="O891" s="29">
        <v>3330000</v>
      </c>
      <c r="P891" s="299"/>
      <c r="Q891" s="299"/>
      <c r="R891" s="28">
        <v>0</v>
      </c>
      <c r="S891" s="77">
        <v>3180127</v>
      </c>
      <c r="T891" s="77">
        <v>950656.09</v>
      </c>
      <c r="U891" s="77">
        <v>0</v>
      </c>
      <c r="V891" s="77">
        <v>0</v>
      </c>
      <c r="W891" s="3"/>
      <c r="X891" s="1"/>
      <c r="Y891" s="1"/>
      <c r="Z891" s="1"/>
    </row>
    <row r="892" spans="1:26" ht="32.25" customHeight="1">
      <c r="A892" s="17"/>
      <c r="B892" s="321" t="s">
        <v>726</v>
      </c>
      <c r="C892" s="321"/>
      <c r="D892" s="321"/>
      <c r="E892" s="321"/>
      <c r="F892" s="321"/>
      <c r="G892" s="322"/>
      <c r="H892" s="35" t="s">
        <v>727</v>
      </c>
      <c r="I892" s="201" t="s">
        <v>726</v>
      </c>
      <c r="J892" s="202" t="s">
        <v>1</v>
      </c>
      <c r="K892" s="32"/>
      <c r="L892" s="31">
        <v>600</v>
      </c>
      <c r="M892" s="30">
        <v>600</v>
      </c>
      <c r="N892" s="28">
        <v>600000</v>
      </c>
      <c r="O892" s="29">
        <v>600000</v>
      </c>
      <c r="P892" s="299"/>
      <c r="Q892" s="299"/>
      <c r="R892" s="28">
        <v>0</v>
      </c>
      <c r="S892" s="77">
        <v>600000</v>
      </c>
      <c r="T892" s="77">
        <v>0</v>
      </c>
      <c r="U892" s="77">
        <v>0</v>
      </c>
      <c r="V892" s="77">
        <v>0</v>
      </c>
      <c r="W892" s="3"/>
      <c r="X892" s="1"/>
      <c r="Y892" s="1"/>
      <c r="Z892" s="1"/>
    </row>
    <row r="893" spans="1:26" ht="21.75" customHeight="1">
      <c r="A893" s="17"/>
      <c r="B893" s="321" t="s">
        <v>728</v>
      </c>
      <c r="C893" s="321"/>
      <c r="D893" s="321"/>
      <c r="E893" s="321"/>
      <c r="F893" s="321"/>
      <c r="G893" s="322"/>
      <c r="H893" s="35" t="s">
        <v>464</v>
      </c>
      <c r="I893" s="201" t="s">
        <v>728</v>
      </c>
      <c r="J893" s="202" t="s">
        <v>1</v>
      </c>
      <c r="K893" s="32"/>
      <c r="L893" s="31">
        <v>600</v>
      </c>
      <c r="M893" s="30">
        <v>600</v>
      </c>
      <c r="N893" s="28">
        <v>600000</v>
      </c>
      <c r="O893" s="29">
        <v>600000</v>
      </c>
      <c r="P893" s="299"/>
      <c r="Q893" s="299"/>
      <c r="R893" s="28">
        <v>0</v>
      </c>
      <c r="S893" s="77">
        <v>600000</v>
      </c>
      <c r="T893" s="77">
        <v>0</v>
      </c>
      <c r="U893" s="77">
        <v>0</v>
      </c>
      <c r="V893" s="77">
        <v>0</v>
      </c>
      <c r="W893" s="3"/>
      <c r="X893" s="1"/>
      <c r="Y893" s="1"/>
      <c r="Z893" s="1"/>
    </row>
    <row r="894" spans="1:26" ht="21.75" customHeight="1">
      <c r="A894" s="17"/>
      <c r="B894" s="321" t="s">
        <v>1073</v>
      </c>
      <c r="C894" s="321"/>
      <c r="D894" s="321"/>
      <c r="E894" s="321"/>
      <c r="F894" s="321"/>
      <c r="G894" s="322"/>
      <c r="H894" s="35" t="s">
        <v>444</v>
      </c>
      <c r="I894" s="201" t="s">
        <v>728</v>
      </c>
      <c r="J894" s="202" t="s">
        <v>443</v>
      </c>
      <c r="K894" s="32"/>
      <c r="L894" s="31">
        <v>600</v>
      </c>
      <c r="M894" s="30">
        <v>600</v>
      </c>
      <c r="N894" s="28">
        <v>600000</v>
      </c>
      <c r="O894" s="29">
        <v>600000</v>
      </c>
      <c r="P894" s="299"/>
      <c r="Q894" s="299"/>
      <c r="R894" s="28">
        <v>0</v>
      </c>
      <c r="S894" s="77">
        <v>600000</v>
      </c>
      <c r="T894" s="77">
        <v>0</v>
      </c>
      <c r="U894" s="77">
        <v>0</v>
      </c>
      <c r="V894" s="77">
        <v>0</v>
      </c>
      <c r="W894" s="3"/>
      <c r="X894" s="1"/>
      <c r="Y894" s="1"/>
      <c r="Z894" s="1"/>
    </row>
    <row r="895" spans="1:26" ht="21.75" customHeight="1">
      <c r="A895" s="17"/>
      <c r="B895" s="321" t="s">
        <v>1078</v>
      </c>
      <c r="C895" s="321"/>
      <c r="D895" s="321"/>
      <c r="E895" s="321"/>
      <c r="F895" s="321"/>
      <c r="G895" s="322"/>
      <c r="H895" s="35" t="s">
        <v>466</v>
      </c>
      <c r="I895" s="201" t="s">
        <v>728</v>
      </c>
      <c r="J895" s="202" t="s">
        <v>465</v>
      </c>
      <c r="K895" s="32"/>
      <c r="L895" s="31">
        <v>600</v>
      </c>
      <c r="M895" s="30">
        <v>600</v>
      </c>
      <c r="N895" s="28">
        <v>600000</v>
      </c>
      <c r="O895" s="29">
        <v>600000</v>
      </c>
      <c r="P895" s="299"/>
      <c r="Q895" s="299"/>
      <c r="R895" s="28">
        <v>0</v>
      </c>
      <c r="S895" s="77">
        <v>600000</v>
      </c>
      <c r="T895" s="77">
        <v>0</v>
      </c>
      <c r="U895" s="77">
        <v>0</v>
      </c>
      <c r="V895" s="77">
        <v>0</v>
      </c>
      <c r="W895" s="3"/>
      <c r="X895" s="1"/>
      <c r="Y895" s="1"/>
      <c r="Z895" s="1"/>
    </row>
    <row r="896" spans="1:26" ht="12.75" customHeight="1">
      <c r="A896" s="17"/>
      <c r="B896" s="321" t="s">
        <v>599</v>
      </c>
      <c r="C896" s="321"/>
      <c r="D896" s="321"/>
      <c r="E896" s="321"/>
      <c r="F896" s="321"/>
      <c r="G896" s="322"/>
      <c r="H896" s="35" t="s">
        <v>600</v>
      </c>
      <c r="I896" s="201" t="s">
        <v>599</v>
      </c>
      <c r="J896" s="202" t="s">
        <v>1</v>
      </c>
      <c r="K896" s="32"/>
      <c r="L896" s="31">
        <v>2771</v>
      </c>
      <c r="M896" s="30">
        <v>2580.13</v>
      </c>
      <c r="N896" s="28">
        <v>2730000</v>
      </c>
      <c r="O896" s="29">
        <v>2730000</v>
      </c>
      <c r="P896" s="299"/>
      <c r="Q896" s="299"/>
      <c r="R896" s="28">
        <v>0</v>
      </c>
      <c r="S896" s="77">
        <v>2580127</v>
      </c>
      <c r="T896" s="77">
        <v>0</v>
      </c>
      <c r="U896" s="77">
        <v>0</v>
      </c>
      <c r="V896" s="77">
        <v>0</v>
      </c>
      <c r="W896" s="3"/>
      <c r="X896" s="1"/>
      <c r="Y896" s="1"/>
      <c r="Z896" s="1"/>
    </row>
    <row r="897" spans="1:26" ht="12.75" customHeight="1">
      <c r="A897" s="17"/>
      <c r="B897" s="321" t="s">
        <v>601</v>
      </c>
      <c r="C897" s="321"/>
      <c r="D897" s="321"/>
      <c r="E897" s="321"/>
      <c r="F897" s="321"/>
      <c r="G897" s="322"/>
      <c r="H897" s="35" t="s">
        <v>563</v>
      </c>
      <c r="I897" s="201" t="s">
        <v>601</v>
      </c>
      <c r="J897" s="202" t="s">
        <v>1</v>
      </c>
      <c r="K897" s="32"/>
      <c r="L897" s="31">
        <v>471</v>
      </c>
      <c r="M897" s="30">
        <v>280.13</v>
      </c>
      <c r="N897" s="28">
        <v>430000</v>
      </c>
      <c r="O897" s="29">
        <v>430000</v>
      </c>
      <c r="P897" s="299"/>
      <c r="Q897" s="299"/>
      <c r="R897" s="28">
        <v>0</v>
      </c>
      <c r="S897" s="77">
        <v>280127</v>
      </c>
      <c r="T897" s="77">
        <v>0</v>
      </c>
      <c r="U897" s="77">
        <v>0</v>
      </c>
      <c r="V897" s="77">
        <v>0</v>
      </c>
      <c r="W897" s="3"/>
      <c r="X897" s="1"/>
      <c r="Y897" s="1"/>
      <c r="Z897" s="1"/>
    </row>
    <row r="898" spans="1:26" ht="21.75" customHeight="1">
      <c r="A898" s="17"/>
      <c r="B898" s="321" t="s">
        <v>1069</v>
      </c>
      <c r="C898" s="321"/>
      <c r="D898" s="321"/>
      <c r="E898" s="321"/>
      <c r="F898" s="321"/>
      <c r="G898" s="322"/>
      <c r="H898" s="35" t="s">
        <v>421</v>
      </c>
      <c r="I898" s="201" t="s">
        <v>601</v>
      </c>
      <c r="J898" s="202" t="s">
        <v>420</v>
      </c>
      <c r="K898" s="32"/>
      <c r="L898" s="31">
        <v>280.87</v>
      </c>
      <c r="M898" s="30">
        <v>90</v>
      </c>
      <c r="N898" s="28">
        <v>430000</v>
      </c>
      <c r="O898" s="29">
        <v>430000</v>
      </c>
      <c r="P898" s="299"/>
      <c r="Q898" s="299"/>
      <c r="R898" s="28">
        <v>0</v>
      </c>
      <c r="S898" s="77">
        <v>90000</v>
      </c>
      <c r="T898" s="77">
        <v>0</v>
      </c>
      <c r="U898" s="77">
        <v>0</v>
      </c>
      <c r="V898" s="77">
        <v>0</v>
      </c>
      <c r="W898" s="3"/>
      <c r="X898" s="1"/>
      <c r="Y898" s="1"/>
      <c r="Z898" s="1"/>
    </row>
    <row r="899" spans="1:26" ht="21.75" customHeight="1">
      <c r="A899" s="17"/>
      <c r="B899" s="321" t="s">
        <v>1070</v>
      </c>
      <c r="C899" s="321"/>
      <c r="D899" s="321"/>
      <c r="E899" s="321"/>
      <c r="F899" s="321"/>
      <c r="G899" s="322"/>
      <c r="H899" s="35" t="s">
        <v>423</v>
      </c>
      <c r="I899" s="201" t="s">
        <v>601</v>
      </c>
      <c r="J899" s="202" t="s">
        <v>422</v>
      </c>
      <c r="K899" s="32"/>
      <c r="L899" s="31">
        <v>280.87</v>
      </c>
      <c r="M899" s="30">
        <v>90</v>
      </c>
      <c r="N899" s="28">
        <v>430000</v>
      </c>
      <c r="O899" s="29">
        <v>430000</v>
      </c>
      <c r="P899" s="299"/>
      <c r="Q899" s="299"/>
      <c r="R899" s="28">
        <v>0</v>
      </c>
      <c r="S899" s="77">
        <v>90000</v>
      </c>
      <c r="T899" s="77">
        <v>0</v>
      </c>
      <c r="U899" s="77">
        <v>0</v>
      </c>
      <c r="V899" s="77">
        <v>0</v>
      </c>
      <c r="W899" s="3"/>
      <c r="X899" s="1"/>
      <c r="Y899" s="1"/>
      <c r="Z899" s="1"/>
    </row>
    <row r="900" spans="1:26" ht="21.75" customHeight="1">
      <c r="A900" s="17"/>
      <c r="B900" s="321" t="s">
        <v>1073</v>
      </c>
      <c r="C900" s="321"/>
      <c r="D900" s="321"/>
      <c r="E900" s="321"/>
      <c r="F900" s="321"/>
      <c r="G900" s="322"/>
      <c r="H900" s="35" t="s">
        <v>444</v>
      </c>
      <c r="I900" s="201" t="s">
        <v>601</v>
      </c>
      <c r="J900" s="202" t="s">
        <v>443</v>
      </c>
      <c r="K900" s="32"/>
      <c r="L900" s="31">
        <v>190.13</v>
      </c>
      <c r="M900" s="30">
        <v>190.13</v>
      </c>
      <c r="N900" s="28">
        <v>0</v>
      </c>
      <c r="O900" s="29">
        <v>0</v>
      </c>
      <c r="P900" s="299"/>
      <c r="Q900" s="299"/>
      <c r="R900" s="28">
        <v>0</v>
      </c>
      <c r="S900" s="77">
        <v>190127</v>
      </c>
      <c r="T900" s="77">
        <v>0</v>
      </c>
      <c r="U900" s="77">
        <v>0</v>
      </c>
      <c r="V900" s="77">
        <v>0</v>
      </c>
      <c r="W900" s="3"/>
      <c r="X900" s="1"/>
      <c r="Y900" s="1"/>
      <c r="Z900" s="1"/>
    </row>
    <row r="901" spans="1:26" ht="12.75" customHeight="1">
      <c r="A901" s="17"/>
      <c r="B901" s="321" t="s">
        <v>1074</v>
      </c>
      <c r="C901" s="321"/>
      <c r="D901" s="321"/>
      <c r="E901" s="321"/>
      <c r="F901" s="321"/>
      <c r="G901" s="322"/>
      <c r="H901" s="35" t="s">
        <v>446</v>
      </c>
      <c r="I901" s="201" t="s">
        <v>601</v>
      </c>
      <c r="J901" s="202" t="s">
        <v>445</v>
      </c>
      <c r="K901" s="32"/>
      <c r="L901" s="31">
        <v>40.13</v>
      </c>
      <c r="M901" s="30">
        <v>40.13</v>
      </c>
      <c r="N901" s="28">
        <v>0</v>
      </c>
      <c r="O901" s="29">
        <v>0</v>
      </c>
      <c r="P901" s="299"/>
      <c r="Q901" s="299"/>
      <c r="R901" s="28">
        <v>0</v>
      </c>
      <c r="S901" s="77">
        <v>40127</v>
      </c>
      <c r="T901" s="77">
        <v>0</v>
      </c>
      <c r="U901" s="77">
        <v>0</v>
      </c>
      <c r="V901" s="77">
        <v>0</v>
      </c>
      <c r="W901" s="3"/>
      <c r="X901" s="1"/>
      <c r="Y901" s="1"/>
      <c r="Z901" s="1"/>
    </row>
    <row r="902" spans="1:26" ht="21.75" customHeight="1">
      <c r="A902" s="17"/>
      <c r="B902" s="321" t="s">
        <v>1078</v>
      </c>
      <c r="C902" s="321"/>
      <c r="D902" s="321"/>
      <c r="E902" s="321"/>
      <c r="F902" s="321"/>
      <c r="G902" s="322"/>
      <c r="H902" s="35" t="s">
        <v>466</v>
      </c>
      <c r="I902" s="201" t="s">
        <v>601</v>
      </c>
      <c r="J902" s="202" t="s">
        <v>465</v>
      </c>
      <c r="K902" s="32"/>
      <c r="L902" s="31">
        <v>150</v>
      </c>
      <c r="M902" s="30">
        <v>150</v>
      </c>
      <c r="N902" s="28">
        <v>0</v>
      </c>
      <c r="O902" s="29">
        <v>0</v>
      </c>
      <c r="P902" s="299"/>
      <c r="Q902" s="299"/>
      <c r="R902" s="28">
        <v>0</v>
      </c>
      <c r="S902" s="77">
        <v>150000</v>
      </c>
      <c r="T902" s="77">
        <v>0</v>
      </c>
      <c r="U902" s="77">
        <v>0</v>
      </c>
      <c r="V902" s="77">
        <v>0</v>
      </c>
      <c r="W902" s="3"/>
      <c r="X902" s="1"/>
      <c r="Y902" s="1"/>
      <c r="Z902" s="1"/>
    </row>
    <row r="903" spans="1:26" ht="21.75" customHeight="1">
      <c r="A903" s="17"/>
      <c r="B903" s="321" t="s">
        <v>602</v>
      </c>
      <c r="C903" s="321"/>
      <c r="D903" s="321"/>
      <c r="E903" s="321"/>
      <c r="F903" s="321"/>
      <c r="G903" s="322"/>
      <c r="H903" s="35" t="s">
        <v>464</v>
      </c>
      <c r="I903" s="201" t="s">
        <v>602</v>
      </c>
      <c r="J903" s="202" t="s">
        <v>1</v>
      </c>
      <c r="K903" s="32"/>
      <c r="L903" s="31">
        <v>2300</v>
      </c>
      <c r="M903" s="30">
        <v>2300</v>
      </c>
      <c r="N903" s="28">
        <v>2300000</v>
      </c>
      <c r="O903" s="29">
        <v>2300000</v>
      </c>
      <c r="P903" s="299"/>
      <c r="Q903" s="299"/>
      <c r="R903" s="28">
        <v>0</v>
      </c>
      <c r="S903" s="77">
        <v>2300000</v>
      </c>
      <c r="T903" s="77">
        <v>0</v>
      </c>
      <c r="U903" s="77">
        <v>0</v>
      </c>
      <c r="V903" s="77">
        <v>0</v>
      </c>
      <c r="W903" s="3"/>
      <c r="X903" s="1"/>
      <c r="Y903" s="1"/>
      <c r="Z903" s="1"/>
    </row>
    <row r="904" spans="1:26" ht="21.75" customHeight="1">
      <c r="A904" s="17"/>
      <c r="B904" s="321" t="s">
        <v>1073</v>
      </c>
      <c r="C904" s="321"/>
      <c r="D904" s="321"/>
      <c r="E904" s="321"/>
      <c r="F904" s="321"/>
      <c r="G904" s="322"/>
      <c r="H904" s="35" t="s">
        <v>444</v>
      </c>
      <c r="I904" s="201" t="s">
        <v>602</v>
      </c>
      <c r="J904" s="202" t="s">
        <v>443</v>
      </c>
      <c r="K904" s="32"/>
      <c r="L904" s="31">
        <v>2300</v>
      </c>
      <c r="M904" s="30">
        <v>2300</v>
      </c>
      <c r="N904" s="28">
        <v>2300000</v>
      </c>
      <c r="O904" s="29">
        <v>2300000</v>
      </c>
      <c r="P904" s="299"/>
      <c r="Q904" s="299"/>
      <c r="R904" s="28">
        <v>0</v>
      </c>
      <c r="S904" s="77">
        <v>2300000</v>
      </c>
      <c r="T904" s="77">
        <v>0</v>
      </c>
      <c r="U904" s="77">
        <v>0</v>
      </c>
      <c r="V904" s="77">
        <v>0</v>
      </c>
      <c r="W904" s="3"/>
      <c r="X904" s="1"/>
      <c r="Y904" s="1"/>
      <c r="Z904" s="1"/>
    </row>
    <row r="905" spans="1:26" ht="21.75" customHeight="1">
      <c r="A905" s="17"/>
      <c r="B905" s="321" t="s">
        <v>1078</v>
      </c>
      <c r="C905" s="321"/>
      <c r="D905" s="321"/>
      <c r="E905" s="321"/>
      <c r="F905" s="321"/>
      <c r="G905" s="322"/>
      <c r="H905" s="35" t="s">
        <v>466</v>
      </c>
      <c r="I905" s="201" t="s">
        <v>602</v>
      </c>
      <c r="J905" s="202" t="s">
        <v>465</v>
      </c>
      <c r="K905" s="32"/>
      <c r="L905" s="31">
        <v>2300</v>
      </c>
      <c r="M905" s="30">
        <v>2300</v>
      </c>
      <c r="N905" s="28">
        <v>2300000</v>
      </c>
      <c r="O905" s="29">
        <v>2300000</v>
      </c>
      <c r="P905" s="299"/>
      <c r="Q905" s="299"/>
      <c r="R905" s="28">
        <v>0</v>
      </c>
      <c r="S905" s="77">
        <v>2300000</v>
      </c>
      <c r="T905" s="77">
        <v>0</v>
      </c>
      <c r="U905" s="77">
        <v>0</v>
      </c>
      <c r="V905" s="77">
        <v>0</v>
      </c>
      <c r="W905" s="3"/>
      <c r="X905" s="1"/>
      <c r="Y905" s="1"/>
      <c r="Z905" s="1"/>
    </row>
    <row r="906" spans="1:26" ht="21.75" customHeight="1">
      <c r="A906" s="17"/>
      <c r="B906" s="321" t="s">
        <v>1009</v>
      </c>
      <c r="C906" s="321"/>
      <c r="D906" s="321"/>
      <c r="E906" s="321"/>
      <c r="F906" s="321"/>
      <c r="G906" s="322"/>
      <c r="H906" s="35" t="s">
        <v>1010</v>
      </c>
      <c r="I906" s="201" t="s">
        <v>1009</v>
      </c>
      <c r="J906" s="202" t="s">
        <v>1</v>
      </c>
      <c r="K906" s="32"/>
      <c r="L906" s="31">
        <v>20500</v>
      </c>
      <c r="M906" s="30">
        <v>950.65</v>
      </c>
      <c r="N906" s="28">
        <v>0</v>
      </c>
      <c r="O906" s="29">
        <v>0</v>
      </c>
      <c r="P906" s="299"/>
      <c r="Q906" s="299"/>
      <c r="R906" s="28">
        <v>0</v>
      </c>
      <c r="S906" s="77">
        <v>0</v>
      </c>
      <c r="T906" s="77">
        <v>950656.09</v>
      </c>
      <c r="U906" s="77">
        <v>0</v>
      </c>
      <c r="V906" s="77">
        <v>0</v>
      </c>
      <c r="W906" s="3"/>
      <c r="X906" s="1"/>
      <c r="Y906" s="1"/>
      <c r="Z906" s="1"/>
    </row>
    <row r="907" spans="1:26" ht="42.75" customHeight="1">
      <c r="A907" s="17"/>
      <c r="B907" s="321" t="s">
        <v>1011</v>
      </c>
      <c r="C907" s="321"/>
      <c r="D907" s="321"/>
      <c r="E907" s="321"/>
      <c r="F907" s="321"/>
      <c r="G907" s="322"/>
      <c r="H907" s="35" t="s">
        <v>1012</v>
      </c>
      <c r="I907" s="201" t="s">
        <v>1011</v>
      </c>
      <c r="J907" s="202" t="s">
        <v>1</v>
      </c>
      <c r="K907" s="32"/>
      <c r="L907" s="31">
        <v>3600</v>
      </c>
      <c r="M907" s="30">
        <v>950.65</v>
      </c>
      <c r="N907" s="28">
        <v>0</v>
      </c>
      <c r="O907" s="29">
        <v>0</v>
      </c>
      <c r="P907" s="299"/>
      <c r="Q907" s="299"/>
      <c r="R907" s="28">
        <v>0</v>
      </c>
      <c r="S907" s="77">
        <v>0</v>
      </c>
      <c r="T907" s="77">
        <v>950656.09</v>
      </c>
      <c r="U907" s="77">
        <v>0</v>
      </c>
      <c r="V907" s="77">
        <v>0</v>
      </c>
      <c r="W907" s="3"/>
      <c r="X907" s="1"/>
      <c r="Y907" s="1"/>
      <c r="Z907" s="1"/>
    </row>
    <row r="908" spans="1:26" ht="12.75" customHeight="1">
      <c r="A908" s="17"/>
      <c r="B908" s="321" t="s">
        <v>1106</v>
      </c>
      <c r="C908" s="321"/>
      <c r="D908" s="321"/>
      <c r="E908" s="321"/>
      <c r="F908" s="321"/>
      <c r="G908" s="322"/>
      <c r="H908" s="35" t="s">
        <v>932</v>
      </c>
      <c r="I908" s="201" t="s">
        <v>1011</v>
      </c>
      <c r="J908" s="202" t="s">
        <v>931</v>
      </c>
      <c r="K908" s="32"/>
      <c r="L908" s="31">
        <v>3600</v>
      </c>
      <c r="M908" s="30">
        <v>950.65</v>
      </c>
      <c r="N908" s="28">
        <v>0</v>
      </c>
      <c r="O908" s="29">
        <v>0</v>
      </c>
      <c r="P908" s="299"/>
      <c r="Q908" s="299"/>
      <c r="R908" s="28">
        <v>0</v>
      </c>
      <c r="S908" s="77">
        <v>0</v>
      </c>
      <c r="T908" s="77">
        <v>950656.09</v>
      </c>
      <c r="U908" s="77">
        <v>0</v>
      </c>
      <c r="V908" s="77">
        <v>0</v>
      </c>
      <c r="W908" s="3"/>
      <c r="X908" s="1"/>
      <c r="Y908" s="1"/>
      <c r="Z908" s="1"/>
    </row>
    <row r="909" spans="1:26" ht="12.75" customHeight="1">
      <c r="A909" s="17"/>
      <c r="B909" s="321" t="s">
        <v>1112</v>
      </c>
      <c r="C909" s="321"/>
      <c r="D909" s="321"/>
      <c r="E909" s="321"/>
      <c r="F909" s="321"/>
      <c r="G909" s="322"/>
      <c r="H909" s="35" t="s">
        <v>954</v>
      </c>
      <c r="I909" s="201" t="s">
        <v>1011</v>
      </c>
      <c r="J909" s="202" t="s">
        <v>953</v>
      </c>
      <c r="K909" s="32"/>
      <c r="L909" s="31">
        <v>3600</v>
      </c>
      <c r="M909" s="30">
        <v>950.65</v>
      </c>
      <c r="N909" s="28">
        <v>0</v>
      </c>
      <c r="O909" s="29">
        <v>0</v>
      </c>
      <c r="P909" s="299"/>
      <c r="Q909" s="299"/>
      <c r="R909" s="28">
        <v>0</v>
      </c>
      <c r="S909" s="77">
        <v>0</v>
      </c>
      <c r="T909" s="77">
        <v>950656.09</v>
      </c>
      <c r="U909" s="77">
        <v>0</v>
      </c>
      <c r="V909" s="77">
        <v>0</v>
      </c>
      <c r="W909" s="3"/>
      <c r="X909" s="1"/>
      <c r="Y909" s="1"/>
      <c r="Z909" s="1"/>
    </row>
    <row r="910" spans="1:26" ht="32.25" customHeight="1">
      <c r="A910" s="17"/>
      <c r="B910" s="321" t="s">
        <v>1193</v>
      </c>
      <c r="C910" s="321"/>
      <c r="D910" s="321"/>
      <c r="E910" s="321"/>
      <c r="F910" s="321"/>
      <c r="G910" s="322"/>
      <c r="H910" s="35" t="s">
        <v>1194</v>
      </c>
      <c r="I910" s="201" t="s">
        <v>1193</v>
      </c>
      <c r="J910" s="202" t="s">
        <v>1</v>
      </c>
      <c r="K910" s="32"/>
      <c r="L910" s="31">
        <v>10000</v>
      </c>
      <c r="M910" s="30">
        <v>0</v>
      </c>
      <c r="N910" s="28">
        <v>0</v>
      </c>
      <c r="O910" s="29">
        <v>0</v>
      </c>
      <c r="P910" s="299"/>
      <c r="Q910" s="299"/>
      <c r="R910" s="28">
        <v>0</v>
      </c>
      <c r="S910" s="77">
        <v>0</v>
      </c>
      <c r="T910" s="77">
        <v>0</v>
      </c>
      <c r="U910" s="77">
        <v>0</v>
      </c>
      <c r="V910" s="77">
        <v>0</v>
      </c>
      <c r="W910" s="3"/>
      <c r="X910" s="1"/>
      <c r="Y910" s="1"/>
      <c r="Z910" s="1"/>
    </row>
    <row r="911" spans="1:26" ht="12.75" customHeight="1">
      <c r="A911" s="17"/>
      <c r="B911" s="321" t="s">
        <v>1106</v>
      </c>
      <c r="C911" s="321"/>
      <c r="D911" s="321"/>
      <c r="E911" s="321"/>
      <c r="F911" s="321"/>
      <c r="G911" s="322"/>
      <c r="H911" s="35" t="s">
        <v>932</v>
      </c>
      <c r="I911" s="201" t="s">
        <v>1193</v>
      </c>
      <c r="J911" s="202" t="s">
        <v>931</v>
      </c>
      <c r="K911" s="32"/>
      <c r="L911" s="31">
        <v>10000</v>
      </c>
      <c r="M911" s="30">
        <v>0</v>
      </c>
      <c r="N911" s="28">
        <v>0</v>
      </c>
      <c r="O911" s="29">
        <v>0</v>
      </c>
      <c r="P911" s="299"/>
      <c r="Q911" s="299"/>
      <c r="R911" s="28">
        <v>0</v>
      </c>
      <c r="S911" s="77">
        <v>0</v>
      </c>
      <c r="T911" s="77">
        <v>0</v>
      </c>
      <c r="U911" s="77">
        <v>0</v>
      </c>
      <c r="V911" s="77">
        <v>0</v>
      </c>
      <c r="W911" s="3"/>
      <c r="X911" s="1"/>
      <c r="Y911" s="1"/>
      <c r="Z911" s="1"/>
    </row>
    <row r="912" spans="1:26" ht="12.75" customHeight="1">
      <c r="A912" s="17"/>
      <c r="B912" s="321" t="s">
        <v>1112</v>
      </c>
      <c r="C912" s="321"/>
      <c r="D912" s="321"/>
      <c r="E912" s="321"/>
      <c r="F912" s="321"/>
      <c r="G912" s="322"/>
      <c r="H912" s="35" t="s">
        <v>954</v>
      </c>
      <c r="I912" s="201" t="s">
        <v>1193</v>
      </c>
      <c r="J912" s="202" t="s">
        <v>953</v>
      </c>
      <c r="K912" s="32"/>
      <c r="L912" s="31">
        <v>10000</v>
      </c>
      <c r="M912" s="30">
        <v>0</v>
      </c>
      <c r="N912" s="28">
        <v>0</v>
      </c>
      <c r="O912" s="29">
        <v>0</v>
      </c>
      <c r="P912" s="299"/>
      <c r="Q912" s="299"/>
      <c r="R912" s="28">
        <v>0</v>
      </c>
      <c r="S912" s="77">
        <v>0</v>
      </c>
      <c r="T912" s="77">
        <v>0</v>
      </c>
      <c r="U912" s="77">
        <v>0</v>
      </c>
      <c r="V912" s="77">
        <v>0</v>
      </c>
      <c r="W912" s="3"/>
      <c r="X912" s="1"/>
      <c r="Y912" s="1"/>
      <c r="Z912" s="1"/>
    </row>
    <row r="913" spans="1:26" ht="21.75" customHeight="1">
      <c r="A913" s="17"/>
      <c r="B913" s="321" t="s">
        <v>1195</v>
      </c>
      <c r="C913" s="321"/>
      <c r="D913" s="321"/>
      <c r="E913" s="321"/>
      <c r="F913" s="321"/>
      <c r="G913" s="322"/>
      <c r="H913" s="35" t="s">
        <v>1196</v>
      </c>
      <c r="I913" s="201" t="s">
        <v>1195</v>
      </c>
      <c r="J913" s="202" t="s">
        <v>1</v>
      </c>
      <c r="K913" s="32"/>
      <c r="L913" s="31">
        <v>6900</v>
      </c>
      <c r="M913" s="30">
        <v>0</v>
      </c>
      <c r="N913" s="28">
        <v>0</v>
      </c>
      <c r="O913" s="29">
        <v>0</v>
      </c>
      <c r="P913" s="299"/>
      <c r="Q913" s="299"/>
      <c r="R913" s="28">
        <v>0</v>
      </c>
      <c r="S913" s="77">
        <v>0</v>
      </c>
      <c r="T913" s="77">
        <v>0</v>
      </c>
      <c r="U913" s="77">
        <v>0</v>
      </c>
      <c r="V913" s="77">
        <v>0</v>
      </c>
      <c r="W913" s="3"/>
      <c r="X913" s="1"/>
      <c r="Y913" s="1"/>
      <c r="Z913" s="1"/>
    </row>
    <row r="914" spans="1:26" ht="12.75" customHeight="1">
      <c r="A914" s="17"/>
      <c r="B914" s="321" t="s">
        <v>1106</v>
      </c>
      <c r="C914" s="321"/>
      <c r="D914" s="321"/>
      <c r="E914" s="321"/>
      <c r="F914" s="321"/>
      <c r="G914" s="322"/>
      <c r="H914" s="35" t="s">
        <v>932</v>
      </c>
      <c r="I914" s="201" t="s">
        <v>1195</v>
      </c>
      <c r="J914" s="202" t="s">
        <v>931</v>
      </c>
      <c r="K914" s="32"/>
      <c r="L914" s="31">
        <v>6900</v>
      </c>
      <c r="M914" s="30">
        <v>0</v>
      </c>
      <c r="N914" s="28">
        <v>0</v>
      </c>
      <c r="O914" s="29">
        <v>0</v>
      </c>
      <c r="P914" s="299"/>
      <c r="Q914" s="299"/>
      <c r="R914" s="28">
        <v>0</v>
      </c>
      <c r="S914" s="77">
        <v>0</v>
      </c>
      <c r="T914" s="77">
        <v>0</v>
      </c>
      <c r="U914" s="77">
        <v>0</v>
      </c>
      <c r="V914" s="77">
        <v>0</v>
      </c>
      <c r="W914" s="3"/>
      <c r="X914" s="1"/>
      <c r="Y914" s="1"/>
      <c r="Z914" s="1"/>
    </row>
    <row r="915" spans="1:26" ht="12.75" customHeight="1">
      <c r="A915" s="17"/>
      <c r="B915" s="321" t="s">
        <v>1112</v>
      </c>
      <c r="C915" s="321"/>
      <c r="D915" s="321"/>
      <c r="E915" s="321"/>
      <c r="F915" s="321"/>
      <c r="G915" s="322"/>
      <c r="H915" s="35" t="s">
        <v>954</v>
      </c>
      <c r="I915" s="201" t="s">
        <v>1195</v>
      </c>
      <c r="J915" s="202" t="s">
        <v>953</v>
      </c>
      <c r="K915" s="32"/>
      <c r="L915" s="31">
        <v>6900</v>
      </c>
      <c r="M915" s="30">
        <v>0</v>
      </c>
      <c r="N915" s="28">
        <v>0</v>
      </c>
      <c r="O915" s="29">
        <v>0</v>
      </c>
      <c r="P915" s="299"/>
      <c r="Q915" s="299"/>
      <c r="R915" s="28">
        <v>0</v>
      </c>
      <c r="S915" s="77">
        <v>0</v>
      </c>
      <c r="T915" s="77">
        <v>0</v>
      </c>
      <c r="U915" s="77">
        <v>0</v>
      </c>
      <c r="V915" s="77">
        <v>0</v>
      </c>
      <c r="W915" s="3"/>
      <c r="X915" s="1"/>
      <c r="Y915" s="1"/>
      <c r="Z915" s="1"/>
    </row>
    <row r="916" spans="1:26" ht="12.75" customHeight="1">
      <c r="A916" s="17"/>
      <c r="B916" s="321" t="s">
        <v>479</v>
      </c>
      <c r="C916" s="321"/>
      <c r="D916" s="321"/>
      <c r="E916" s="321"/>
      <c r="F916" s="321"/>
      <c r="G916" s="322"/>
      <c r="H916" s="260" t="s">
        <v>480</v>
      </c>
      <c r="I916" s="261" t="s">
        <v>479</v>
      </c>
      <c r="J916" s="262" t="s">
        <v>1</v>
      </c>
      <c r="K916" s="263"/>
      <c r="L916" s="264">
        <v>4314.3</v>
      </c>
      <c r="M916" s="265">
        <v>4193.92</v>
      </c>
      <c r="N916" s="28">
        <v>0</v>
      </c>
      <c r="O916" s="29">
        <v>0</v>
      </c>
      <c r="P916" s="299"/>
      <c r="Q916" s="299"/>
      <c r="R916" s="28">
        <v>0</v>
      </c>
      <c r="S916" s="77">
        <v>3774920.01</v>
      </c>
      <c r="T916" s="77">
        <v>419000</v>
      </c>
      <c r="U916" s="77">
        <v>0</v>
      </c>
      <c r="V916" s="77">
        <v>0</v>
      </c>
      <c r="W916" s="3"/>
      <c r="X916" s="1"/>
      <c r="Y916" s="1"/>
      <c r="Z916" s="1"/>
    </row>
    <row r="917" spans="1:26" ht="21.75" customHeight="1">
      <c r="A917" s="17"/>
      <c r="B917" s="321" t="s">
        <v>481</v>
      </c>
      <c r="C917" s="321"/>
      <c r="D917" s="321"/>
      <c r="E917" s="321"/>
      <c r="F917" s="321"/>
      <c r="G917" s="322"/>
      <c r="H917" s="35" t="s">
        <v>482</v>
      </c>
      <c r="I917" s="201" t="s">
        <v>481</v>
      </c>
      <c r="J917" s="202" t="s">
        <v>1</v>
      </c>
      <c r="K917" s="32"/>
      <c r="L917" s="31">
        <v>3545.3</v>
      </c>
      <c r="M917" s="30">
        <v>3424.92</v>
      </c>
      <c r="N917" s="28">
        <v>0</v>
      </c>
      <c r="O917" s="29">
        <v>0</v>
      </c>
      <c r="P917" s="299"/>
      <c r="Q917" s="299"/>
      <c r="R917" s="28">
        <v>0</v>
      </c>
      <c r="S917" s="77">
        <v>3424920.01</v>
      </c>
      <c r="T917" s="77">
        <v>0</v>
      </c>
      <c r="U917" s="77">
        <v>0</v>
      </c>
      <c r="V917" s="77">
        <v>0</v>
      </c>
      <c r="W917" s="3"/>
      <c r="X917" s="1"/>
      <c r="Y917" s="1"/>
      <c r="Z917" s="1"/>
    </row>
    <row r="918" spans="1:26" ht="21.75" customHeight="1">
      <c r="A918" s="17"/>
      <c r="B918" s="321" t="s">
        <v>481</v>
      </c>
      <c r="C918" s="321"/>
      <c r="D918" s="321"/>
      <c r="E918" s="321"/>
      <c r="F918" s="321"/>
      <c r="G918" s="322"/>
      <c r="H918" s="35" t="s">
        <v>482</v>
      </c>
      <c r="I918" s="201" t="s">
        <v>481</v>
      </c>
      <c r="J918" s="202" t="s">
        <v>1</v>
      </c>
      <c r="K918" s="32"/>
      <c r="L918" s="31">
        <v>3545.3</v>
      </c>
      <c r="M918" s="30">
        <v>3424.92</v>
      </c>
      <c r="N918" s="28">
        <v>0</v>
      </c>
      <c r="O918" s="29">
        <v>0</v>
      </c>
      <c r="P918" s="299"/>
      <c r="Q918" s="299"/>
      <c r="R918" s="28">
        <v>0</v>
      </c>
      <c r="S918" s="77">
        <v>3424920.01</v>
      </c>
      <c r="T918" s="77">
        <v>0</v>
      </c>
      <c r="U918" s="77">
        <v>0</v>
      </c>
      <c r="V918" s="77">
        <v>0</v>
      </c>
      <c r="W918" s="3"/>
      <c r="X918" s="1"/>
      <c r="Y918" s="1"/>
      <c r="Z918" s="1"/>
    </row>
    <row r="919" spans="1:26" ht="21.75" customHeight="1">
      <c r="A919" s="17"/>
      <c r="B919" s="321" t="s">
        <v>483</v>
      </c>
      <c r="C919" s="321"/>
      <c r="D919" s="321"/>
      <c r="E919" s="321"/>
      <c r="F919" s="321"/>
      <c r="G919" s="322"/>
      <c r="H919" s="35" t="s">
        <v>484</v>
      </c>
      <c r="I919" s="201" t="s">
        <v>483</v>
      </c>
      <c r="J919" s="202" t="s">
        <v>1</v>
      </c>
      <c r="K919" s="32"/>
      <c r="L919" s="31">
        <v>3545.3</v>
      </c>
      <c r="M919" s="30">
        <v>3424.92</v>
      </c>
      <c r="N919" s="28">
        <v>0</v>
      </c>
      <c r="O919" s="29">
        <v>0</v>
      </c>
      <c r="P919" s="299"/>
      <c r="Q919" s="299"/>
      <c r="R919" s="28">
        <v>0</v>
      </c>
      <c r="S919" s="77">
        <v>3424920.01</v>
      </c>
      <c r="T919" s="77">
        <v>0</v>
      </c>
      <c r="U919" s="77">
        <v>0</v>
      </c>
      <c r="V919" s="77">
        <v>0</v>
      </c>
      <c r="W919" s="3"/>
      <c r="X919" s="1"/>
      <c r="Y919" s="1"/>
      <c r="Z919" s="1"/>
    </row>
    <row r="920" spans="1:26" ht="12.75" customHeight="1">
      <c r="A920" s="17"/>
      <c r="B920" s="321" t="s">
        <v>1106</v>
      </c>
      <c r="C920" s="321"/>
      <c r="D920" s="321"/>
      <c r="E920" s="321"/>
      <c r="F920" s="321"/>
      <c r="G920" s="322"/>
      <c r="H920" s="35" t="s">
        <v>932</v>
      </c>
      <c r="I920" s="201" t="s">
        <v>483</v>
      </c>
      <c r="J920" s="202" t="s">
        <v>931</v>
      </c>
      <c r="K920" s="32"/>
      <c r="L920" s="31">
        <v>733</v>
      </c>
      <c r="M920" s="30">
        <v>723</v>
      </c>
      <c r="N920" s="28">
        <v>0</v>
      </c>
      <c r="O920" s="29">
        <v>0</v>
      </c>
      <c r="P920" s="299"/>
      <c r="Q920" s="299"/>
      <c r="R920" s="28">
        <v>0</v>
      </c>
      <c r="S920" s="77">
        <v>723000</v>
      </c>
      <c r="T920" s="77">
        <v>0</v>
      </c>
      <c r="U920" s="77">
        <v>0</v>
      </c>
      <c r="V920" s="77">
        <v>0</v>
      </c>
      <c r="W920" s="3"/>
      <c r="X920" s="1"/>
      <c r="Y920" s="1"/>
      <c r="Z920" s="1"/>
    </row>
    <row r="921" spans="1:26" ht="12.75" customHeight="1">
      <c r="A921" s="17"/>
      <c r="B921" s="321" t="s">
        <v>1107</v>
      </c>
      <c r="C921" s="321"/>
      <c r="D921" s="321"/>
      <c r="E921" s="321"/>
      <c r="F921" s="321"/>
      <c r="G921" s="322"/>
      <c r="H921" s="35" t="s">
        <v>934</v>
      </c>
      <c r="I921" s="201" t="s">
        <v>483</v>
      </c>
      <c r="J921" s="202" t="s">
        <v>933</v>
      </c>
      <c r="K921" s="32"/>
      <c r="L921" s="31">
        <v>733</v>
      </c>
      <c r="M921" s="30">
        <v>723</v>
      </c>
      <c r="N921" s="28">
        <v>0</v>
      </c>
      <c r="O921" s="29">
        <v>0</v>
      </c>
      <c r="P921" s="299"/>
      <c r="Q921" s="299"/>
      <c r="R921" s="28">
        <v>0</v>
      </c>
      <c r="S921" s="77">
        <v>723000</v>
      </c>
      <c r="T921" s="77">
        <v>0</v>
      </c>
      <c r="U921" s="77">
        <v>0</v>
      </c>
      <c r="V921" s="77">
        <v>0</v>
      </c>
      <c r="W921" s="3"/>
      <c r="X921" s="1"/>
      <c r="Y921" s="1"/>
      <c r="Z921" s="1"/>
    </row>
    <row r="922" spans="1:26" ht="21.75" customHeight="1">
      <c r="A922" s="17"/>
      <c r="B922" s="321" t="s">
        <v>1073</v>
      </c>
      <c r="C922" s="321"/>
      <c r="D922" s="321"/>
      <c r="E922" s="321"/>
      <c r="F922" s="321"/>
      <c r="G922" s="322"/>
      <c r="H922" s="35" t="s">
        <v>444</v>
      </c>
      <c r="I922" s="201" t="s">
        <v>483</v>
      </c>
      <c r="J922" s="202" t="s">
        <v>443</v>
      </c>
      <c r="K922" s="32"/>
      <c r="L922" s="31">
        <v>2812.3</v>
      </c>
      <c r="M922" s="30">
        <v>2701.92</v>
      </c>
      <c r="N922" s="28">
        <v>0</v>
      </c>
      <c r="O922" s="29">
        <v>0</v>
      </c>
      <c r="P922" s="299"/>
      <c r="Q922" s="299"/>
      <c r="R922" s="28">
        <v>0</v>
      </c>
      <c r="S922" s="77">
        <v>2701920.01</v>
      </c>
      <c r="T922" s="77">
        <v>0</v>
      </c>
      <c r="U922" s="77">
        <v>0</v>
      </c>
      <c r="V922" s="77">
        <v>0</v>
      </c>
      <c r="W922" s="3"/>
      <c r="X922" s="1"/>
      <c r="Y922" s="1"/>
      <c r="Z922" s="1"/>
    </row>
    <row r="923" spans="1:26" ht="12.75" customHeight="1">
      <c r="A923" s="17"/>
      <c r="B923" s="321" t="s">
        <v>1074</v>
      </c>
      <c r="C923" s="321"/>
      <c r="D923" s="321"/>
      <c r="E923" s="321"/>
      <c r="F923" s="321"/>
      <c r="G923" s="322"/>
      <c r="H923" s="35" t="s">
        <v>446</v>
      </c>
      <c r="I923" s="201" t="s">
        <v>483</v>
      </c>
      <c r="J923" s="202" t="s">
        <v>445</v>
      </c>
      <c r="K923" s="32"/>
      <c r="L923" s="31">
        <v>2812.3</v>
      </c>
      <c r="M923" s="30">
        <v>2701.92</v>
      </c>
      <c r="N923" s="28">
        <v>0</v>
      </c>
      <c r="O923" s="29">
        <v>0</v>
      </c>
      <c r="P923" s="299"/>
      <c r="Q923" s="299"/>
      <c r="R923" s="28">
        <v>0</v>
      </c>
      <c r="S923" s="77">
        <v>2701920.01</v>
      </c>
      <c r="T923" s="77">
        <v>0</v>
      </c>
      <c r="U923" s="77">
        <v>0</v>
      </c>
      <c r="V923" s="77">
        <v>0</v>
      </c>
      <c r="W923" s="3"/>
      <c r="X923" s="1"/>
      <c r="Y923" s="1"/>
      <c r="Z923" s="1"/>
    </row>
    <row r="924" spans="1:26" ht="12.75" customHeight="1">
      <c r="A924" s="17"/>
      <c r="B924" s="321" t="s">
        <v>485</v>
      </c>
      <c r="C924" s="321"/>
      <c r="D924" s="321"/>
      <c r="E924" s="321"/>
      <c r="F924" s="321"/>
      <c r="G924" s="322"/>
      <c r="H924" s="35" t="s">
        <v>486</v>
      </c>
      <c r="I924" s="201" t="s">
        <v>485</v>
      </c>
      <c r="J924" s="202" t="s">
        <v>1</v>
      </c>
      <c r="K924" s="32"/>
      <c r="L924" s="31">
        <v>769</v>
      </c>
      <c r="M924" s="30">
        <v>769</v>
      </c>
      <c r="N924" s="28">
        <v>0</v>
      </c>
      <c r="O924" s="29">
        <v>0</v>
      </c>
      <c r="P924" s="299"/>
      <c r="Q924" s="299"/>
      <c r="R924" s="28">
        <v>0</v>
      </c>
      <c r="S924" s="77">
        <v>350000</v>
      </c>
      <c r="T924" s="77">
        <v>419000</v>
      </c>
      <c r="U924" s="77">
        <v>0</v>
      </c>
      <c r="V924" s="77">
        <v>0</v>
      </c>
      <c r="W924" s="3"/>
      <c r="X924" s="1"/>
      <c r="Y924" s="1"/>
      <c r="Z924" s="1"/>
    </row>
    <row r="925" spans="1:26" ht="12.75" customHeight="1">
      <c r="A925" s="17"/>
      <c r="B925" s="321" t="s">
        <v>485</v>
      </c>
      <c r="C925" s="321"/>
      <c r="D925" s="321"/>
      <c r="E925" s="321"/>
      <c r="F925" s="321"/>
      <c r="G925" s="322"/>
      <c r="H925" s="35" t="s">
        <v>486</v>
      </c>
      <c r="I925" s="201" t="s">
        <v>485</v>
      </c>
      <c r="J925" s="202" t="s">
        <v>1</v>
      </c>
      <c r="K925" s="32"/>
      <c r="L925" s="31">
        <v>769</v>
      </c>
      <c r="M925" s="30">
        <v>769</v>
      </c>
      <c r="N925" s="28">
        <v>0</v>
      </c>
      <c r="O925" s="29">
        <v>0</v>
      </c>
      <c r="P925" s="299"/>
      <c r="Q925" s="299"/>
      <c r="R925" s="28">
        <v>0</v>
      </c>
      <c r="S925" s="77">
        <v>350000</v>
      </c>
      <c r="T925" s="77">
        <v>419000</v>
      </c>
      <c r="U925" s="77">
        <v>0</v>
      </c>
      <c r="V925" s="77">
        <v>0</v>
      </c>
      <c r="W925" s="3"/>
      <c r="X925" s="1"/>
      <c r="Y925" s="1"/>
      <c r="Z925" s="1"/>
    </row>
    <row r="926" spans="1:26" ht="16.5" customHeight="1">
      <c r="A926" s="17"/>
      <c r="B926" s="321" t="s">
        <v>487</v>
      </c>
      <c r="C926" s="321"/>
      <c r="D926" s="321"/>
      <c r="E926" s="321"/>
      <c r="F926" s="321"/>
      <c r="G926" s="322"/>
      <c r="H926" s="35" t="s">
        <v>488</v>
      </c>
      <c r="I926" s="201" t="s">
        <v>487</v>
      </c>
      <c r="J926" s="202" t="s">
        <v>1</v>
      </c>
      <c r="K926" s="32"/>
      <c r="L926" s="31">
        <v>769</v>
      </c>
      <c r="M926" s="30">
        <v>769</v>
      </c>
      <c r="N926" s="28">
        <v>0</v>
      </c>
      <c r="O926" s="29">
        <v>0</v>
      </c>
      <c r="P926" s="299"/>
      <c r="Q926" s="299"/>
      <c r="R926" s="28">
        <v>0</v>
      </c>
      <c r="S926" s="77">
        <v>350000</v>
      </c>
      <c r="T926" s="77">
        <v>419000</v>
      </c>
      <c r="U926" s="77">
        <v>0</v>
      </c>
      <c r="V926" s="77">
        <v>0</v>
      </c>
      <c r="W926" s="3"/>
      <c r="X926" s="1"/>
      <c r="Y926" s="1"/>
      <c r="Z926" s="1"/>
    </row>
    <row r="927" spans="1:26" ht="21.75" customHeight="1">
      <c r="A927" s="17"/>
      <c r="B927" s="321" t="s">
        <v>1073</v>
      </c>
      <c r="C927" s="321"/>
      <c r="D927" s="321"/>
      <c r="E927" s="321"/>
      <c r="F927" s="321"/>
      <c r="G927" s="322"/>
      <c r="H927" s="35" t="s">
        <v>444</v>
      </c>
      <c r="I927" s="201" t="s">
        <v>487</v>
      </c>
      <c r="J927" s="202" t="s">
        <v>443</v>
      </c>
      <c r="K927" s="32"/>
      <c r="L927" s="31">
        <v>769</v>
      </c>
      <c r="M927" s="30">
        <v>769</v>
      </c>
      <c r="N927" s="28">
        <v>0</v>
      </c>
      <c r="O927" s="29">
        <v>0</v>
      </c>
      <c r="P927" s="299"/>
      <c r="Q927" s="299"/>
      <c r="R927" s="28">
        <v>0</v>
      </c>
      <c r="S927" s="77">
        <v>350000</v>
      </c>
      <c r="T927" s="77">
        <v>419000</v>
      </c>
      <c r="U927" s="77">
        <v>0</v>
      </c>
      <c r="V927" s="77">
        <v>0</v>
      </c>
      <c r="W927" s="3"/>
      <c r="X927" s="1"/>
      <c r="Y927" s="1"/>
      <c r="Z927" s="1"/>
    </row>
    <row r="928" spans="1:26" ht="12.75" customHeight="1">
      <c r="A928" s="17"/>
      <c r="B928" s="321" t="s">
        <v>1074</v>
      </c>
      <c r="C928" s="321"/>
      <c r="D928" s="321"/>
      <c r="E928" s="321"/>
      <c r="F928" s="321"/>
      <c r="G928" s="322"/>
      <c r="H928" s="35" t="s">
        <v>446</v>
      </c>
      <c r="I928" s="201" t="s">
        <v>487</v>
      </c>
      <c r="J928" s="202" t="s">
        <v>445</v>
      </c>
      <c r="K928" s="32"/>
      <c r="L928" s="31">
        <v>585</v>
      </c>
      <c r="M928" s="30">
        <v>585</v>
      </c>
      <c r="N928" s="28">
        <v>0</v>
      </c>
      <c r="O928" s="29">
        <v>0</v>
      </c>
      <c r="P928" s="299"/>
      <c r="Q928" s="299"/>
      <c r="R928" s="28">
        <v>0</v>
      </c>
      <c r="S928" s="77">
        <v>350000</v>
      </c>
      <c r="T928" s="77">
        <v>235000</v>
      </c>
      <c r="U928" s="77">
        <v>0</v>
      </c>
      <c r="V928" s="77">
        <v>0</v>
      </c>
      <c r="W928" s="3"/>
      <c r="X928" s="1"/>
      <c r="Y928" s="1"/>
      <c r="Z928" s="1"/>
    </row>
    <row r="929" spans="1:26" ht="12.75" customHeight="1" thickBot="1">
      <c r="A929" s="17"/>
      <c r="B929" s="330" t="s">
        <v>1075</v>
      </c>
      <c r="C929" s="330"/>
      <c r="D929" s="330"/>
      <c r="E929" s="330"/>
      <c r="F929" s="330"/>
      <c r="G929" s="331"/>
      <c r="H929" s="26" t="s">
        <v>462</v>
      </c>
      <c r="I929" s="225" t="s">
        <v>487</v>
      </c>
      <c r="J929" s="226" t="s">
        <v>461</v>
      </c>
      <c r="K929" s="23"/>
      <c r="L929" s="22">
        <v>184</v>
      </c>
      <c r="M929" s="21">
        <v>184</v>
      </c>
      <c r="N929" s="19">
        <v>0</v>
      </c>
      <c r="O929" s="20">
        <v>0</v>
      </c>
      <c r="P929" s="302"/>
      <c r="Q929" s="302"/>
      <c r="R929" s="19">
        <v>0</v>
      </c>
      <c r="S929" s="78">
        <v>0</v>
      </c>
      <c r="T929" s="78">
        <v>184000</v>
      </c>
      <c r="U929" s="78">
        <v>0</v>
      </c>
      <c r="V929" s="78">
        <v>0</v>
      </c>
      <c r="W929" s="3"/>
      <c r="X929" s="1"/>
      <c r="Y929" s="1"/>
      <c r="Z929" s="1"/>
    </row>
    <row r="930" spans="1:26" ht="12.75" customHeight="1" hidden="1">
      <c r="A930" s="17"/>
      <c r="B930" s="14"/>
      <c r="C930" s="14"/>
      <c r="D930" s="14"/>
      <c r="E930" s="14"/>
      <c r="F930" s="14"/>
      <c r="G930" s="14"/>
      <c r="H930" s="16" t="s">
        <v>1</v>
      </c>
      <c r="I930" s="53" t="s">
        <v>487</v>
      </c>
      <c r="J930" s="14" t="s">
        <v>1197</v>
      </c>
      <c r="K930" s="15"/>
      <c r="L930" s="53">
        <v>5749018.89</v>
      </c>
      <c r="M930" s="266">
        <v>3272897.04</v>
      </c>
      <c r="N930" s="12">
        <v>4563076900</v>
      </c>
      <c r="O930" s="11">
        <v>3844601000</v>
      </c>
      <c r="P930" s="10"/>
      <c r="Q930" s="4"/>
      <c r="R930" s="4">
        <v>0</v>
      </c>
      <c r="S930" s="4">
        <v>3008739917.24</v>
      </c>
      <c r="T930" s="4">
        <v>264157127.1</v>
      </c>
      <c r="U930" s="4">
        <v>0</v>
      </c>
      <c r="V930" s="4">
        <v>0</v>
      </c>
      <c r="W930" s="3"/>
      <c r="X930" s="1"/>
      <c r="Y930" s="1"/>
      <c r="Z930" s="1"/>
    </row>
    <row r="931" spans="1:26" ht="12.75" customHeight="1" thickBot="1">
      <c r="A931" s="9"/>
      <c r="B931" s="8"/>
      <c r="C931" s="8"/>
      <c r="D931" s="8"/>
      <c r="E931" s="8"/>
      <c r="F931" s="8"/>
      <c r="G931" s="8"/>
      <c r="H931" s="58" t="s">
        <v>0</v>
      </c>
      <c r="I931" s="267"/>
      <c r="J931" s="59"/>
      <c r="K931" s="61"/>
      <c r="L931" s="268">
        <v>5749018.89</v>
      </c>
      <c r="M931" s="269">
        <v>3272897.04</v>
      </c>
      <c r="N931" s="5">
        <v>4563076900</v>
      </c>
      <c r="O931" s="6">
        <v>3844601000</v>
      </c>
      <c r="P931" s="5"/>
      <c r="Q931" s="4"/>
      <c r="R931" s="4"/>
      <c r="S931" s="4"/>
      <c r="T931" s="4"/>
      <c r="U931" s="4"/>
      <c r="V931" s="4"/>
      <c r="W931" s="3"/>
      <c r="X931" s="1"/>
      <c r="Y931" s="1"/>
      <c r="Z931" s="1"/>
    </row>
    <row r="932" spans="1:26" ht="3" customHeight="1">
      <c r="A932" s="1"/>
      <c r="B932" s="2"/>
      <c r="C932" s="2"/>
      <c r="D932" s="2"/>
      <c r="E932" s="2"/>
      <c r="F932" s="2"/>
      <c r="G932" s="2"/>
      <c r="H932" s="2"/>
      <c r="I932" s="1"/>
      <c r="J932" s="2"/>
      <c r="K932" s="2"/>
      <c r="L932" s="1"/>
      <c r="M932" s="1"/>
      <c r="N932" s="2"/>
      <c r="O932" s="2"/>
      <c r="P932" s="2"/>
      <c r="Q932" s="1"/>
      <c r="R932" s="1"/>
      <c r="S932" s="1"/>
      <c r="T932" s="1"/>
      <c r="U932" s="1"/>
      <c r="V932" s="1"/>
      <c r="W932" s="1"/>
      <c r="X932" s="1"/>
      <c r="Y932" s="1"/>
      <c r="Z932" s="1"/>
    </row>
  </sheetData>
  <sheetProtection/>
  <mergeCells count="1845">
    <mergeCell ref="H2:M2"/>
    <mergeCell ref="H3:M3"/>
    <mergeCell ref="H4:M4"/>
    <mergeCell ref="H6:M6"/>
    <mergeCell ref="H8:H9"/>
    <mergeCell ref="I8:I9"/>
    <mergeCell ref="J8:J9"/>
    <mergeCell ref="B17:G17"/>
    <mergeCell ref="P17:Q17"/>
    <mergeCell ref="B18:G18"/>
    <mergeCell ref="P18:Q18"/>
    <mergeCell ref="B19:G19"/>
    <mergeCell ref="P19:Q19"/>
    <mergeCell ref="B14:G14"/>
    <mergeCell ref="P14:Q14"/>
    <mergeCell ref="B15:G15"/>
    <mergeCell ref="P15:Q15"/>
    <mergeCell ref="B16:G16"/>
    <mergeCell ref="P16:Q16"/>
    <mergeCell ref="B11:G11"/>
    <mergeCell ref="P11:Q11"/>
    <mergeCell ref="B12:G12"/>
    <mergeCell ref="P12:Q12"/>
    <mergeCell ref="B13:G13"/>
    <mergeCell ref="P13:Q13"/>
    <mergeCell ref="B26:G26"/>
    <mergeCell ref="P26:Q26"/>
    <mergeCell ref="B27:G27"/>
    <mergeCell ref="P27:Q27"/>
    <mergeCell ref="B28:G28"/>
    <mergeCell ref="P28:Q28"/>
    <mergeCell ref="B23:G23"/>
    <mergeCell ref="P23:Q23"/>
    <mergeCell ref="B24:G24"/>
    <mergeCell ref="P24:Q24"/>
    <mergeCell ref="B25:G25"/>
    <mergeCell ref="P25:Q25"/>
    <mergeCell ref="B20:G20"/>
    <mergeCell ref="P20:Q20"/>
    <mergeCell ref="B21:G21"/>
    <mergeCell ref="P21:Q21"/>
    <mergeCell ref="B22:G22"/>
    <mergeCell ref="P22:Q22"/>
    <mergeCell ref="B35:G35"/>
    <mergeCell ref="P35:Q35"/>
    <mergeCell ref="B36:G36"/>
    <mergeCell ref="P36:Q36"/>
    <mergeCell ref="B37:G37"/>
    <mergeCell ref="P37:Q37"/>
    <mergeCell ref="B32:G32"/>
    <mergeCell ref="P32:Q32"/>
    <mergeCell ref="B33:G33"/>
    <mergeCell ref="P33:Q33"/>
    <mergeCell ref="B34:G34"/>
    <mergeCell ref="P34:Q34"/>
    <mergeCell ref="B29:G29"/>
    <mergeCell ref="P29:Q29"/>
    <mergeCell ref="B30:G30"/>
    <mergeCell ref="P30:Q30"/>
    <mergeCell ref="B31:G31"/>
    <mergeCell ref="P31:Q31"/>
    <mergeCell ref="B44:G44"/>
    <mergeCell ref="P44:Q44"/>
    <mergeCell ref="B45:G45"/>
    <mergeCell ref="P45:Q45"/>
    <mergeCell ref="B46:G46"/>
    <mergeCell ref="P46:Q46"/>
    <mergeCell ref="B41:G41"/>
    <mergeCell ref="P41:Q41"/>
    <mergeCell ref="B42:G42"/>
    <mergeCell ref="P42:Q42"/>
    <mergeCell ref="B43:G43"/>
    <mergeCell ref="P43:Q43"/>
    <mergeCell ref="B38:G38"/>
    <mergeCell ref="P38:Q38"/>
    <mergeCell ref="B39:G39"/>
    <mergeCell ref="P39:Q39"/>
    <mergeCell ref="B40:G40"/>
    <mergeCell ref="P40:Q40"/>
    <mergeCell ref="B53:G53"/>
    <mergeCell ref="P53:Q53"/>
    <mergeCell ref="B54:G54"/>
    <mergeCell ref="P54:Q54"/>
    <mergeCell ref="B55:G55"/>
    <mergeCell ref="P55:Q55"/>
    <mergeCell ref="B50:G50"/>
    <mergeCell ref="P50:Q50"/>
    <mergeCell ref="B51:G51"/>
    <mergeCell ref="P51:Q51"/>
    <mergeCell ref="B52:G52"/>
    <mergeCell ref="P52:Q52"/>
    <mergeCell ref="B47:G47"/>
    <mergeCell ref="P47:Q47"/>
    <mergeCell ref="B48:G48"/>
    <mergeCell ref="P48:Q48"/>
    <mergeCell ref="B49:G49"/>
    <mergeCell ref="P49:Q49"/>
    <mergeCell ref="B62:G62"/>
    <mergeCell ref="P62:Q62"/>
    <mergeCell ref="B63:G63"/>
    <mergeCell ref="P63:Q63"/>
    <mergeCell ref="B64:G64"/>
    <mergeCell ref="P64:Q64"/>
    <mergeCell ref="B59:G59"/>
    <mergeCell ref="P59:Q59"/>
    <mergeCell ref="B60:G60"/>
    <mergeCell ref="P60:Q60"/>
    <mergeCell ref="B61:G61"/>
    <mergeCell ref="P61:Q61"/>
    <mergeCell ref="B56:G56"/>
    <mergeCell ref="P56:Q56"/>
    <mergeCell ref="B57:G57"/>
    <mergeCell ref="P57:Q57"/>
    <mergeCell ref="B58:G58"/>
    <mergeCell ref="P58:Q58"/>
    <mergeCell ref="B71:G71"/>
    <mergeCell ref="P71:Q71"/>
    <mergeCell ref="B72:G72"/>
    <mergeCell ref="P72:Q72"/>
    <mergeCell ref="B73:G73"/>
    <mergeCell ref="P73:Q73"/>
    <mergeCell ref="B68:G68"/>
    <mergeCell ref="P68:Q68"/>
    <mergeCell ref="B69:G69"/>
    <mergeCell ref="P69:Q69"/>
    <mergeCell ref="B70:G70"/>
    <mergeCell ref="P70:Q70"/>
    <mergeCell ref="B65:G65"/>
    <mergeCell ref="P65:Q65"/>
    <mergeCell ref="B66:G66"/>
    <mergeCell ref="P66:Q66"/>
    <mergeCell ref="B67:G67"/>
    <mergeCell ref="P67:Q67"/>
    <mergeCell ref="B80:G80"/>
    <mergeCell ref="P80:Q80"/>
    <mergeCell ref="B81:G81"/>
    <mergeCell ref="P81:Q81"/>
    <mergeCell ref="B82:G82"/>
    <mergeCell ref="P82:Q82"/>
    <mergeCell ref="B77:G77"/>
    <mergeCell ref="P77:Q77"/>
    <mergeCell ref="B78:G78"/>
    <mergeCell ref="P78:Q78"/>
    <mergeCell ref="B79:G79"/>
    <mergeCell ref="P79:Q79"/>
    <mergeCell ref="B74:G74"/>
    <mergeCell ref="P74:Q74"/>
    <mergeCell ref="B75:G75"/>
    <mergeCell ref="P75:Q75"/>
    <mergeCell ref="B76:G76"/>
    <mergeCell ref="P76:Q76"/>
    <mergeCell ref="B89:G89"/>
    <mergeCell ref="P89:Q89"/>
    <mergeCell ref="B90:G90"/>
    <mergeCell ref="P90:Q90"/>
    <mergeCell ref="B91:G91"/>
    <mergeCell ref="P91:Q91"/>
    <mergeCell ref="B86:G86"/>
    <mergeCell ref="P86:Q86"/>
    <mergeCell ref="B87:G87"/>
    <mergeCell ref="P87:Q87"/>
    <mergeCell ref="B88:G88"/>
    <mergeCell ref="P88:Q88"/>
    <mergeCell ref="B83:G83"/>
    <mergeCell ref="P83:Q83"/>
    <mergeCell ref="B84:G84"/>
    <mergeCell ref="P84:Q84"/>
    <mergeCell ref="B85:G85"/>
    <mergeCell ref="P85:Q85"/>
    <mergeCell ref="B98:G98"/>
    <mergeCell ref="P98:Q98"/>
    <mergeCell ref="B99:G99"/>
    <mergeCell ref="P99:Q99"/>
    <mergeCell ref="B100:G100"/>
    <mergeCell ref="P100:Q100"/>
    <mergeCell ref="B95:G95"/>
    <mergeCell ref="P95:Q95"/>
    <mergeCell ref="B96:G96"/>
    <mergeCell ref="P96:Q96"/>
    <mergeCell ref="B97:G97"/>
    <mergeCell ref="P97:Q97"/>
    <mergeCell ref="B92:G92"/>
    <mergeCell ref="P92:Q92"/>
    <mergeCell ref="B93:G93"/>
    <mergeCell ref="P93:Q93"/>
    <mergeCell ref="B94:G94"/>
    <mergeCell ref="P94:Q94"/>
    <mergeCell ref="B107:G107"/>
    <mergeCell ref="P107:Q107"/>
    <mergeCell ref="B108:G108"/>
    <mergeCell ref="P108:Q108"/>
    <mergeCell ref="B109:G109"/>
    <mergeCell ref="P109:Q109"/>
    <mergeCell ref="B104:G104"/>
    <mergeCell ref="P104:Q104"/>
    <mergeCell ref="B105:G105"/>
    <mergeCell ref="P105:Q105"/>
    <mergeCell ref="B106:G106"/>
    <mergeCell ref="P106:Q106"/>
    <mergeCell ref="B101:G101"/>
    <mergeCell ref="P101:Q101"/>
    <mergeCell ref="B102:G102"/>
    <mergeCell ref="P102:Q102"/>
    <mergeCell ref="B103:G103"/>
    <mergeCell ref="P103:Q103"/>
    <mergeCell ref="B116:G116"/>
    <mergeCell ref="P116:Q116"/>
    <mergeCell ref="B117:G117"/>
    <mergeCell ref="P117:Q117"/>
    <mergeCell ref="B118:G118"/>
    <mergeCell ref="P118:Q118"/>
    <mergeCell ref="B113:G113"/>
    <mergeCell ref="P113:Q113"/>
    <mergeCell ref="B114:G114"/>
    <mergeCell ref="P114:Q114"/>
    <mergeCell ref="B115:G115"/>
    <mergeCell ref="P115:Q115"/>
    <mergeCell ref="B110:G110"/>
    <mergeCell ref="P110:Q110"/>
    <mergeCell ref="B111:G111"/>
    <mergeCell ref="P111:Q111"/>
    <mergeCell ref="B112:G112"/>
    <mergeCell ref="P112:Q112"/>
    <mergeCell ref="B125:G125"/>
    <mergeCell ref="P125:Q125"/>
    <mergeCell ref="B126:G126"/>
    <mergeCell ref="P126:Q126"/>
    <mergeCell ref="B127:G127"/>
    <mergeCell ref="P127:Q127"/>
    <mergeCell ref="B122:G122"/>
    <mergeCell ref="P122:Q122"/>
    <mergeCell ref="B123:G123"/>
    <mergeCell ref="P123:Q123"/>
    <mergeCell ref="B124:G124"/>
    <mergeCell ref="P124:Q124"/>
    <mergeCell ref="B119:G119"/>
    <mergeCell ref="P119:Q119"/>
    <mergeCell ref="B120:G120"/>
    <mergeCell ref="P120:Q120"/>
    <mergeCell ref="B121:G121"/>
    <mergeCell ref="P121:Q121"/>
    <mergeCell ref="B134:G134"/>
    <mergeCell ref="P134:Q134"/>
    <mergeCell ref="B135:G135"/>
    <mergeCell ref="P135:Q135"/>
    <mergeCell ref="B136:G136"/>
    <mergeCell ref="P136:Q136"/>
    <mergeCell ref="B131:G131"/>
    <mergeCell ref="P131:Q131"/>
    <mergeCell ref="B132:G132"/>
    <mergeCell ref="P132:Q132"/>
    <mergeCell ref="B133:G133"/>
    <mergeCell ref="P133:Q133"/>
    <mergeCell ref="B128:G128"/>
    <mergeCell ref="P128:Q128"/>
    <mergeCell ref="B129:G129"/>
    <mergeCell ref="P129:Q129"/>
    <mergeCell ref="B130:G130"/>
    <mergeCell ref="P130:Q130"/>
    <mergeCell ref="B143:G143"/>
    <mergeCell ref="P143:Q143"/>
    <mergeCell ref="B144:G144"/>
    <mergeCell ref="P144:Q144"/>
    <mergeCell ref="B145:G145"/>
    <mergeCell ref="P145:Q145"/>
    <mergeCell ref="B140:G140"/>
    <mergeCell ref="P140:Q140"/>
    <mergeCell ref="B141:G141"/>
    <mergeCell ref="P141:Q141"/>
    <mergeCell ref="B142:G142"/>
    <mergeCell ref="P142:Q142"/>
    <mergeCell ref="B137:G137"/>
    <mergeCell ref="P137:Q137"/>
    <mergeCell ref="B138:G138"/>
    <mergeCell ref="P138:Q138"/>
    <mergeCell ref="B139:G139"/>
    <mergeCell ref="P139:Q139"/>
    <mergeCell ref="B152:G152"/>
    <mergeCell ref="P152:Q152"/>
    <mergeCell ref="B153:G153"/>
    <mergeCell ref="P153:Q153"/>
    <mergeCell ref="B154:G154"/>
    <mergeCell ref="P154:Q154"/>
    <mergeCell ref="B149:G149"/>
    <mergeCell ref="P149:Q149"/>
    <mergeCell ref="B150:G150"/>
    <mergeCell ref="P150:Q150"/>
    <mergeCell ref="B151:G151"/>
    <mergeCell ref="P151:Q151"/>
    <mergeCell ref="B146:G146"/>
    <mergeCell ref="P146:Q146"/>
    <mergeCell ref="B147:G147"/>
    <mergeCell ref="P147:Q147"/>
    <mergeCell ref="B148:G148"/>
    <mergeCell ref="P148:Q148"/>
    <mergeCell ref="B161:G161"/>
    <mergeCell ref="P161:Q161"/>
    <mergeCell ref="B162:G162"/>
    <mergeCell ref="P162:Q162"/>
    <mergeCell ref="B163:G163"/>
    <mergeCell ref="P163:Q163"/>
    <mergeCell ref="B158:G158"/>
    <mergeCell ref="P158:Q158"/>
    <mergeCell ref="B159:G159"/>
    <mergeCell ref="P159:Q159"/>
    <mergeCell ref="B160:G160"/>
    <mergeCell ref="P160:Q160"/>
    <mergeCell ref="B155:G155"/>
    <mergeCell ref="P155:Q155"/>
    <mergeCell ref="B156:G156"/>
    <mergeCell ref="P156:Q156"/>
    <mergeCell ref="B157:G157"/>
    <mergeCell ref="P157:Q157"/>
    <mergeCell ref="B170:G170"/>
    <mergeCell ref="P170:Q170"/>
    <mergeCell ref="B171:G171"/>
    <mergeCell ref="P171:Q171"/>
    <mergeCell ref="B172:G172"/>
    <mergeCell ref="P172:Q172"/>
    <mergeCell ref="B167:G167"/>
    <mergeCell ref="P167:Q167"/>
    <mergeCell ref="B168:G168"/>
    <mergeCell ref="P168:Q168"/>
    <mergeCell ref="B169:G169"/>
    <mergeCell ref="P169:Q169"/>
    <mergeCell ref="B164:G164"/>
    <mergeCell ref="P164:Q164"/>
    <mergeCell ref="B165:G165"/>
    <mergeCell ref="P165:Q165"/>
    <mergeCell ref="B166:G166"/>
    <mergeCell ref="P166:Q166"/>
    <mergeCell ref="B179:G179"/>
    <mergeCell ref="P179:Q179"/>
    <mergeCell ref="B180:G180"/>
    <mergeCell ref="P180:Q180"/>
    <mergeCell ref="B181:G181"/>
    <mergeCell ref="P181:Q181"/>
    <mergeCell ref="B176:G176"/>
    <mergeCell ref="P176:Q176"/>
    <mergeCell ref="B177:G177"/>
    <mergeCell ref="P177:Q177"/>
    <mergeCell ref="B178:G178"/>
    <mergeCell ref="P178:Q178"/>
    <mergeCell ref="B173:G173"/>
    <mergeCell ref="P173:Q173"/>
    <mergeCell ref="B174:G174"/>
    <mergeCell ref="P174:Q174"/>
    <mergeCell ref="B175:G175"/>
    <mergeCell ref="P175:Q175"/>
    <mergeCell ref="B188:G188"/>
    <mergeCell ref="P188:Q188"/>
    <mergeCell ref="B189:G189"/>
    <mergeCell ref="P189:Q189"/>
    <mergeCell ref="B190:G190"/>
    <mergeCell ref="P190:Q190"/>
    <mergeCell ref="B185:G185"/>
    <mergeCell ref="P185:Q185"/>
    <mergeCell ref="B186:G186"/>
    <mergeCell ref="P186:Q186"/>
    <mergeCell ref="B187:G187"/>
    <mergeCell ref="P187:Q187"/>
    <mergeCell ref="B182:G182"/>
    <mergeCell ref="P182:Q182"/>
    <mergeCell ref="B183:G183"/>
    <mergeCell ref="P183:Q183"/>
    <mergeCell ref="B184:G184"/>
    <mergeCell ref="P184:Q184"/>
    <mergeCell ref="B197:G197"/>
    <mergeCell ref="P197:Q197"/>
    <mergeCell ref="B198:G198"/>
    <mergeCell ref="P198:Q198"/>
    <mergeCell ref="B199:G199"/>
    <mergeCell ref="P199:Q199"/>
    <mergeCell ref="B194:G194"/>
    <mergeCell ref="P194:Q194"/>
    <mergeCell ref="B195:G195"/>
    <mergeCell ref="P195:Q195"/>
    <mergeCell ref="B196:G196"/>
    <mergeCell ref="P196:Q196"/>
    <mergeCell ref="B191:G191"/>
    <mergeCell ref="P191:Q191"/>
    <mergeCell ref="B192:G192"/>
    <mergeCell ref="P192:Q192"/>
    <mergeCell ref="B193:G193"/>
    <mergeCell ref="P193:Q193"/>
    <mergeCell ref="B206:G206"/>
    <mergeCell ref="P206:Q206"/>
    <mergeCell ref="B207:G207"/>
    <mergeCell ref="P207:Q207"/>
    <mergeCell ref="B208:G208"/>
    <mergeCell ref="P208:Q208"/>
    <mergeCell ref="B203:G203"/>
    <mergeCell ref="P203:Q203"/>
    <mergeCell ref="B204:G204"/>
    <mergeCell ref="P204:Q204"/>
    <mergeCell ref="B205:G205"/>
    <mergeCell ref="P205:Q205"/>
    <mergeCell ref="B200:G200"/>
    <mergeCell ref="P200:Q200"/>
    <mergeCell ref="B201:G201"/>
    <mergeCell ref="P201:Q201"/>
    <mergeCell ref="B202:G202"/>
    <mergeCell ref="P202:Q202"/>
    <mergeCell ref="B215:G215"/>
    <mergeCell ref="P215:Q215"/>
    <mergeCell ref="B216:G216"/>
    <mergeCell ref="P216:Q216"/>
    <mergeCell ref="B217:G217"/>
    <mergeCell ref="P217:Q217"/>
    <mergeCell ref="B212:G212"/>
    <mergeCell ref="P212:Q212"/>
    <mergeCell ref="B213:G213"/>
    <mergeCell ref="P213:Q213"/>
    <mergeCell ref="B214:G214"/>
    <mergeCell ref="P214:Q214"/>
    <mergeCell ref="B209:G209"/>
    <mergeCell ref="P209:Q209"/>
    <mergeCell ref="B210:G210"/>
    <mergeCell ref="P210:Q210"/>
    <mergeCell ref="B211:G211"/>
    <mergeCell ref="P211:Q211"/>
    <mergeCell ref="B224:G224"/>
    <mergeCell ref="P224:Q224"/>
    <mergeCell ref="B225:G225"/>
    <mergeCell ref="P225:Q225"/>
    <mergeCell ref="B226:G226"/>
    <mergeCell ref="P226:Q226"/>
    <mergeCell ref="B221:G221"/>
    <mergeCell ref="P221:Q221"/>
    <mergeCell ref="B222:G222"/>
    <mergeCell ref="P222:Q222"/>
    <mergeCell ref="B223:G223"/>
    <mergeCell ref="P223:Q223"/>
    <mergeCell ref="B218:G218"/>
    <mergeCell ref="P218:Q218"/>
    <mergeCell ref="B219:G219"/>
    <mergeCell ref="P219:Q219"/>
    <mergeCell ref="B220:G220"/>
    <mergeCell ref="P220:Q220"/>
    <mergeCell ref="B233:G233"/>
    <mergeCell ref="P233:Q233"/>
    <mergeCell ref="B234:G234"/>
    <mergeCell ref="P234:Q234"/>
    <mergeCell ref="B235:G235"/>
    <mergeCell ref="P235:Q235"/>
    <mergeCell ref="B230:G230"/>
    <mergeCell ref="P230:Q230"/>
    <mergeCell ref="B231:G231"/>
    <mergeCell ref="P231:Q231"/>
    <mergeCell ref="B232:G232"/>
    <mergeCell ref="P232:Q232"/>
    <mergeCell ref="B227:G227"/>
    <mergeCell ref="P227:Q227"/>
    <mergeCell ref="B228:G228"/>
    <mergeCell ref="P228:Q228"/>
    <mergeCell ref="B229:G229"/>
    <mergeCell ref="P229:Q229"/>
    <mergeCell ref="B242:G242"/>
    <mergeCell ref="P242:Q242"/>
    <mergeCell ref="B243:G243"/>
    <mergeCell ref="P243:Q243"/>
    <mergeCell ref="B244:G244"/>
    <mergeCell ref="P244:Q244"/>
    <mergeCell ref="B239:G239"/>
    <mergeCell ref="P239:Q239"/>
    <mergeCell ref="B240:G240"/>
    <mergeCell ref="P240:Q240"/>
    <mergeCell ref="B241:G241"/>
    <mergeCell ref="P241:Q241"/>
    <mergeCell ref="B236:G236"/>
    <mergeCell ref="P236:Q236"/>
    <mergeCell ref="B237:G237"/>
    <mergeCell ref="P237:Q237"/>
    <mergeCell ref="B238:G238"/>
    <mergeCell ref="P238:Q238"/>
    <mergeCell ref="B251:G251"/>
    <mergeCell ref="P251:Q251"/>
    <mergeCell ref="B252:G252"/>
    <mergeCell ref="P252:Q252"/>
    <mergeCell ref="B253:G253"/>
    <mergeCell ref="P253:Q253"/>
    <mergeCell ref="B248:G248"/>
    <mergeCell ref="P248:Q248"/>
    <mergeCell ref="B249:G249"/>
    <mergeCell ref="P249:Q249"/>
    <mergeCell ref="B250:G250"/>
    <mergeCell ref="P250:Q250"/>
    <mergeCell ref="B245:G245"/>
    <mergeCell ref="P245:Q245"/>
    <mergeCell ref="B246:G246"/>
    <mergeCell ref="P246:Q246"/>
    <mergeCell ref="B247:G247"/>
    <mergeCell ref="P247:Q247"/>
    <mergeCell ref="B260:G260"/>
    <mergeCell ref="P260:Q260"/>
    <mergeCell ref="B261:G261"/>
    <mergeCell ref="P261:Q261"/>
    <mergeCell ref="B262:G262"/>
    <mergeCell ref="P262:Q262"/>
    <mergeCell ref="B257:G257"/>
    <mergeCell ref="P257:Q257"/>
    <mergeCell ref="B258:G258"/>
    <mergeCell ref="P258:Q258"/>
    <mergeCell ref="B259:G259"/>
    <mergeCell ref="P259:Q259"/>
    <mergeCell ref="B254:G254"/>
    <mergeCell ref="P254:Q254"/>
    <mergeCell ref="B255:G255"/>
    <mergeCell ref="P255:Q255"/>
    <mergeCell ref="B256:G256"/>
    <mergeCell ref="P256:Q256"/>
    <mergeCell ref="B269:G269"/>
    <mergeCell ref="P269:Q269"/>
    <mergeCell ref="B270:G270"/>
    <mergeCell ref="P270:Q270"/>
    <mergeCell ref="B271:G271"/>
    <mergeCell ref="P271:Q271"/>
    <mergeCell ref="B266:G266"/>
    <mergeCell ref="P266:Q266"/>
    <mergeCell ref="B267:G267"/>
    <mergeCell ref="P267:Q267"/>
    <mergeCell ref="B268:G268"/>
    <mergeCell ref="P268:Q268"/>
    <mergeCell ref="B263:G263"/>
    <mergeCell ref="P263:Q263"/>
    <mergeCell ref="B264:G264"/>
    <mergeCell ref="P264:Q264"/>
    <mergeCell ref="B265:G265"/>
    <mergeCell ref="P265:Q265"/>
    <mergeCell ref="B278:G278"/>
    <mergeCell ref="P278:Q278"/>
    <mergeCell ref="B279:G279"/>
    <mergeCell ref="P279:Q279"/>
    <mergeCell ref="B280:G280"/>
    <mergeCell ref="P280:Q280"/>
    <mergeCell ref="B275:G275"/>
    <mergeCell ref="P275:Q275"/>
    <mergeCell ref="B276:G276"/>
    <mergeCell ref="P276:Q276"/>
    <mergeCell ref="B277:G277"/>
    <mergeCell ref="P277:Q277"/>
    <mergeCell ref="B272:G272"/>
    <mergeCell ref="P272:Q272"/>
    <mergeCell ref="B273:G273"/>
    <mergeCell ref="P273:Q273"/>
    <mergeCell ref="B274:G274"/>
    <mergeCell ref="P274:Q274"/>
    <mergeCell ref="B287:G287"/>
    <mergeCell ref="P287:Q287"/>
    <mergeCell ref="B288:G288"/>
    <mergeCell ref="P288:Q288"/>
    <mergeCell ref="B289:G289"/>
    <mergeCell ref="P289:Q289"/>
    <mergeCell ref="B284:G284"/>
    <mergeCell ref="P284:Q284"/>
    <mergeCell ref="B285:G285"/>
    <mergeCell ref="P285:Q285"/>
    <mergeCell ref="B286:G286"/>
    <mergeCell ref="P286:Q286"/>
    <mergeCell ref="B281:G281"/>
    <mergeCell ref="P281:Q281"/>
    <mergeCell ref="B282:G282"/>
    <mergeCell ref="P282:Q282"/>
    <mergeCell ref="B283:G283"/>
    <mergeCell ref="P283:Q283"/>
    <mergeCell ref="B296:G296"/>
    <mergeCell ref="P296:Q296"/>
    <mergeCell ref="B297:G297"/>
    <mergeCell ref="P297:Q297"/>
    <mergeCell ref="B298:G298"/>
    <mergeCell ref="P298:Q298"/>
    <mergeCell ref="B293:G293"/>
    <mergeCell ref="P293:Q293"/>
    <mergeCell ref="B294:G294"/>
    <mergeCell ref="P294:Q294"/>
    <mergeCell ref="B295:G295"/>
    <mergeCell ref="P295:Q295"/>
    <mergeCell ref="B290:G290"/>
    <mergeCell ref="P290:Q290"/>
    <mergeCell ref="B291:G291"/>
    <mergeCell ref="P291:Q291"/>
    <mergeCell ref="B292:G292"/>
    <mergeCell ref="P292:Q292"/>
    <mergeCell ref="B305:G305"/>
    <mergeCell ref="P305:Q305"/>
    <mergeCell ref="B306:G306"/>
    <mergeCell ref="P306:Q306"/>
    <mergeCell ref="B307:G307"/>
    <mergeCell ref="P307:Q307"/>
    <mergeCell ref="B302:G302"/>
    <mergeCell ref="P302:Q302"/>
    <mergeCell ref="B303:G303"/>
    <mergeCell ref="P303:Q303"/>
    <mergeCell ref="B304:G304"/>
    <mergeCell ref="P304:Q304"/>
    <mergeCell ref="B299:G299"/>
    <mergeCell ref="P299:Q299"/>
    <mergeCell ref="B300:G300"/>
    <mergeCell ref="P300:Q300"/>
    <mergeCell ref="B301:G301"/>
    <mergeCell ref="P301:Q301"/>
    <mergeCell ref="B314:G314"/>
    <mergeCell ref="P314:Q314"/>
    <mergeCell ref="B315:G315"/>
    <mergeCell ref="P315:Q315"/>
    <mergeCell ref="B316:G316"/>
    <mergeCell ref="P316:Q316"/>
    <mergeCell ref="B311:G311"/>
    <mergeCell ref="P311:Q311"/>
    <mergeCell ref="B312:G312"/>
    <mergeCell ref="P312:Q312"/>
    <mergeCell ref="B313:G313"/>
    <mergeCell ref="P313:Q313"/>
    <mergeCell ref="B308:G308"/>
    <mergeCell ref="P308:Q308"/>
    <mergeCell ref="B309:G309"/>
    <mergeCell ref="P309:Q309"/>
    <mergeCell ref="B310:G310"/>
    <mergeCell ref="P310:Q310"/>
    <mergeCell ref="B323:G323"/>
    <mergeCell ref="P323:Q323"/>
    <mergeCell ref="B324:G324"/>
    <mergeCell ref="P324:Q324"/>
    <mergeCell ref="B325:G325"/>
    <mergeCell ref="P325:Q325"/>
    <mergeCell ref="B320:G320"/>
    <mergeCell ref="P320:Q320"/>
    <mergeCell ref="B321:G321"/>
    <mergeCell ref="P321:Q321"/>
    <mergeCell ref="B322:G322"/>
    <mergeCell ref="P322:Q322"/>
    <mergeCell ref="B317:G317"/>
    <mergeCell ref="P317:Q317"/>
    <mergeCell ref="B318:G318"/>
    <mergeCell ref="P318:Q318"/>
    <mergeCell ref="B319:G319"/>
    <mergeCell ref="P319:Q319"/>
    <mergeCell ref="B332:G332"/>
    <mergeCell ref="P332:Q332"/>
    <mergeCell ref="B333:G333"/>
    <mergeCell ref="P333:Q333"/>
    <mergeCell ref="B334:G334"/>
    <mergeCell ref="P334:Q334"/>
    <mergeCell ref="B329:G329"/>
    <mergeCell ref="P329:Q329"/>
    <mergeCell ref="B330:G330"/>
    <mergeCell ref="P330:Q330"/>
    <mergeCell ref="B331:G331"/>
    <mergeCell ref="P331:Q331"/>
    <mergeCell ref="B326:G326"/>
    <mergeCell ref="P326:Q326"/>
    <mergeCell ref="B327:G327"/>
    <mergeCell ref="P327:Q327"/>
    <mergeCell ref="B328:G328"/>
    <mergeCell ref="P328:Q328"/>
    <mergeCell ref="B341:G341"/>
    <mergeCell ref="P341:Q341"/>
    <mergeCell ref="B342:G342"/>
    <mergeCell ref="P342:Q342"/>
    <mergeCell ref="B343:G343"/>
    <mergeCell ref="P343:Q343"/>
    <mergeCell ref="B338:G338"/>
    <mergeCell ref="P338:Q338"/>
    <mergeCell ref="B339:G339"/>
    <mergeCell ref="P339:Q339"/>
    <mergeCell ref="B340:G340"/>
    <mergeCell ref="P340:Q340"/>
    <mergeCell ref="B335:G335"/>
    <mergeCell ref="P335:Q335"/>
    <mergeCell ref="B336:G336"/>
    <mergeCell ref="P336:Q336"/>
    <mergeCell ref="B337:G337"/>
    <mergeCell ref="P337:Q337"/>
    <mergeCell ref="B350:G350"/>
    <mergeCell ref="P350:Q350"/>
    <mergeCell ref="B351:G351"/>
    <mergeCell ref="P351:Q351"/>
    <mergeCell ref="B352:G352"/>
    <mergeCell ref="P352:Q352"/>
    <mergeCell ref="B347:G347"/>
    <mergeCell ref="P347:Q347"/>
    <mergeCell ref="B348:G348"/>
    <mergeCell ref="P348:Q348"/>
    <mergeCell ref="B349:G349"/>
    <mergeCell ref="P349:Q349"/>
    <mergeCell ref="B344:G344"/>
    <mergeCell ref="P344:Q344"/>
    <mergeCell ref="B345:G345"/>
    <mergeCell ref="P345:Q345"/>
    <mergeCell ref="B346:G346"/>
    <mergeCell ref="P346:Q346"/>
    <mergeCell ref="B359:G359"/>
    <mergeCell ref="P359:Q359"/>
    <mergeCell ref="B360:G360"/>
    <mergeCell ref="P360:Q360"/>
    <mergeCell ref="B361:G361"/>
    <mergeCell ref="P361:Q361"/>
    <mergeCell ref="B356:G356"/>
    <mergeCell ref="P356:Q356"/>
    <mergeCell ref="B357:G357"/>
    <mergeCell ref="P357:Q357"/>
    <mergeCell ref="B358:G358"/>
    <mergeCell ref="P358:Q358"/>
    <mergeCell ref="B353:G353"/>
    <mergeCell ref="P353:Q353"/>
    <mergeCell ref="B354:G354"/>
    <mergeCell ref="P354:Q354"/>
    <mergeCell ref="B355:G355"/>
    <mergeCell ref="P355:Q355"/>
    <mergeCell ref="B368:G368"/>
    <mergeCell ref="P368:Q368"/>
    <mergeCell ref="B369:G369"/>
    <mergeCell ref="P369:Q369"/>
    <mergeCell ref="B370:G370"/>
    <mergeCell ref="P370:Q370"/>
    <mergeCell ref="B365:G365"/>
    <mergeCell ref="P365:Q365"/>
    <mergeCell ref="B366:G366"/>
    <mergeCell ref="P366:Q366"/>
    <mergeCell ref="B367:G367"/>
    <mergeCell ref="P367:Q367"/>
    <mergeCell ref="B362:G362"/>
    <mergeCell ref="P362:Q362"/>
    <mergeCell ref="B363:G363"/>
    <mergeCell ref="P363:Q363"/>
    <mergeCell ref="B364:G364"/>
    <mergeCell ref="P364:Q364"/>
    <mergeCell ref="B377:G377"/>
    <mergeCell ref="P377:Q377"/>
    <mergeCell ref="B378:G378"/>
    <mergeCell ref="P378:Q378"/>
    <mergeCell ref="B379:G379"/>
    <mergeCell ref="P379:Q379"/>
    <mergeCell ref="B374:G374"/>
    <mergeCell ref="P374:Q374"/>
    <mergeCell ref="B375:G375"/>
    <mergeCell ref="P375:Q375"/>
    <mergeCell ref="B376:G376"/>
    <mergeCell ref="P376:Q376"/>
    <mergeCell ref="B371:G371"/>
    <mergeCell ref="P371:Q371"/>
    <mergeCell ref="B372:G372"/>
    <mergeCell ref="P372:Q372"/>
    <mergeCell ref="B373:G373"/>
    <mergeCell ref="P373:Q373"/>
    <mergeCell ref="B386:G386"/>
    <mergeCell ref="P386:Q386"/>
    <mergeCell ref="B387:G387"/>
    <mergeCell ref="P387:Q387"/>
    <mergeCell ref="B388:G388"/>
    <mergeCell ref="P388:Q388"/>
    <mergeCell ref="B383:G383"/>
    <mergeCell ref="P383:Q383"/>
    <mergeCell ref="B384:G384"/>
    <mergeCell ref="P384:Q384"/>
    <mergeCell ref="B385:G385"/>
    <mergeCell ref="P385:Q385"/>
    <mergeCell ref="B380:G380"/>
    <mergeCell ref="P380:Q380"/>
    <mergeCell ref="B381:G381"/>
    <mergeCell ref="P381:Q381"/>
    <mergeCell ref="B382:G382"/>
    <mergeCell ref="P382:Q382"/>
    <mergeCell ref="B395:G395"/>
    <mergeCell ref="P395:Q395"/>
    <mergeCell ref="B396:G396"/>
    <mergeCell ref="P396:Q396"/>
    <mergeCell ref="B397:G397"/>
    <mergeCell ref="P397:Q397"/>
    <mergeCell ref="B392:G392"/>
    <mergeCell ref="P392:Q392"/>
    <mergeCell ref="B393:G393"/>
    <mergeCell ref="P393:Q393"/>
    <mergeCell ref="B394:G394"/>
    <mergeCell ref="P394:Q394"/>
    <mergeCell ref="B389:G389"/>
    <mergeCell ref="P389:Q389"/>
    <mergeCell ref="B390:G390"/>
    <mergeCell ref="P390:Q390"/>
    <mergeCell ref="B391:G391"/>
    <mergeCell ref="P391:Q391"/>
    <mergeCell ref="B404:G404"/>
    <mergeCell ref="P404:Q404"/>
    <mergeCell ref="B405:G405"/>
    <mergeCell ref="P405:Q405"/>
    <mergeCell ref="B406:G406"/>
    <mergeCell ref="P406:Q406"/>
    <mergeCell ref="B401:G401"/>
    <mergeCell ref="P401:Q401"/>
    <mergeCell ref="B402:G402"/>
    <mergeCell ref="P402:Q402"/>
    <mergeCell ref="B403:G403"/>
    <mergeCell ref="P403:Q403"/>
    <mergeCell ref="B398:G398"/>
    <mergeCell ref="P398:Q398"/>
    <mergeCell ref="B399:G399"/>
    <mergeCell ref="P399:Q399"/>
    <mergeCell ref="B400:G400"/>
    <mergeCell ref="P400:Q400"/>
    <mergeCell ref="B413:G413"/>
    <mergeCell ref="P413:Q413"/>
    <mergeCell ref="B414:G414"/>
    <mergeCell ref="P414:Q414"/>
    <mergeCell ref="B415:G415"/>
    <mergeCell ref="P415:Q415"/>
    <mergeCell ref="B410:G410"/>
    <mergeCell ref="P410:Q410"/>
    <mergeCell ref="B411:G411"/>
    <mergeCell ref="P411:Q411"/>
    <mergeCell ref="B412:G412"/>
    <mergeCell ref="P412:Q412"/>
    <mergeCell ref="B407:G407"/>
    <mergeCell ref="P407:Q407"/>
    <mergeCell ref="B408:G408"/>
    <mergeCell ref="P408:Q408"/>
    <mergeCell ref="B409:G409"/>
    <mergeCell ref="P409:Q409"/>
    <mergeCell ref="B422:G422"/>
    <mergeCell ref="P422:Q422"/>
    <mergeCell ref="B423:G423"/>
    <mergeCell ref="P423:Q423"/>
    <mergeCell ref="B424:G424"/>
    <mergeCell ref="P424:Q424"/>
    <mergeCell ref="B419:G419"/>
    <mergeCell ref="P419:Q419"/>
    <mergeCell ref="B420:G420"/>
    <mergeCell ref="P420:Q420"/>
    <mergeCell ref="B421:G421"/>
    <mergeCell ref="P421:Q421"/>
    <mergeCell ref="B416:G416"/>
    <mergeCell ref="P416:Q416"/>
    <mergeCell ref="B417:G417"/>
    <mergeCell ref="P417:Q417"/>
    <mergeCell ref="B418:G418"/>
    <mergeCell ref="P418:Q418"/>
    <mergeCell ref="B431:G431"/>
    <mergeCell ref="P431:Q431"/>
    <mergeCell ref="B432:G432"/>
    <mergeCell ref="P432:Q432"/>
    <mergeCell ref="B433:G433"/>
    <mergeCell ref="P433:Q433"/>
    <mergeCell ref="B428:G428"/>
    <mergeCell ref="P428:Q428"/>
    <mergeCell ref="B429:G429"/>
    <mergeCell ref="P429:Q429"/>
    <mergeCell ref="B430:G430"/>
    <mergeCell ref="P430:Q430"/>
    <mergeCell ref="B425:G425"/>
    <mergeCell ref="P425:Q425"/>
    <mergeCell ref="B426:G426"/>
    <mergeCell ref="P426:Q426"/>
    <mergeCell ref="B427:G427"/>
    <mergeCell ref="P427:Q427"/>
    <mergeCell ref="B440:G440"/>
    <mergeCell ref="P440:Q440"/>
    <mergeCell ref="B441:G441"/>
    <mergeCell ref="P441:Q441"/>
    <mergeCell ref="B442:G442"/>
    <mergeCell ref="P442:Q442"/>
    <mergeCell ref="B437:G437"/>
    <mergeCell ref="P437:Q437"/>
    <mergeCell ref="B438:G438"/>
    <mergeCell ref="P438:Q438"/>
    <mergeCell ref="B439:G439"/>
    <mergeCell ref="P439:Q439"/>
    <mergeCell ref="B434:G434"/>
    <mergeCell ref="P434:Q434"/>
    <mergeCell ref="B435:G435"/>
    <mergeCell ref="P435:Q435"/>
    <mergeCell ref="B436:G436"/>
    <mergeCell ref="P436:Q436"/>
    <mergeCell ref="B449:G449"/>
    <mergeCell ref="P449:Q449"/>
    <mergeCell ref="B450:G450"/>
    <mergeCell ref="P450:Q450"/>
    <mergeCell ref="B451:G451"/>
    <mergeCell ref="P451:Q451"/>
    <mergeCell ref="B446:G446"/>
    <mergeCell ref="P446:Q446"/>
    <mergeCell ref="B447:G447"/>
    <mergeCell ref="P447:Q447"/>
    <mergeCell ref="B448:G448"/>
    <mergeCell ref="P448:Q448"/>
    <mergeCell ref="B443:G443"/>
    <mergeCell ref="P443:Q443"/>
    <mergeCell ref="B444:G444"/>
    <mergeCell ref="P444:Q444"/>
    <mergeCell ref="B445:G445"/>
    <mergeCell ref="P445:Q445"/>
    <mergeCell ref="B458:G458"/>
    <mergeCell ref="P458:Q458"/>
    <mergeCell ref="B459:G459"/>
    <mergeCell ref="P459:Q459"/>
    <mergeCell ref="B460:G460"/>
    <mergeCell ref="P460:Q460"/>
    <mergeCell ref="B455:G455"/>
    <mergeCell ref="P455:Q455"/>
    <mergeCell ref="B456:G456"/>
    <mergeCell ref="P456:Q456"/>
    <mergeCell ref="B457:G457"/>
    <mergeCell ref="P457:Q457"/>
    <mergeCell ref="B452:G452"/>
    <mergeCell ref="P452:Q452"/>
    <mergeCell ref="B453:G453"/>
    <mergeCell ref="P453:Q453"/>
    <mergeCell ref="B454:G454"/>
    <mergeCell ref="P454:Q454"/>
    <mergeCell ref="B467:G467"/>
    <mergeCell ref="P467:Q467"/>
    <mergeCell ref="B468:G468"/>
    <mergeCell ref="P468:Q468"/>
    <mergeCell ref="B469:G469"/>
    <mergeCell ref="P469:Q469"/>
    <mergeCell ref="B464:G464"/>
    <mergeCell ref="P464:Q464"/>
    <mergeCell ref="B465:G465"/>
    <mergeCell ref="P465:Q465"/>
    <mergeCell ref="B466:G466"/>
    <mergeCell ref="P466:Q466"/>
    <mergeCell ref="B461:G461"/>
    <mergeCell ref="P461:Q461"/>
    <mergeCell ref="B462:G462"/>
    <mergeCell ref="P462:Q462"/>
    <mergeCell ref="B463:G463"/>
    <mergeCell ref="P463:Q463"/>
    <mergeCell ref="B476:G476"/>
    <mergeCell ref="P476:Q476"/>
    <mergeCell ref="B477:G477"/>
    <mergeCell ref="P477:Q477"/>
    <mergeCell ref="B478:G478"/>
    <mergeCell ref="P478:Q478"/>
    <mergeCell ref="B473:G473"/>
    <mergeCell ref="P473:Q473"/>
    <mergeCell ref="B474:G474"/>
    <mergeCell ref="P474:Q474"/>
    <mergeCell ref="B475:G475"/>
    <mergeCell ref="P475:Q475"/>
    <mergeCell ref="B470:G470"/>
    <mergeCell ref="P470:Q470"/>
    <mergeCell ref="B471:G471"/>
    <mergeCell ref="P471:Q471"/>
    <mergeCell ref="B472:G472"/>
    <mergeCell ref="P472:Q472"/>
    <mergeCell ref="B485:G485"/>
    <mergeCell ref="P485:Q485"/>
    <mergeCell ref="B486:G486"/>
    <mergeCell ref="P486:Q486"/>
    <mergeCell ref="B487:G487"/>
    <mergeCell ref="P487:Q487"/>
    <mergeCell ref="B482:G482"/>
    <mergeCell ref="P482:Q482"/>
    <mergeCell ref="B483:G483"/>
    <mergeCell ref="P483:Q483"/>
    <mergeCell ref="B484:G484"/>
    <mergeCell ref="P484:Q484"/>
    <mergeCell ref="B479:G479"/>
    <mergeCell ref="P479:Q479"/>
    <mergeCell ref="B480:G480"/>
    <mergeCell ref="P480:Q480"/>
    <mergeCell ref="B481:G481"/>
    <mergeCell ref="P481:Q481"/>
    <mergeCell ref="B494:G494"/>
    <mergeCell ref="P494:Q494"/>
    <mergeCell ref="B495:G495"/>
    <mergeCell ref="P495:Q495"/>
    <mergeCell ref="B496:G496"/>
    <mergeCell ref="P496:Q496"/>
    <mergeCell ref="B491:G491"/>
    <mergeCell ref="P491:Q491"/>
    <mergeCell ref="B492:G492"/>
    <mergeCell ref="P492:Q492"/>
    <mergeCell ref="B493:G493"/>
    <mergeCell ref="P493:Q493"/>
    <mergeCell ref="B488:G488"/>
    <mergeCell ref="P488:Q488"/>
    <mergeCell ref="B489:G489"/>
    <mergeCell ref="P489:Q489"/>
    <mergeCell ref="B490:G490"/>
    <mergeCell ref="P490:Q490"/>
    <mergeCell ref="B503:G503"/>
    <mergeCell ref="P503:Q503"/>
    <mergeCell ref="B504:G504"/>
    <mergeCell ref="P504:Q504"/>
    <mergeCell ref="B505:G505"/>
    <mergeCell ref="P505:Q505"/>
    <mergeCell ref="B500:G500"/>
    <mergeCell ref="P500:Q500"/>
    <mergeCell ref="B501:G501"/>
    <mergeCell ref="P501:Q501"/>
    <mergeCell ref="B502:G502"/>
    <mergeCell ref="P502:Q502"/>
    <mergeCell ref="B497:G497"/>
    <mergeCell ref="P497:Q497"/>
    <mergeCell ref="B498:G498"/>
    <mergeCell ref="P498:Q498"/>
    <mergeCell ref="B499:G499"/>
    <mergeCell ref="P499:Q499"/>
    <mergeCell ref="B512:G512"/>
    <mergeCell ref="P512:Q512"/>
    <mergeCell ref="B513:G513"/>
    <mergeCell ref="P513:Q513"/>
    <mergeCell ref="B514:G514"/>
    <mergeCell ref="P514:Q514"/>
    <mergeCell ref="B509:G509"/>
    <mergeCell ref="P509:Q509"/>
    <mergeCell ref="B510:G510"/>
    <mergeCell ref="P510:Q510"/>
    <mergeCell ref="B511:G511"/>
    <mergeCell ref="P511:Q511"/>
    <mergeCell ref="B506:G506"/>
    <mergeCell ref="P506:Q506"/>
    <mergeCell ref="B507:G507"/>
    <mergeCell ref="P507:Q507"/>
    <mergeCell ref="B508:G508"/>
    <mergeCell ref="P508:Q508"/>
    <mergeCell ref="B521:G521"/>
    <mergeCell ref="P521:Q521"/>
    <mergeCell ref="B522:G522"/>
    <mergeCell ref="P522:Q522"/>
    <mergeCell ref="B523:G523"/>
    <mergeCell ref="P523:Q523"/>
    <mergeCell ref="B518:G518"/>
    <mergeCell ref="P518:Q518"/>
    <mergeCell ref="B519:G519"/>
    <mergeCell ref="P519:Q519"/>
    <mergeCell ref="B520:G520"/>
    <mergeCell ref="P520:Q520"/>
    <mergeCell ref="B515:G515"/>
    <mergeCell ref="P515:Q515"/>
    <mergeCell ref="B516:G516"/>
    <mergeCell ref="P516:Q516"/>
    <mergeCell ref="B517:G517"/>
    <mergeCell ref="P517:Q517"/>
    <mergeCell ref="B530:G530"/>
    <mergeCell ref="P530:Q530"/>
    <mergeCell ref="B531:G531"/>
    <mergeCell ref="P531:Q531"/>
    <mergeCell ref="B532:G532"/>
    <mergeCell ref="P532:Q532"/>
    <mergeCell ref="B527:G527"/>
    <mergeCell ref="P527:Q527"/>
    <mergeCell ref="B528:G528"/>
    <mergeCell ref="P528:Q528"/>
    <mergeCell ref="B529:G529"/>
    <mergeCell ref="P529:Q529"/>
    <mergeCell ref="B524:G524"/>
    <mergeCell ref="P524:Q524"/>
    <mergeCell ref="B525:G525"/>
    <mergeCell ref="P525:Q525"/>
    <mergeCell ref="B526:G526"/>
    <mergeCell ref="P526:Q526"/>
    <mergeCell ref="B539:G539"/>
    <mergeCell ref="P539:Q539"/>
    <mergeCell ref="B540:G540"/>
    <mergeCell ref="P540:Q540"/>
    <mergeCell ref="B541:G541"/>
    <mergeCell ref="P541:Q541"/>
    <mergeCell ref="B536:G536"/>
    <mergeCell ref="P536:Q536"/>
    <mergeCell ref="B537:G537"/>
    <mergeCell ref="P537:Q537"/>
    <mergeCell ref="B538:G538"/>
    <mergeCell ref="P538:Q538"/>
    <mergeCell ref="B533:G533"/>
    <mergeCell ref="P533:Q533"/>
    <mergeCell ref="B534:G534"/>
    <mergeCell ref="P534:Q534"/>
    <mergeCell ref="B535:G535"/>
    <mergeCell ref="P535:Q535"/>
    <mergeCell ref="B548:G548"/>
    <mergeCell ref="P548:Q548"/>
    <mergeCell ref="B549:G549"/>
    <mergeCell ref="P549:Q549"/>
    <mergeCell ref="B550:G550"/>
    <mergeCell ref="P550:Q550"/>
    <mergeCell ref="B545:G545"/>
    <mergeCell ref="P545:Q545"/>
    <mergeCell ref="B546:G546"/>
    <mergeCell ref="P546:Q546"/>
    <mergeCell ref="B547:G547"/>
    <mergeCell ref="P547:Q547"/>
    <mergeCell ref="B542:G542"/>
    <mergeCell ref="P542:Q542"/>
    <mergeCell ref="B543:G543"/>
    <mergeCell ref="P543:Q543"/>
    <mergeCell ref="B544:G544"/>
    <mergeCell ref="P544:Q544"/>
    <mergeCell ref="B557:G557"/>
    <mergeCell ref="P557:Q557"/>
    <mergeCell ref="B558:G558"/>
    <mergeCell ref="P558:Q558"/>
    <mergeCell ref="B559:G559"/>
    <mergeCell ref="P559:Q559"/>
    <mergeCell ref="B554:G554"/>
    <mergeCell ref="P554:Q554"/>
    <mergeCell ref="B555:G555"/>
    <mergeCell ref="P555:Q555"/>
    <mergeCell ref="B556:G556"/>
    <mergeCell ref="P556:Q556"/>
    <mergeCell ref="B551:G551"/>
    <mergeCell ref="P551:Q551"/>
    <mergeCell ref="B552:G552"/>
    <mergeCell ref="P552:Q552"/>
    <mergeCell ref="B553:G553"/>
    <mergeCell ref="P553:Q553"/>
    <mergeCell ref="B566:G566"/>
    <mergeCell ref="P566:Q566"/>
    <mergeCell ref="B567:G567"/>
    <mergeCell ref="P567:Q567"/>
    <mergeCell ref="B568:G568"/>
    <mergeCell ref="P568:Q568"/>
    <mergeCell ref="B563:G563"/>
    <mergeCell ref="P563:Q563"/>
    <mergeCell ref="B564:G564"/>
    <mergeCell ref="P564:Q564"/>
    <mergeCell ref="B565:G565"/>
    <mergeCell ref="P565:Q565"/>
    <mergeCell ref="B560:G560"/>
    <mergeCell ref="P560:Q560"/>
    <mergeCell ref="B561:G561"/>
    <mergeCell ref="P561:Q561"/>
    <mergeCell ref="B562:G562"/>
    <mergeCell ref="P562:Q562"/>
    <mergeCell ref="B575:G575"/>
    <mergeCell ref="P575:Q575"/>
    <mergeCell ref="B576:G576"/>
    <mergeCell ref="P576:Q576"/>
    <mergeCell ref="B577:G577"/>
    <mergeCell ref="P577:Q577"/>
    <mergeCell ref="B572:G572"/>
    <mergeCell ref="P572:Q572"/>
    <mergeCell ref="B573:G573"/>
    <mergeCell ref="P573:Q573"/>
    <mergeCell ref="B574:G574"/>
    <mergeCell ref="P574:Q574"/>
    <mergeCell ref="B569:G569"/>
    <mergeCell ref="P569:Q569"/>
    <mergeCell ref="B570:G570"/>
    <mergeCell ref="P570:Q570"/>
    <mergeCell ref="B571:G571"/>
    <mergeCell ref="P571:Q571"/>
    <mergeCell ref="B584:G584"/>
    <mergeCell ref="P584:Q584"/>
    <mergeCell ref="B585:G585"/>
    <mergeCell ref="P585:Q585"/>
    <mergeCell ref="B586:G586"/>
    <mergeCell ref="P586:Q586"/>
    <mergeCell ref="B581:G581"/>
    <mergeCell ref="P581:Q581"/>
    <mergeCell ref="B582:G582"/>
    <mergeCell ref="P582:Q582"/>
    <mergeCell ref="B583:G583"/>
    <mergeCell ref="P583:Q583"/>
    <mergeCell ref="B578:G578"/>
    <mergeCell ref="P578:Q578"/>
    <mergeCell ref="B579:G579"/>
    <mergeCell ref="P579:Q579"/>
    <mergeCell ref="B580:G580"/>
    <mergeCell ref="P580:Q580"/>
    <mergeCell ref="B593:G593"/>
    <mergeCell ref="P593:Q593"/>
    <mergeCell ref="B594:G594"/>
    <mergeCell ref="P594:Q594"/>
    <mergeCell ref="B595:G595"/>
    <mergeCell ref="P595:Q595"/>
    <mergeCell ref="B590:G590"/>
    <mergeCell ref="P590:Q590"/>
    <mergeCell ref="B591:G591"/>
    <mergeCell ref="P591:Q591"/>
    <mergeCell ref="B592:G592"/>
    <mergeCell ref="P592:Q592"/>
    <mergeCell ref="B587:G587"/>
    <mergeCell ref="P587:Q587"/>
    <mergeCell ref="B588:G588"/>
    <mergeCell ref="P588:Q588"/>
    <mergeCell ref="B589:G589"/>
    <mergeCell ref="P589:Q589"/>
    <mergeCell ref="B602:G602"/>
    <mergeCell ref="P602:Q602"/>
    <mergeCell ref="B603:G603"/>
    <mergeCell ref="P603:Q603"/>
    <mergeCell ref="B604:G604"/>
    <mergeCell ref="P604:Q604"/>
    <mergeCell ref="B599:G599"/>
    <mergeCell ref="P599:Q599"/>
    <mergeCell ref="B600:G600"/>
    <mergeCell ref="P600:Q600"/>
    <mergeCell ref="B601:G601"/>
    <mergeCell ref="P601:Q601"/>
    <mergeCell ref="B596:G596"/>
    <mergeCell ref="P596:Q596"/>
    <mergeCell ref="B597:G597"/>
    <mergeCell ref="P597:Q597"/>
    <mergeCell ref="B598:G598"/>
    <mergeCell ref="P598:Q598"/>
    <mergeCell ref="B611:G611"/>
    <mergeCell ref="P611:Q611"/>
    <mergeCell ref="B612:G612"/>
    <mergeCell ref="P612:Q612"/>
    <mergeCell ref="B613:G613"/>
    <mergeCell ref="P613:Q613"/>
    <mergeCell ref="B608:G608"/>
    <mergeCell ref="P608:Q608"/>
    <mergeCell ref="B609:G609"/>
    <mergeCell ref="P609:Q609"/>
    <mergeCell ref="B610:G610"/>
    <mergeCell ref="P610:Q610"/>
    <mergeCell ref="B605:G605"/>
    <mergeCell ref="P605:Q605"/>
    <mergeCell ref="B606:G606"/>
    <mergeCell ref="P606:Q606"/>
    <mergeCell ref="B607:G607"/>
    <mergeCell ref="P607:Q607"/>
    <mergeCell ref="B620:G620"/>
    <mergeCell ref="P620:Q620"/>
    <mergeCell ref="B621:G621"/>
    <mergeCell ref="P621:Q621"/>
    <mergeCell ref="B622:G622"/>
    <mergeCell ref="P622:Q622"/>
    <mergeCell ref="B617:G617"/>
    <mergeCell ref="P617:Q617"/>
    <mergeCell ref="B618:G618"/>
    <mergeCell ref="P618:Q618"/>
    <mergeCell ref="B619:G619"/>
    <mergeCell ref="P619:Q619"/>
    <mergeCell ref="B614:G614"/>
    <mergeCell ref="P614:Q614"/>
    <mergeCell ref="B615:G615"/>
    <mergeCell ref="P615:Q615"/>
    <mergeCell ref="B616:G616"/>
    <mergeCell ref="P616:Q616"/>
    <mergeCell ref="B629:G629"/>
    <mergeCell ref="P629:Q629"/>
    <mergeCell ref="B630:G630"/>
    <mergeCell ref="P630:Q630"/>
    <mergeCell ref="B631:G631"/>
    <mergeCell ref="P631:Q631"/>
    <mergeCell ref="B626:G626"/>
    <mergeCell ref="P626:Q626"/>
    <mergeCell ref="B627:G627"/>
    <mergeCell ref="P627:Q627"/>
    <mergeCell ref="B628:G628"/>
    <mergeCell ref="P628:Q628"/>
    <mergeCell ref="B623:G623"/>
    <mergeCell ref="P623:Q623"/>
    <mergeCell ref="B624:G624"/>
    <mergeCell ref="P624:Q624"/>
    <mergeCell ref="B625:G625"/>
    <mergeCell ref="P625:Q625"/>
    <mergeCell ref="B638:G638"/>
    <mergeCell ref="P638:Q638"/>
    <mergeCell ref="B639:G639"/>
    <mergeCell ref="P639:Q639"/>
    <mergeCell ref="B640:G640"/>
    <mergeCell ref="P640:Q640"/>
    <mergeCell ref="B635:G635"/>
    <mergeCell ref="P635:Q635"/>
    <mergeCell ref="B636:G636"/>
    <mergeCell ref="P636:Q636"/>
    <mergeCell ref="B637:G637"/>
    <mergeCell ref="P637:Q637"/>
    <mergeCell ref="B632:G632"/>
    <mergeCell ref="P632:Q632"/>
    <mergeCell ref="B633:G633"/>
    <mergeCell ref="P633:Q633"/>
    <mergeCell ref="B634:G634"/>
    <mergeCell ref="P634:Q634"/>
    <mergeCell ref="B647:G647"/>
    <mergeCell ref="P647:Q647"/>
    <mergeCell ref="B648:G648"/>
    <mergeCell ref="P648:Q648"/>
    <mergeCell ref="B649:G649"/>
    <mergeCell ref="P649:Q649"/>
    <mergeCell ref="B644:G644"/>
    <mergeCell ref="P644:Q644"/>
    <mergeCell ref="B645:G645"/>
    <mergeCell ref="P645:Q645"/>
    <mergeCell ref="B646:G646"/>
    <mergeCell ref="P646:Q646"/>
    <mergeCell ref="B641:G641"/>
    <mergeCell ref="P641:Q641"/>
    <mergeCell ref="B642:G642"/>
    <mergeCell ref="P642:Q642"/>
    <mergeCell ref="B643:G643"/>
    <mergeCell ref="P643:Q643"/>
    <mergeCell ref="B656:G656"/>
    <mergeCell ref="P656:Q656"/>
    <mergeCell ref="B657:G657"/>
    <mergeCell ref="P657:Q657"/>
    <mergeCell ref="B658:G658"/>
    <mergeCell ref="P658:Q658"/>
    <mergeCell ref="B653:G653"/>
    <mergeCell ref="P653:Q653"/>
    <mergeCell ref="B654:G654"/>
    <mergeCell ref="P654:Q654"/>
    <mergeCell ref="B655:G655"/>
    <mergeCell ref="P655:Q655"/>
    <mergeCell ref="B650:G650"/>
    <mergeCell ref="P650:Q650"/>
    <mergeCell ref="B651:G651"/>
    <mergeCell ref="P651:Q651"/>
    <mergeCell ref="B652:G652"/>
    <mergeCell ref="P652:Q652"/>
    <mergeCell ref="B665:G665"/>
    <mergeCell ref="P665:Q665"/>
    <mergeCell ref="B666:G666"/>
    <mergeCell ref="P666:Q666"/>
    <mergeCell ref="B667:G667"/>
    <mergeCell ref="P667:Q667"/>
    <mergeCell ref="B662:G662"/>
    <mergeCell ref="P662:Q662"/>
    <mergeCell ref="B663:G663"/>
    <mergeCell ref="P663:Q663"/>
    <mergeCell ref="B664:G664"/>
    <mergeCell ref="P664:Q664"/>
    <mergeCell ref="B659:G659"/>
    <mergeCell ref="P659:Q659"/>
    <mergeCell ref="B660:G660"/>
    <mergeCell ref="P660:Q660"/>
    <mergeCell ref="B661:G661"/>
    <mergeCell ref="P661:Q661"/>
    <mergeCell ref="B674:G674"/>
    <mergeCell ref="P674:Q674"/>
    <mergeCell ref="B675:G675"/>
    <mergeCell ref="P675:Q675"/>
    <mergeCell ref="B676:G676"/>
    <mergeCell ref="P676:Q676"/>
    <mergeCell ref="B671:G671"/>
    <mergeCell ref="P671:Q671"/>
    <mergeCell ref="B672:G672"/>
    <mergeCell ref="P672:Q672"/>
    <mergeCell ref="B673:G673"/>
    <mergeCell ref="P673:Q673"/>
    <mergeCell ref="B668:G668"/>
    <mergeCell ref="P668:Q668"/>
    <mergeCell ref="B669:G669"/>
    <mergeCell ref="P669:Q669"/>
    <mergeCell ref="B670:G670"/>
    <mergeCell ref="P670:Q670"/>
    <mergeCell ref="B683:G683"/>
    <mergeCell ref="P683:Q683"/>
    <mergeCell ref="B684:G684"/>
    <mergeCell ref="P684:Q684"/>
    <mergeCell ref="B685:G685"/>
    <mergeCell ref="P685:Q685"/>
    <mergeCell ref="B680:G680"/>
    <mergeCell ref="P680:Q680"/>
    <mergeCell ref="B681:G681"/>
    <mergeCell ref="P681:Q681"/>
    <mergeCell ref="B682:G682"/>
    <mergeCell ref="P682:Q682"/>
    <mergeCell ref="B677:G677"/>
    <mergeCell ref="P677:Q677"/>
    <mergeCell ref="B678:G678"/>
    <mergeCell ref="P678:Q678"/>
    <mergeCell ref="B679:G679"/>
    <mergeCell ref="P679:Q679"/>
    <mergeCell ref="B692:G692"/>
    <mergeCell ref="P692:Q692"/>
    <mergeCell ref="B693:G693"/>
    <mergeCell ref="P693:Q693"/>
    <mergeCell ref="B694:G694"/>
    <mergeCell ref="P694:Q694"/>
    <mergeCell ref="B689:G689"/>
    <mergeCell ref="P689:Q689"/>
    <mergeCell ref="B690:G690"/>
    <mergeCell ref="P690:Q690"/>
    <mergeCell ref="B691:G691"/>
    <mergeCell ref="P691:Q691"/>
    <mergeCell ref="B686:G686"/>
    <mergeCell ref="P686:Q686"/>
    <mergeCell ref="B687:G687"/>
    <mergeCell ref="P687:Q687"/>
    <mergeCell ref="B688:G688"/>
    <mergeCell ref="P688:Q688"/>
    <mergeCell ref="B701:G701"/>
    <mergeCell ref="P701:Q701"/>
    <mergeCell ref="B702:G702"/>
    <mergeCell ref="P702:Q702"/>
    <mergeCell ref="B703:G703"/>
    <mergeCell ref="P703:Q703"/>
    <mergeCell ref="B698:G698"/>
    <mergeCell ref="P698:Q698"/>
    <mergeCell ref="B699:G699"/>
    <mergeCell ref="P699:Q699"/>
    <mergeCell ref="B700:G700"/>
    <mergeCell ref="P700:Q700"/>
    <mergeCell ref="B695:G695"/>
    <mergeCell ref="P695:Q695"/>
    <mergeCell ref="B696:G696"/>
    <mergeCell ref="P696:Q696"/>
    <mergeCell ref="B697:G697"/>
    <mergeCell ref="P697:Q697"/>
    <mergeCell ref="B710:G710"/>
    <mergeCell ref="P710:Q710"/>
    <mergeCell ref="B711:G711"/>
    <mergeCell ref="P711:Q711"/>
    <mergeCell ref="B712:G712"/>
    <mergeCell ref="P712:Q712"/>
    <mergeCell ref="B707:G707"/>
    <mergeCell ref="P707:Q707"/>
    <mergeCell ref="B708:G708"/>
    <mergeCell ref="P708:Q708"/>
    <mergeCell ref="B709:G709"/>
    <mergeCell ref="P709:Q709"/>
    <mergeCell ref="B704:G704"/>
    <mergeCell ref="P704:Q704"/>
    <mergeCell ref="B705:G705"/>
    <mergeCell ref="P705:Q705"/>
    <mergeCell ref="B706:G706"/>
    <mergeCell ref="P706:Q706"/>
    <mergeCell ref="B719:G719"/>
    <mergeCell ref="P719:Q719"/>
    <mergeCell ref="B720:G720"/>
    <mergeCell ref="P720:Q720"/>
    <mergeCell ref="B721:G721"/>
    <mergeCell ref="P721:Q721"/>
    <mergeCell ref="B716:G716"/>
    <mergeCell ref="P716:Q716"/>
    <mergeCell ref="B717:G717"/>
    <mergeCell ref="P717:Q717"/>
    <mergeCell ref="B718:G718"/>
    <mergeCell ref="P718:Q718"/>
    <mergeCell ref="B713:G713"/>
    <mergeCell ref="P713:Q713"/>
    <mergeCell ref="B714:G714"/>
    <mergeCell ref="P714:Q714"/>
    <mergeCell ref="B715:G715"/>
    <mergeCell ref="P715:Q715"/>
    <mergeCell ref="B728:G728"/>
    <mergeCell ref="P728:Q728"/>
    <mergeCell ref="B729:G729"/>
    <mergeCell ref="P729:Q729"/>
    <mergeCell ref="B730:G730"/>
    <mergeCell ref="P730:Q730"/>
    <mergeCell ref="B725:G725"/>
    <mergeCell ref="P725:Q725"/>
    <mergeCell ref="B726:G726"/>
    <mergeCell ref="P726:Q726"/>
    <mergeCell ref="B727:G727"/>
    <mergeCell ref="P727:Q727"/>
    <mergeCell ref="B722:G722"/>
    <mergeCell ref="P722:Q722"/>
    <mergeCell ref="B723:G723"/>
    <mergeCell ref="P723:Q723"/>
    <mergeCell ref="B724:G724"/>
    <mergeCell ref="P724:Q724"/>
    <mergeCell ref="B737:G737"/>
    <mergeCell ref="P737:Q737"/>
    <mergeCell ref="B738:G738"/>
    <mergeCell ref="P738:Q738"/>
    <mergeCell ref="B739:G739"/>
    <mergeCell ref="P739:Q739"/>
    <mergeCell ref="B734:G734"/>
    <mergeCell ref="P734:Q734"/>
    <mergeCell ref="B735:G735"/>
    <mergeCell ref="P735:Q735"/>
    <mergeCell ref="B736:G736"/>
    <mergeCell ref="P736:Q736"/>
    <mergeCell ref="B731:G731"/>
    <mergeCell ref="P731:Q731"/>
    <mergeCell ref="B732:G732"/>
    <mergeCell ref="P732:Q732"/>
    <mergeCell ref="B733:G733"/>
    <mergeCell ref="P733:Q733"/>
    <mergeCell ref="B746:G746"/>
    <mergeCell ref="P746:Q746"/>
    <mergeCell ref="B747:G747"/>
    <mergeCell ref="P747:Q747"/>
    <mergeCell ref="B748:G748"/>
    <mergeCell ref="P748:Q748"/>
    <mergeCell ref="B743:G743"/>
    <mergeCell ref="P743:Q743"/>
    <mergeCell ref="B744:G744"/>
    <mergeCell ref="P744:Q744"/>
    <mergeCell ref="B745:G745"/>
    <mergeCell ref="P745:Q745"/>
    <mergeCell ref="B740:G740"/>
    <mergeCell ref="P740:Q740"/>
    <mergeCell ref="B741:G741"/>
    <mergeCell ref="P741:Q741"/>
    <mergeCell ref="B742:G742"/>
    <mergeCell ref="P742:Q742"/>
    <mergeCell ref="B755:G755"/>
    <mergeCell ref="P755:Q755"/>
    <mergeCell ref="B756:G756"/>
    <mergeCell ref="P756:Q756"/>
    <mergeCell ref="B757:G757"/>
    <mergeCell ref="P757:Q757"/>
    <mergeCell ref="B752:G752"/>
    <mergeCell ref="P752:Q752"/>
    <mergeCell ref="B753:G753"/>
    <mergeCell ref="P753:Q753"/>
    <mergeCell ref="B754:G754"/>
    <mergeCell ref="P754:Q754"/>
    <mergeCell ref="B749:G749"/>
    <mergeCell ref="P749:Q749"/>
    <mergeCell ref="B750:G750"/>
    <mergeCell ref="P750:Q750"/>
    <mergeCell ref="B751:G751"/>
    <mergeCell ref="P751:Q751"/>
    <mergeCell ref="B764:G764"/>
    <mergeCell ref="P764:Q764"/>
    <mergeCell ref="B765:G765"/>
    <mergeCell ref="P765:Q765"/>
    <mergeCell ref="B766:G766"/>
    <mergeCell ref="P766:Q766"/>
    <mergeCell ref="B761:G761"/>
    <mergeCell ref="P761:Q761"/>
    <mergeCell ref="B762:G762"/>
    <mergeCell ref="P762:Q762"/>
    <mergeCell ref="B763:G763"/>
    <mergeCell ref="P763:Q763"/>
    <mergeCell ref="B758:G758"/>
    <mergeCell ref="P758:Q758"/>
    <mergeCell ref="B759:G759"/>
    <mergeCell ref="P759:Q759"/>
    <mergeCell ref="B760:G760"/>
    <mergeCell ref="P760:Q760"/>
    <mergeCell ref="B773:G773"/>
    <mergeCell ref="P773:Q773"/>
    <mergeCell ref="B774:G774"/>
    <mergeCell ref="P774:Q774"/>
    <mergeCell ref="B775:G775"/>
    <mergeCell ref="P775:Q775"/>
    <mergeCell ref="B770:G770"/>
    <mergeCell ref="P770:Q770"/>
    <mergeCell ref="B771:G771"/>
    <mergeCell ref="P771:Q771"/>
    <mergeCell ref="B772:G772"/>
    <mergeCell ref="P772:Q772"/>
    <mergeCell ref="B767:G767"/>
    <mergeCell ref="P767:Q767"/>
    <mergeCell ref="B768:G768"/>
    <mergeCell ref="P768:Q768"/>
    <mergeCell ref="B769:G769"/>
    <mergeCell ref="P769:Q769"/>
    <mergeCell ref="B782:G782"/>
    <mergeCell ref="P782:Q782"/>
    <mergeCell ref="B783:G783"/>
    <mergeCell ref="P783:Q783"/>
    <mergeCell ref="B784:G784"/>
    <mergeCell ref="P784:Q784"/>
    <mergeCell ref="B779:G779"/>
    <mergeCell ref="P779:Q779"/>
    <mergeCell ref="B780:G780"/>
    <mergeCell ref="P780:Q780"/>
    <mergeCell ref="B781:G781"/>
    <mergeCell ref="P781:Q781"/>
    <mergeCell ref="B776:G776"/>
    <mergeCell ref="P776:Q776"/>
    <mergeCell ref="B777:G777"/>
    <mergeCell ref="P777:Q777"/>
    <mergeCell ref="B778:G778"/>
    <mergeCell ref="P778:Q778"/>
    <mergeCell ref="B791:G791"/>
    <mergeCell ref="P791:Q791"/>
    <mergeCell ref="B792:G792"/>
    <mergeCell ref="P792:Q792"/>
    <mergeCell ref="B793:G793"/>
    <mergeCell ref="P793:Q793"/>
    <mergeCell ref="B788:G788"/>
    <mergeCell ref="P788:Q788"/>
    <mergeCell ref="B789:G789"/>
    <mergeCell ref="P789:Q789"/>
    <mergeCell ref="B790:G790"/>
    <mergeCell ref="P790:Q790"/>
    <mergeCell ref="B785:G785"/>
    <mergeCell ref="P785:Q785"/>
    <mergeCell ref="B786:G786"/>
    <mergeCell ref="P786:Q786"/>
    <mergeCell ref="B787:G787"/>
    <mergeCell ref="P787:Q787"/>
    <mergeCell ref="B800:G800"/>
    <mergeCell ref="P800:Q800"/>
    <mergeCell ref="B801:G801"/>
    <mergeCell ref="P801:Q801"/>
    <mergeCell ref="B802:G802"/>
    <mergeCell ref="P802:Q802"/>
    <mergeCell ref="B797:G797"/>
    <mergeCell ref="P797:Q797"/>
    <mergeCell ref="B798:G798"/>
    <mergeCell ref="P798:Q798"/>
    <mergeCell ref="B799:G799"/>
    <mergeCell ref="P799:Q799"/>
    <mergeCell ref="B794:G794"/>
    <mergeCell ref="P794:Q794"/>
    <mergeCell ref="B795:G795"/>
    <mergeCell ref="P795:Q795"/>
    <mergeCell ref="B796:G796"/>
    <mergeCell ref="P796:Q796"/>
    <mergeCell ref="B809:G809"/>
    <mergeCell ref="P809:Q809"/>
    <mergeCell ref="B810:G810"/>
    <mergeCell ref="P810:Q810"/>
    <mergeCell ref="B811:G811"/>
    <mergeCell ref="P811:Q811"/>
    <mergeCell ref="B806:G806"/>
    <mergeCell ref="P806:Q806"/>
    <mergeCell ref="B807:G807"/>
    <mergeCell ref="P807:Q807"/>
    <mergeCell ref="B808:G808"/>
    <mergeCell ref="P808:Q808"/>
    <mergeCell ref="B803:G803"/>
    <mergeCell ref="P803:Q803"/>
    <mergeCell ref="B804:G804"/>
    <mergeCell ref="P804:Q804"/>
    <mergeCell ref="B805:G805"/>
    <mergeCell ref="P805:Q805"/>
    <mergeCell ref="B818:G818"/>
    <mergeCell ref="P818:Q818"/>
    <mergeCell ref="B819:G819"/>
    <mergeCell ref="P819:Q819"/>
    <mergeCell ref="B820:G820"/>
    <mergeCell ref="P820:Q820"/>
    <mergeCell ref="B815:G815"/>
    <mergeCell ref="P815:Q815"/>
    <mergeCell ref="B816:G816"/>
    <mergeCell ref="P816:Q816"/>
    <mergeCell ref="B817:G817"/>
    <mergeCell ref="P817:Q817"/>
    <mergeCell ref="B812:G812"/>
    <mergeCell ref="P812:Q812"/>
    <mergeCell ref="B813:G813"/>
    <mergeCell ref="P813:Q813"/>
    <mergeCell ref="B814:G814"/>
    <mergeCell ref="P814:Q814"/>
    <mergeCell ref="B827:G827"/>
    <mergeCell ref="P827:Q827"/>
    <mergeCell ref="B828:G828"/>
    <mergeCell ref="P828:Q828"/>
    <mergeCell ref="B829:G829"/>
    <mergeCell ref="P829:Q829"/>
    <mergeCell ref="B824:G824"/>
    <mergeCell ref="P824:Q824"/>
    <mergeCell ref="B825:G825"/>
    <mergeCell ref="P825:Q825"/>
    <mergeCell ref="B826:G826"/>
    <mergeCell ref="P826:Q826"/>
    <mergeCell ref="B821:G821"/>
    <mergeCell ref="P821:Q821"/>
    <mergeCell ref="B822:G822"/>
    <mergeCell ref="P822:Q822"/>
    <mergeCell ref="B823:G823"/>
    <mergeCell ref="P823:Q823"/>
    <mergeCell ref="B836:G836"/>
    <mergeCell ref="P836:Q836"/>
    <mergeCell ref="B837:G837"/>
    <mergeCell ref="P837:Q837"/>
    <mergeCell ref="B838:G838"/>
    <mergeCell ref="P838:Q838"/>
    <mergeCell ref="B833:G833"/>
    <mergeCell ref="P833:Q833"/>
    <mergeCell ref="B834:G834"/>
    <mergeCell ref="P834:Q834"/>
    <mergeCell ref="B835:G835"/>
    <mergeCell ref="P835:Q835"/>
    <mergeCell ref="B830:G830"/>
    <mergeCell ref="P830:Q830"/>
    <mergeCell ref="B831:G831"/>
    <mergeCell ref="P831:Q831"/>
    <mergeCell ref="B832:G832"/>
    <mergeCell ref="P832:Q832"/>
    <mergeCell ref="B845:G845"/>
    <mergeCell ref="P845:Q845"/>
    <mergeCell ref="B846:G846"/>
    <mergeCell ref="P846:Q846"/>
    <mergeCell ref="B847:G847"/>
    <mergeCell ref="P847:Q847"/>
    <mergeCell ref="B842:G842"/>
    <mergeCell ref="P842:Q842"/>
    <mergeCell ref="B843:G843"/>
    <mergeCell ref="P843:Q843"/>
    <mergeCell ref="B844:G844"/>
    <mergeCell ref="P844:Q844"/>
    <mergeCell ref="B839:G839"/>
    <mergeCell ref="P839:Q839"/>
    <mergeCell ref="B840:G840"/>
    <mergeCell ref="P840:Q840"/>
    <mergeCell ref="B841:G841"/>
    <mergeCell ref="P841:Q841"/>
    <mergeCell ref="B854:G854"/>
    <mergeCell ref="P854:Q854"/>
    <mergeCell ref="B855:G855"/>
    <mergeCell ref="P855:Q855"/>
    <mergeCell ref="B856:G856"/>
    <mergeCell ref="P856:Q856"/>
    <mergeCell ref="B851:G851"/>
    <mergeCell ref="P851:Q851"/>
    <mergeCell ref="B852:G852"/>
    <mergeCell ref="P852:Q852"/>
    <mergeCell ref="B853:G853"/>
    <mergeCell ref="P853:Q853"/>
    <mergeCell ref="B848:G848"/>
    <mergeCell ref="P848:Q848"/>
    <mergeCell ref="B849:G849"/>
    <mergeCell ref="P849:Q849"/>
    <mergeCell ref="B850:G850"/>
    <mergeCell ref="P850:Q850"/>
    <mergeCell ref="B863:G863"/>
    <mergeCell ref="P863:Q863"/>
    <mergeCell ref="B864:G864"/>
    <mergeCell ref="P864:Q864"/>
    <mergeCell ref="B865:G865"/>
    <mergeCell ref="P865:Q865"/>
    <mergeCell ref="B860:G860"/>
    <mergeCell ref="P860:Q860"/>
    <mergeCell ref="B861:G861"/>
    <mergeCell ref="P861:Q861"/>
    <mergeCell ref="B862:G862"/>
    <mergeCell ref="P862:Q862"/>
    <mergeCell ref="B857:G857"/>
    <mergeCell ref="P857:Q857"/>
    <mergeCell ref="B858:G858"/>
    <mergeCell ref="P858:Q858"/>
    <mergeCell ref="B859:G859"/>
    <mergeCell ref="P859:Q859"/>
    <mergeCell ref="B872:G872"/>
    <mergeCell ref="P872:Q872"/>
    <mergeCell ref="B873:G873"/>
    <mergeCell ref="P873:Q873"/>
    <mergeCell ref="B874:G874"/>
    <mergeCell ref="P874:Q874"/>
    <mergeCell ref="B869:G869"/>
    <mergeCell ref="P869:Q869"/>
    <mergeCell ref="B870:G870"/>
    <mergeCell ref="P870:Q870"/>
    <mergeCell ref="B871:G871"/>
    <mergeCell ref="P871:Q871"/>
    <mergeCell ref="B866:G866"/>
    <mergeCell ref="P866:Q866"/>
    <mergeCell ref="B867:G867"/>
    <mergeCell ref="P867:Q867"/>
    <mergeCell ref="B868:G868"/>
    <mergeCell ref="P868:Q868"/>
    <mergeCell ref="B881:G881"/>
    <mergeCell ref="P881:Q881"/>
    <mergeCell ref="B882:G882"/>
    <mergeCell ref="P882:Q882"/>
    <mergeCell ref="B883:G883"/>
    <mergeCell ref="P883:Q883"/>
    <mergeCell ref="B878:G878"/>
    <mergeCell ref="P878:Q878"/>
    <mergeCell ref="B879:G879"/>
    <mergeCell ref="P879:Q879"/>
    <mergeCell ref="B880:G880"/>
    <mergeCell ref="P880:Q880"/>
    <mergeCell ref="B875:G875"/>
    <mergeCell ref="P875:Q875"/>
    <mergeCell ref="B876:G876"/>
    <mergeCell ref="P876:Q876"/>
    <mergeCell ref="B877:G877"/>
    <mergeCell ref="P877:Q877"/>
    <mergeCell ref="B890:G890"/>
    <mergeCell ref="P890:Q890"/>
    <mergeCell ref="B891:G891"/>
    <mergeCell ref="P891:Q891"/>
    <mergeCell ref="B892:G892"/>
    <mergeCell ref="P892:Q892"/>
    <mergeCell ref="B887:G887"/>
    <mergeCell ref="P887:Q887"/>
    <mergeCell ref="B888:G888"/>
    <mergeCell ref="P888:Q888"/>
    <mergeCell ref="B889:G889"/>
    <mergeCell ref="P889:Q889"/>
    <mergeCell ref="B884:G884"/>
    <mergeCell ref="P884:Q884"/>
    <mergeCell ref="B885:G885"/>
    <mergeCell ref="P885:Q885"/>
    <mergeCell ref="B886:G886"/>
    <mergeCell ref="P886:Q886"/>
    <mergeCell ref="B899:G899"/>
    <mergeCell ref="P899:Q899"/>
    <mergeCell ref="B900:G900"/>
    <mergeCell ref="P900:Q900"/>
    <mergeCell ref="B901:G901"/>
    <mergeCell ref="P901:Q901"/>
    <mergeCell ref="B896:G896"/>
    <mergeCell ref="P896:Q896"/>
    <mergeCell ref="B897:G897"/>
    <mergeCell ref="P897:Q897"/>
    <mergeCell ref="B898:G898"/>
    <mergeCell ref="P898:Q898"/>
    <mergeCell ref="B893:G893"/>
    <mergeCell ref="P893:Q893"/>
    <mergeCell ref="B894:G894"/>
    <mergeCell ref="P894:Q894"/>
    <mergeCell ref="B895:G895"/>
    <mergeCell ref="P895:Q895"/>
    <mergeCell ref="B908:G908"/>
    <mergeCell ref="P908:Q908"/>
    <mergeCell ref="B909:G909"/>
    <mergeCell ref="P909:Q909"/>
    <mergeCell ref="B910:G910"/>
    <mergeCell ref="P910:Q910"/>
    <mergeCell ref="B905:G905"/>
    <mergeCell ref="P905:Q905"/>
    <mergeCell ref="B906:G906"/>
    <mergeCell ref="P906:Q906"/>
    <mergeCell ref="B907:G907"/>
    <mergeCell ref="P907:Q907"/>
    <mergeCell ref="B902:G902"/>
    <mergeCell ref="P902:Q902"/>
    <mergeCell ref="B903:G903"/>
    <mergeCell ref="P903:Q903"/>
    <mergeCell ref="B904:G904"/>
    <mergeCell ref="P904:Q904"/>
    <mergeCell ref="B917:G917"/>
    <mergeCell ref="P917:Q917"/>
    <mergeCell ref="B918:G918"/>
    <mergeCell ref="P918:Q918"/>
    <mergeCell ref="B919:G919"/>
    <mergeCell ref="P919:Q919"/>
    <mergeCell ref="B914:G914"/>
    <mergeCell ref="P914:Q914"/>
    <mergeCell ref="B915:G915"/>
    <mergeCell ref="P915:Q915"/>
    <mergeCell ref="B916:G916"/>
    <mergeCell ref="P916:Q916"/>
    <mergeCell ref="B911:G911"/>
    <mergeCell ref="P911:Q911"/>
    <mergeCell ref="B912:G912"/>
    <mergeCell ref="P912:Q912"/>
    <mergeCell ref="B913:G913"/>
    <mergeCell ref="P913:Q913"/>
    <mergeCell ref="B929:G929"/>
    <mergeCell ref="P929:Q929"/>
    <mergeCell ref="B926:G926"/>
    <mergeCell ref="P926:Q926"/>
    <mergeCell ref="B927:G927"/>
    <mergeCell ref="P927:Q927"/>
    <mergeCell ref="B928:G928"/>
    <mergeCell ref="P928:Q928"/>
    <mergeCell ref="B923:G923"/>
    <mergeCell ref="P923:Q923"/>
    <mergeCell ref="B924:G924"/>
    <mergeCell ref="P924:Q924"/>
    <mergeCell ref="B925:G925"/>
    <mergeCell ref="P925:Q925"/>
    <mergeCell ref="B920:G920"/>
    <mergeCell ref="P920:Q920"/>
    <mergeCell ref="B921:G921"/>
    <mergeCell ref="P921:Q921"/>
    <mergeCell ref="B922:G922"/>
    <mergeCell ref="P922:Q922"/>
  </mergeCells>
  <printOptions/>
  <pageMargins left="0.3937007874015748" right="0.3937007874015748" top="0.984251968503937" bottom="0.984251968503937"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B4" sqref="B4:C4"/>
    </sheetView>
  </sheetViews>
  <sheetFormatPr defaultColWidth="9.140625" defaultRowHeight="12.75"/>
  <cols>
    <col min="1" max="1" width="46.8515625" style="270" customWidth="1"/>
    <col min="2" max="2" width="48.140625" style="270" customWidth="1"/>
    <col min="3" max="3" width="35.28125" style="270" customWidth="1"/>
    <col min="4" max="4" width="3.00390625" style="270" customWidth="1"/>
    <col min="5" max="16384" width="9.140625" style="270" customWidth="1"/>
  </cols>
  <sheetData>
    <row r="1" spans="2:3" ht="15">
      <c r="B1" s="340" t="s">
        <v>1198</v>
      </c>
      <c r="C1" s="341"/>
    </row>
    <row r="2" spans="1:3" ht="15">
      <c r="A2" s="342" t="s">
        <v>69</v>
      </c>
      <c r="B2" s="341"/>
      <c r="C2" s="341"/>
    </row>
    <row r="3" spans="1:3" ht="15">
      <c r="A3" s="271"/>
      <c r="B3" s="272"/>
      <c r="C3" s="273" t="s">
        <v>70</v>
      </c>
    </row>
    <row r="4" spans="2:3" ht="15">
      <c r="B4" s="340" t="s">
        <v>1249</v>
      </c>
      <c r="C4" s="340"/>
    </row>
    <row r="5" spans="2:3" ht="15">
      <c r="B5" s="274"/>
      <c r="C5" s="274"/>
    </row>
    <row r="6" ht="9" customHeight="1"/>
    <row r="7" spans="1:3" ht="15" customHeight="1">
      <c r="A7" s="343" t="s">
        <v>1199</v>
      </c>
      <c r="B7" s="343"/>
      <c r="C7" s="343"/>
    </row>
    <row r="8" spans="1:3" ht="15" customHeight="1">
      <c r="A8" s="343"/>
      <c r="B8" s="343"/>
      <c r="C8" s="343"/>
    </row>
    <row r="9" spans="1:3" ht="35.25" customHeight="1">
      <c r="A9" s="343"/>
      <c r="B9" s="343"/>
      <c r="C9" s="343"/>
    </row>
    <row r="10" spans="1:3" ht="15.75" hidden="1">
      <c r="A10" s="275" t="s">
        <v>1200</v>
      </c>
      <c r="B10" s="275"/>
      <c r="C10" s="275"/>
    </row>
    <row r="11" spans="1:3" ht="15.75" hidden="1">
      <c r="A11" s="275"/>
      <c r="B11" s="275"/>
      <c r="C11" s="275"/>
    </row>
    <row r="12" spans="1:3" ht="15">
      <c r="A12" s="344" t="s">
        <v>1201</v>
      </c>
      <c r="B12" s="345" t="s">
        <v>62</v>
      </c>
      <c r="C12" s="344" t="s">
        <v>1202</v>
      </c>
    </row>
    <row r="13" spans="1:3" ht="15">
      <c r="A13" s="344"/>
      <c r="B13" s="345"/>
      <c r="C13" s="344"/>
    </row>
    <row r="14" spans="1:3" ht="15">
      <c r="A14" s="276">
        <v>1</v>
      </c>
      <c r="B14" s="277" t="s">
        <v>1203</v>
      </c>
      <c r="C14" s="278">
        <v>3</v>
      </c>
    </row>
    <row r="15" spans="1:3" ht="44.25" customHeight="1">
      <c r="A15" s="279" t="s">
        <v>1204</v>
      </c>
      <c r="B15" s="280" t="s">
        <v>1205</v>
      </c>
      <c r="C15" s="281">
        <f>C21+C29+C26+C16</f>
        <v>-168737.3000000001</v>
      </c>
    </row>
    <row r="16" spans="1:3" ht="30" hidden="1">
      <c r="A16" s="282" t="s">
        <v>1206</v>
      </c>
      <c r="B16" s="280" t="s">
        <v>1207</v>
      </c>
      <c r="C16" s="281">
        <f>C18-C20</f>
        <v>0</v>
      </c>
    </row>
    <row r="17" spans="1:3" ht="30" hidden="1">
      <c r="A17" s="282" t="s">
        <v>1208</v>
      </c>
      <c r="B17" s="283" t="s">
        <v>1209</v>
      </c>
      <c r="C17" s="281">
        <f>C18</f>
        <v>0</v>
      </c>
    </row>
    <row r="18" spans="1:3" ht="45" hidden="1">
      <c r="A18" s="282" t="s">
        <v>1210</v>
      </c>
      <c r="B18" s="280" t="s">
        <v>1211</v>
      </c>
      <c r="C18" s="281"/>
    </row>
    <row r="19" spans="1:3" ht="45" hidden="1">
      <c r="A19" s="282" t="s">
        <v>1212</v>
      </c>
      <c r="B19" s="283" t="s">
        <v>1213</v>
      </c>
      <c r="C19" s="281">
        <f>C20</f>
        <v>0</v>
      </c>
    </row>
    <row r="20" spans="1:3" ht="45" hidden="1">
      <c r="A20" s="282" t="s">
        <v>1214</v>
      </c>
      <c r="B20" s="280" t="s">
        <v>1215</v>
      </c>
      <c r="C20" s="281">
        <v>0</v>
      </c>
    </row>
    <row r="21" spans="1:3" ht="30">
      <c r="A21" s="282" t="s">
        <v>1216</v>
      </c>
      <c r="B21" s="284" t="s">
        <v>1217</v>
      </c>
      <c r="C21" s="281">
        <f>C24-C25</f>
        <v>25256.2</v>
      </c>
    </row>
    <row r="22" spans="1:3" ht="45">
      <c r="A22" s="282" t="s">
        <v>1218</v>
      </c>
      <c r="B22" s="280" t="s">
        <v>1219</v>
      </c>
      <c r="C22" s="285">
        <f>C24</f>
        <v>55378.9</v>
      </c>
    </row>
    <row r="23" spans="1:3" ht="60">
      <c r="A23" s="282" t="s">
        <v>1220</v>
      </c>
      <c r="B23" s="280" t="s">
        <v>1221</v>
      </c>
      <c r="C23" s="281">
        <f>C25</f>
        <v>30122.7</v>
      </c>
    </row>
    <row r="24" spans="1:3" ht="60">
      <c r="A24" s="282" t="s">
        <v>1222</v>
      </c>
      <c r="B24" s="284" t="s">
        <v>1223</v>
      </c>
      <c r="C24" s="286">
        <v>55378.9</v>
      </c>
    </row>
    <row r="25" spans="1:3" ht="60">
      <c r="A25" s="282" t="s">
        <v>1224</v>
      </c>
      <c r="B25" s="284" t="s">
        <v>1225</v>
      </c>
      <c r="C25" s="287">
        <v>30122.7</v>
      </c>
    </row>
    <row r="26" spans="1:3" ht="30">
      <c r="A26" s="282" t="s">
        <v>1226</v>
      </c>
      <c r="B26" s="284" t="s">
        <v>1227</v>
      </c>
      <c r="C26" s="281">
        <f>C28-C27</f>
        <v>-161391.6000000001</v>
      </c>
    </row>
    <row r="27" spans="1:3" ht="30">
      <c r="A27" s="282" t="s">
        <v>1228</v>
      </c>
      <c r="B27" s="284" t="s">
        <v>1229</v>
      </c>
      <c r="C27" s="281">
        <v>3619472.4</v>
      </c>
    </row>
    <row r="28" spans="1:3" ht="30">
      <c r="A28" s="282" t="s">
        <v>1230</v>
      </c>
      <c r="B28" s="284" t="s">
        <v>1231</v>
      </c>
      <c r="C28" s="281">
        <v>3458080.8</v>
      </c>
    </row>
    <row r="29" spans="1:3" ht="30">
      <c r="A29" s="282" t="s">
        <v>1232</v>
      </c>
      <c r="B29" s="284" t="s">
        <v>1233</v>
      </c>
      <c r="C29" s="281">
        <f>C30-C33</f>
        <v>-32601.9</v>
      </c>
    </row>
    <row r="30" spans="1:3" ht="30">
      <c r="A30" s="282" t="s">
        <v>1234</v>
      </c>
      <c r="B30" s="288" t="s">
        <v>1235</v>
      </c>
      <c r="C30" s="285">
        <f>SUM(C31:C32)</f>
        <v>22777</v>
      </c>
    </row>
    <row r="31" spans="1:3" ht="45">
      <c r="A31" s="282" t="s">
        <v>1236</v>
      </c>
      <c r="B31" s="288" t="s">
        <v>1237</v>
      </c>
      <c r="C31" s="287">
        <v>22777</v>
      </c>
    </row>
    <row r="32" spans="1:3" ht="75">
      <c r="A32" s="282" t="s">
        <v>1238</v>
      </c>
      <c r="B32" s="288" t="s">
        <v>1239</v>
      </c>
      <c r="C32" s="287">
        <v>0</v>
      </c>
    </row>
    <row r="33" spans="1:3" ht="45">
      <c r="A33" s="282" t="s">
        <v>1240</v>
      </c>
      <c r="B33" s="288" t="s">
        <v>1241</v>
      </c>
      <c r="C33" s="281">
        <f>C34+C35</f>
        <v>55378.9</v>
      </c>
    </row>
    <row r="34" spans="1:3" ht="45">
      <c r="A34" s="282" t="s">
        <v>1242</v>
      </c>
      <c r="B34" s="288" t="s">
        <v>1243</v>
      </c>
      <c r="C34" s="287">
        <v>55378.9</v>
      </c>
    </row>
    <row r="35" spans="1:3" ht="60">
      <c r="A35" s="282" t="s">
        <v>1244</v>
      </c>
      <c r="B35" s="284" t="s">
        <v>1245</v>
      </c>
      <c r="C35" s="287">
        <v>0</v>
      </c>
    </row>
  </sheetData>
  <sheetProtection/>
  <mergeCells count="7">
    <mergeCell ref="B1:C1"/>
    <mergeCell ref="A2:C2"/>
    <mergeCell ref="B4:C4"/>
    <mergeCell ref="A7:C9"/>
    <mergeCell ref="A12:A13"/>
    <mergeCell ref="B12:B13"/>
    <mergeCell ref="C12:C1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Миниярова</dc:creator>
  <cp:keywords/>
  <dc:description/>
  <cp:lastModifiedBy>DolingerEV</cp:lastModifiedBy>
  <cp:lastPrinted>2023-12-05T07:54:51Z</cp:lastPrinted>
  <dcterms:created xsi:type="dcterms:W3CDTF">2023-10-24T08:52:09Z</dcterms:created>
  <dcterms:modified xsi:type="dcterms:W3CDTF">2023-12-13T09:55:06Z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