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1680" yWindow="885" windowWidth="19020" windowHeight="12000"/>
  </bookViews>
  <sheets>
    <sheet name="Форма плана закупок у СМП,СОНКО" sheetId="1" r:id="rId1"/>
  </sheets>
  <definedNames>
    <definedName name="_xlnm._FilterDatabase" localSheetId="0" hidden="1">'Форма плана закупок у СМП,СОНКО'!$A$5:$L$260</definedName>
    <definedName name="_xlnm.Print_Titles" localSheetId="0">'Форма плана закупок у СМП,СОНКО'!$6:$6</definedName>
    <definedName name="_xlnm.Print_Area" localSheetId="0">'Форма плана закупок у СМП,СОНКО'!$A$1:$K$237</definedName>
  </definedNames>
  <calcPr calcId="145621"/>
</workbook>
</file>

<file path=xl/calcChain.xml><?xml version="1.0" encoding="utf-8"?>
<calcChain xmlns="http://schemas.openxmlformats.org/spreadsheetml/2006/main">
  <c r="I260" i="1" l="1"/>
  <c r="F260" i="1"/>
  <c r="F111" i="1" l="1"/>
  <c r="G108" i="1"/>
  <c r="F236" i="1" l="1"/>
  <c r="F235" i="1"/>
  <c r="F234" i="1"/>
  <c r="F233" i="1"/>
  <c r="F232" i="1"/>
  <c r="F196" i="1"/>
  <c r="F195" i="1"/>
  <c r="F57" i="1"/>
  <c r="F59" i="1"/>
  <c r="F58" i="1"/>
  <c r="F194" i="1"/>
  <c r="F193" i="1"/>
  <c r="F192" i="1"/>
  <c r="F191" i="1"/>
  <c r="F190" i="1"/>
  <c r="F56" i="1"/>
  <c r="F55" i="1"/>
  <c r="F54" i="1"/>
  <c r="F53" i="1"/>
  <c r="G182" i="1" l="1"/>
  <c r="F7" i="1" l="1"/>
  <c r="F8" i="1"/>
  <c r="F9" i="1"/>
  <c r="F10" i="1"/>
  <c r="F11" i="1"/>
  <c r="H224" i="1" l="1"/>
  <c r="F224" i="1" l="1"/>
  <c r="F182" i="1" l="1"/>
</calcChain>
</file>

<file path=xl/sharedStrings.xml><?xml version="1.0" encoding="utf-8"?>
<sst xmlns="http://schemas.openxmlformats.org/spreadsheetml/2006/main" count="910" uniqueCount="435">
  <si>
    <t>3</t>
  </si>
  <si>
    <t>4</t>
  </si>
  <si>
    <t>5</t>
  </si>
  <si>
    <t>7</t>
  </si>
  <si>
    <t>8</t>
  </si>
  <si>
    <t>9</t>
  </si>
  <si>
    <t>10</t>
  </si>
  <si>
    <t>№ п/п</t>
  </si>
  <si>
    <t>Объект закупки</t>
  </si>
  <si>
    <t>Планируемые платежи
(тыс. рублей)</t>
  </si>
  <si>
    <t>Планируемый срок начала осуществления закупки 
(месяц, год)</t>
  </si>
  <si>
    <t>Способ определения поставщика 
(подрядчика, исполнителя)</t>
  </si>
  <si>
    <t>6</t>
  </si>
  <si>
    <t>Начальная (максимальная) цена контракта, 
(тыс. рублей)</t>
  </si>
  <si>
    <t>Предмет контракта</t>
  </si>
  <si>
    <t>На текущий финансовый год</t>
  </si>
  <si>
    <t>На первый год</t>
  </si>
  <si>
    <t>На второй год</t>
  </si>
  <si>
    <t>Последующие годы</t>
  </si>
  <si>
    <t>На плановый период</t>
  </si>
  <si>
    <t>Планируемые закупки товаров, услуг у субъектов малого предпринимательства, социально ориентированных некоммерческих организаций</t>
  </si>
  <si>
    <t>Наименование ГРБС, подведомственного учреждения /Наименование публично-правового образования, подведомственного учреждения</t>
  </si>
  <si>
    <t>ИКЗ плана-графика</t>
  </si>
  <si>
    <t>1</t>
  </si>
  <si>
    <t>2</t>
  </si>
  <si>
    <t>ПРИЛОЖЕНИЕ 1</t>
  </si>
  <si>
    <t>Конкурентный способ</t>
  </si>
  <si>
    <t>Администрация сельское поселение Сергино</t>
  </si>
  <si>
    <t>Поставка продуктов питания</t>
  </si>
  <si>
    <t>Администрация Октябрьского района</t>
  </si>
  <si>
    <t>Администраця сельского поселения Унъюган</t>
  </si>
  <si>
    <t>Оказание услуг по организации и проведению выставки-ярмарки местных товаропроизводителей, в рамках реализации муниципальной программы «Развитие малого и среднего предпринимательства в муниципальном образовании Октябрьский район»</t>
  </si>
  <si>
    <t>Оказание услуг по организации и проведению районной конференции «Взаимодействие власти и бизнеса» в рамках реализации муниципальной программы «Развитие малого и среднего предпринимательства в муниципальном образовании Октябрьский район»</t>
  </si>
  <si>
    <t>Оказание услуг по организации и проведению образовательного мероприятия «День обласа», в рамках реализации муниципальной программы «Развитие малого и среднего предпринимательства в муниципальном образовании Октябрьский район»</t>
  </si>
  <si>
    <t>Администрация сельского поселения Перегребное</t>
  </si>
  <si>
    <t>Администрация сельского поселения Малый Атлым</t>
  </si>
  <si>
    <t>Поставка овощей</t>
  </si>
  <si>
    <t>Поставка фруктов</t>
  </si>
  <si>
    <t>Поставка молочной продукции</t>
  </si>
  <si>
    <t>Поставка сахара</t>
  </si>
  <si>
    <t>Поставка мяса</t>
  </si>
  <si>
    <t>Управление образования и молодежной политики администрации Октябрьского района</t>
  </si>
  <si>
    <t>Итого предусмотрено на осуществление закупок в текущем году</t>
  </si>
  <si>
    <t>Итого предусмотрено на осуществление закупок на первый год планового периода</t>
  </si>
  <si>
    <t>Администрация сельского поселения Сергино</t>
  </si>
  <si>
    <t>Администрация городского поселния Октябрьское</t>
  </si>
  <si>
    <t>Администрация городского поселения Андра</t>
  </si>
  <si>
    <t>Муниципальное бюджетное учреждение «Досуговый клуб «Овация», с.п. Сергино</t>
  </si>
  <si>
    <t>Муниципальное бюджетное учреждение спортивной подготовки «Районная спортивная школа олимпийского резерва», г.п. Приобье</t>
  </si>
  <si>
    <t>Муниципальное бюджетное общеобразовательное учреждение «Октябрьская средняя общеобразовательная школа имени Героя Советского Союза Николая Васильевича Архангельского»</t>
  </si>
  <si>
    <t>Муниципальное бюджетное общеобразовательное учреждение «Андринская средняя общеобразовательная школа»</t>
  </si>
  <si>
    <t>Муниципальное бюджетное общеобразовательное учреждение "Приобская средняя общеобразовательная школа"</t>
  </si>
  <si>
    <t>Муниципальное бюджетное общеобразовательное учреждение «Приобская начальная общеобразовательная школа»</t>
  </si>
  <si>
    <t>Муниципальное бюджетное общеобразовательное учреждение «Унъюганская средняя общеобразовательная школа №1»</t>
  </si>
  <si>
    <t>Муниципальное бюджетное общеобразовательное учреждение «Унъюганская средняя общеобразовательная школа №2 имени Героя Социалистического Труда Альшевского Михаила Ивановича»</t>
  </si>
  <si>
    <t>Муниципальное бюджетное общеобразовательное учреждение «Перегребинская средняя общеобразовательная школа»</t>
  </si>
  <si>
    <t>Муниципальное бюджетное общеобразовательное учреждение «Шеркальская средняя общеобразовательная школа»</t>
  </si>
  <si>
    <t>Муниципальное бюджетное общеобразовательное учреждение «Сергинская средняя общеобразовательная школа имени Героя Советского союза Николая Ивановича Сирина»</t>
  </si>
  <si>
    <t>Муниципальное бюджетное общеобразовательное учреждение «Карымкарская средняя общеобразовательная школа»</t>
  </si>
  <si>
    <t>Муниципальное бюджетное общеобразовательное учреждение «Каменная средняя общеобразовательная школа»</t>
  </si>
  <si>
    <t>Муниципальное бюджетное дошкольное образовательное учреждение «Детский сад общеразвивающего вида «Солнышко», г.п. Октябрьское</t>
  </si>
  <si>
    <t>Муниципальное бюджетное дошкольное образовательное учреждение «Детский сад общеразвивающего вида «Дюймовочка», г.п. Приобье</t>
  </si>
  <si>
    <t>Муниципальное бюджетное дошкольное образовательное учреждение «Детский сад общеразвивающего вида «Северяночка», г.п. Приобье</t>
  </si>
  <si>
    <t>Муниципальное бюджетное дошкольное образовательное учреждение «Детский сад общеразвивающего вида «Сказка», с.п. Унъюган</t>
  </si>
  <si>
    <t>Муниципальное бюджетное дошкольное образовательное учреждение «Детский сад общеразвивающего вида «Аленький цветочек», с.п. Перегребное</t>
  </si>
  <si>
    <t>Муниципальное бюджетное дошкольное образовательное учреждение «Детский сад общеразвивающего вида «Лесная сказка», г.п.  Талинка</t>
  </si>
  <si>
    <t xml:space="preserve">Выполнение работ, связанных с осуществлением регулярных перевозок пассажиров и багажа автомобильным транспортом общего пользования по регулируемым тарифам </t>
  </si>
  <si>
    <t>Поставка прочих продуктов</t>
  </si>
  <si>
    <t>Поставка ГСМ</t>
  </si>
  <si>
    <t>Поставка мясной продукции</t>
  </si>
  <si>
    <t>Муниципальное бюджетное общеобразовательное учреждение «Малоатлымская средняя общеобразовательная школа»</t>
  </si>
  <si>
    <t>Поставка сока</t>
  </si>
  <si>
    <t>Услуги охраны</t>
  </si>
  <si>
    <t>Поставка молочных продуктов</t>
  </si>
  <si>
    <t>Поставка мясных продуктов</t>
  </si>
  <si>
    <t>Оказание услуг по организации и проведению районного конкурса парикмахерского искусства и швейного мастерства «Мода &amp; Стиль», в рамках реализации муниципальной программы «Развитие малого и среднего предпринимательства в муниципальном образовании Октябрьский район»</t>
  </si>
  <si>
    <t>Оказание услуг по организации и проведению профессиональных модулей в рамках реализации муниципальной программы «Развитие малого и среднего предпринимательства в муниципальном образовании Октябрьский район»</t>
  </si>
  <si>
    <t>Муниципальное бюджетное учреждение культуры "Культурно информационный центр"</t>
  </si>
  <si>
    <t>Услуги частной охраны (Выставление поста охраны)</t>
  </si>
  <si>
    <t>Муниципальное бюджетное учреждение дополнительного образования «Детская школа искусств» п. Приобье</t>
  </si>
  <si>
    <t>Услуги по обслуживанию помещений комплексные</t>
  </si>
  <si>
    <t>Итого предусмотрено на осуществление закупок на второй год планового периода</t>
  </si>
  <si>
    <t>Поставка сосисок и колбасы</t>
  </si>
  <si>
    <t>Муниципальное бюджетное учреждение дополнительного образования «Детская музыкальная школа» с. Перегребное</t>
  </si>
  <si>
    <t>Муниципальное бюджетное учреждение дополнительного образования «Детская школа искусств» г.п. Талинка</t>
  </si>
  <si>
    <t>Поставка изделий колбасных</t>
  </si>
  <si>
    <t>Поставка мяса и субпродуктов</t>
  </si>
  <si>
    <t>МБОУ ДО "ДДТ "Новое поколение"</t>
  </si>
  <si>
    <t>Поставка рыбных продуктов питания</t>
  </si>
  <si>
    <t>Поставка томатов и огурцов</t>
  </si>
  <si>
    <t>Поставка мясных продуктов питания</t>
  </si>
  <si>
    <t>Поставка сахара-песка</t>
  </si>
  <si>
    <t>оказание услуг по перевозке школьников</t>
  </si>
  <si>
    <t>поставка мясной продукции</t>
  </si>
  <si>
    <t>-</t>
  </si>
  <si>
    <t>Выполнение работ по техническому обслуживанию сетей уличного (наружного) освещения</t>
  </si>
  <si>
    <t>услуги охраны</t>
  </si>
  <si>
    <t>Капитальный ремонт участков автомобильной дороги</t>
  </si>
  <si>
    <t>Выполнение работ по капитальному ремонту в муниципальном жилом фонде с.п.Сергино</t>
  </si>
  <si>
    <t>Выполнение работ  по содержанию дорог сельского поселения Сергино</t>
  </si>
  <si>
    <t>12.2024</t>
  </si>
  <si>
    <t>10.2025</t>
  </si>
  <si>
    <t>Обслуживание внутрипоселковой дорожной сети</t>
  </si>
  <si>
    <t>Обслуживание внутрипоселковой дорожной сети (тротуары)</t>
  </si>
  <si>
    <t>услуги уборки зданий</t>
  </si>
  <si>
    <t>поставка продуктов питания</t>
  </si>
  <si>
    <t>Поставка дезинфицирующих средств для бассейна</t>
  </si>
  <si>
    <t>11.2025</t>
  </si>
  <si>
    <t>243861400671486140100100070004211244</t>
  </si>
  <si>
    <t xml:space="preserve">Выполнение работ по содержанию автомобильных дорог общего пользования местного значения </t>
  </si>
  <si>
    <t>243861400056886140100100080028121244</t>
  </si>
  <si>
    <t>Оказание услуг по уборке помещений здания и прилегающей территории МБУК «КИЦ»</t>
  </si>
  <si>
    <t>Электронный аукцион</t>
  </si>
  <si>
    <t>243861400056886140100100080038121244</t>
  </si>
  <si>
    <t>Оказание услуг по уборке помещений здания и прилегающей территории филиала МБУК «КИЦ» КДЦ «Лидер»</t>
  </si>
  <si>
    <t>243861400056886140100100140038020244</t>
  </si>
  <si>
    <t>Оказание услуг по техническому обслуживанию охранно-пожарной сигнализации и средств пожаротушения</t>
  </si>
  <si>
    <t>243861400056886140100100140018020244</t>
  </si>
  <si>
    <t>253861400056886140100100100018010244</t>
  </si>
  <si>
    <t>Услуги частной охраны (Выставление поста охраны)-КИЦ</t>
  </si>
  <si>
    <t>Услуги частной охраны (Выставление поста охраны)-Лидер</t>
  </si>
  <si>
    <t>253861400056886140100100030008121244</t>
  </si>
  <si>
    <t>243861400518986140100100230038010244</t>
  </si>
  <si>
    <t>25861001209786140100100030008010244</t>
  </si>
  <si>
    <t xml:space="preserve"> 253861400599086140100100130000000244</t>
  </si>
  <si>
    <t>приобретение мебели для Сергинской библиотеки</t>
  </si>
  <si>
    <t>Муниципальное бюджетное учреждение культуры «Межпоселенческая библиотека Октябрьского района»</t>
  </si>
  <si>
    <t>Выполнение работ по содержанию автомобильных дорог общего пользования местного значения (на 2025)-зима</t>
  </si>
  <si>
    <t>243861400671486140100100040004931244</t>
  </si>
  <si>
    <t>Выполнение работ, связанных с осуществлением регулярных перевозок пассажиров и багажа автомобильным транспортом общего пользования по регулируемым тарифам (на 2025 год)</t>
  </si>
  <si>
    <t>253861400671486140100100070007500244</t>
  </si>
  <si>
    <t>Оказание услуг по осуществлению деятельности по обращению с животными без владельцев на территории с.п.Унъюган</t>
  </si>
  <si>
    <t>253861400671486140100100050004399243</t>
  </si>
  <si>
    <t>Выполнение работ по капитальному ремонту муниципального жилищного фонда ( 60 лет Октября 10-1)</t>
  </si>
  <si>
    <t>253861400671486140100100040004211244</t>
  </si>
  <si>
    <t>ноябрь 2025г.</t>
  </si>
  <si>
    <t>253861400671486140100100030004931244</t>
  </si>
  <si>
    <t xml:space="preserve">Выполнение работ по капитальному ремонту муниципального жилищного фонда </t>
  </si>
  <si>
    <t>декабрь  2026г.</t>
  </si>
  <si>
    <t>Выполнение работ по капитальному ремонту жилого дома по адресу: п. Большие Леуши ул. Таежная д. 4</t>
  </si>
  <si>
    <t>аукцион</t>
  </si>
  <si>
    <t>Выполнение работ по содержанию внутрипоселковых дорог в с. Малый Атлым, п. Комсомольский и межпоселковой дороги "с. Малый Атлым - п. Комсомольский"</t>
  </si>
  <si>
    <t>Выполнение работ по содержанию внутрипоселковых дорог в п. Большие Леуши</t>
  </si>
  <si>
    <t>253861400669786140100100070004399243</t>
  </si>
  <si>
    <t>253861400669786140100100050004211244</t>
  </si>
  <si>
    <t>253861400669786140100100040004211244</t>
  </si>
  <si>
    <t>253861400669786140100100080004211244</t>
  </si>
  <si>
    <t>Ремонт участка автомобильной дороги ул. Центральная с. Малый Атлым</t>
  </si>
  <si>
    <t>25 38614006626861401001 0012 000 4211 244</t>
  </si>
  <si>
    <t>Выполнение работ по ремонту участка дороги с. Перегребное, ул. Набережная, 730 метров</t>
  </si>
  <si>
    <t>25 38614006626861401001 0011 000 4211 244</t>
  </si>
  <si>
    <t>Выполнение работ по ремонту участка дороги с. Перегребное, ул. Шадринская, 280 метров</t>
  </si>
  <si>
    <t>25 38614006626861401001 0013 000 8129 244</t>
  </si>
  <si>
    <t>Оказание услуг по дератизации, дезинфекции и дезинсекции контейнерных площадок с.п. Перегребное (с. Перегребное, д. Чемаши, Нижние Нарыкары)</t>
  </si>
  <si>
    <t>243861400255886140100100190050000244</t>
  </si>
  <si>
    <t>Постаквка мяса и суброодуктов</t>
  </si>
  <si>
    <t>243861400255886140100100230020000244</t>
  </si>
  <si>
    <t>243861400255886140100100230060000244</t>
  </si>
  <si>
    <t>243861400255886140100100230040000244</t>
  </si>
  <si>
    <t>243861400255886140100100230010000244</t>
  </si>
  <si>
    <t>243861400255886140100100190060000244</t>
  </si>
  <si>
    <t>243861400255886140100100170020000244</t>
  </si>
  <si>
    <t>253861400261486140100100040000000244</t>
  </si>
  <si>
    <t>Поставка прочих продуктов питания</t>
  </si>
  <si>
    <t>253861400261486140100100090000000244</t>
  </si>
  <si>
    <t>253861400261486140100100080000000244</t>
  </si>
  <si>
    <t>253861400261486140100100070001051244</t>
  </si>
  <si>
    <t>253861400261486140100100060000000244</t>
  </si>
  <si>
    <t>253861400261486140100100050000000244</t>
  </si>
  <si>
    <t>25 38614002533861401001 0005 001 0000 244</t>
  </si>
  <si>
    <t>Поставка свежих фруктов и овощей</t>
  </si>
  <si>
    <t>25 38614002533861401001 0014 001 0000 244</t>
  </si>
  <si>
    <t>25 38614002533861401001 0007 001 0000 244</t>
  </si>
  <si>
    <t xml:space="preserve">Поставка рыбы </t>
  </si>
  <si>
    <t>25 38614002533861401001 0010 001 0000 244</t>
  </si>
  <si>
    <t>25 38614002533861401001 0006 001 0000 244</t>
  </si>
  <si>
    <t>25 38614002533861401001 0016 001 0000 244</t>
  </si>
  <si>
    <t>243861400419286140100100310010000244</t>
  </si>
  <si>
    <t>243861400419286140100100410010000244</t>
  </si>
  <si>
    <t>243861400419286140100100400010000244</t>
  </si>
  <si>
    <t>243861400419286140100100350010000244</t>
  </si>
  <si>
    <t>243861400419286140100100360011107244</t>
  </si>
  <si>
    <t>Поставка воды негазированной</t>
  </si>
  <si>
    <t>243861400419286140100100430010000244</t>
  </si>
  <si>
    <t>243861400419286140100100420010000244</t>
  </si>
  <si>
    <t>243861400419286140100100460010000244</t>
  </si>
  <si>
    <t>243861400419286140100100440011081244</t>
  </si>
  <si>
    <t>243861400419286140100100450010000244</t>
  </si>
  <si>
    <t>243861400419286140100100470010000244</t>
  </si>
  <si>
    <t>243861400419286140100100380010000244</t>
  </si>
  <si>
    <t>243861400419286140100100390010000244</t>
  </si>
  <si>
    <t>243861400419286140100100320010000244</t>
  </si>
  <si>
    <t>243861400419286140100100370011013244</t>
  </si>
  <si>
    <t>243861400419286140100100330010000244</t>
  </si>
  <si>
    <t>243861400419286140100100340010000244</t>
  </si>
  <si>
    <t>Поставка школьной мебели</t>
  </si>
  <si>
    <t>поставка молочных продуктов</t>
  </si>
  <si>
    <t>поставка фруктов</t>
  </si>
  <si>
    <t>24 38614002269861401001 0012 001 4939 244</t>
  </si>
  <si>
    <t>декбрь2024</t>
  </si>
  <si>
    <t>24 38614002269861401001 0013 001 0000 244</t>
  </si>
  <si>
    <t>поставка мяса</t>
  </si>
  <si>
    <t>24 38614002269861401001 0014 001 0000 244</t>
  </si>
  <si>
    <t>поставка рыбы</t>
  </si>
  <si>
    <t>273861400420286140100100010000000244</t>
  </si>
  <si>
    <t>февраль-март, 2025</t>
  </si>
  <si>
    <t>253861400241386140100100100000000244</t>
  </si>
  <si>
    <t>Поставка продуктов питания (молочная продукция)</t>
  </si>
  <si>
    <t>253861400241386140100100070000000244</t>
  </si>
  <si>
    <t>Поставка продуктов питания (мясо и субпродукты)</t>
  </si>
  <si>
    <t xml:space="preserve">253861400241386140100100040000000000 </t>
  </si>
  <si>
    <t xml:space="preserve">Поставка продуктов питания </t>
  </si>
  <si>
    <t>253861400415386140100100110000000244</t>
  </si>
  <si>
    <t>Поставка мебели объекта капитального ремонта МБОУ "Шеркальская СОШ"</t>
  </si>
  <si>
    <t>253861400415386140100100120000000244</t>
  </si>
  <si>
    <t>Поставка оборудования и кухонного инвентаря для пищеблока объекта капитального ремонта МБОУ "Шеркальская СОШ"</t>
  </si>
  <si>
    <t>Приобретение спортивного оборудования и инвентаря, учебно-демонстрационного оборудования для учебных кабинетов для объекта капитального ремонта МБОУ "Шеркальская СОШ"</t>
  </si>
  <si>
    <t>24 38614004139861401001 0018 001 1020 244</t>
  </si>
  <si>
    <t>Поставка рыбы</t>
  </si>
  <si>
    <t>24 38614004139861401001 0019 001 1086 244</t>
  </si>
  <si>
    <t>Поставка продуктов питания(сок)</t>
  </si>
  <si>
    <t>24 38614004139861401001 0023 001 0000 244</t>
  </si>
  <si>
    <t>25 38614004139861401001 0024 001 1012 244</t>
  </si>
  <si>
    <t>Поставка мяса птицы</t>
  </si>
  <si>
    <t>243861400408086140100100150000000244</t>
  </si>
  <si>
    <t>Поставка продуктов питания (сыр,творог)</t>
  </si>
  <si>
    <t>253861400408086140100100030000000244</t>
  </si>
  <si>
    <t xml:space="preserve">Постака мяса и мясных субпродуктов </t>
  </si>
  <si>
    <t>253861400422786140100101080002620244</t>
  </si>
  <si>
    <t>Устройства ввода/вывода данных прочие</t>
  </si>
  <si>
    <t>февр. Март 2025</t>
  </si>
  <si>
    <t>253861400422786140100101090002630244</t>
  </si>
  <si>
    <t>Аппаратура коммуникационная передающая с приемными устройствами прочая, не включенная в другие группировки</t>
  </si>
  <si>
    <t>253861400422786140100101100003220244</t>
  </si>
  <si>
    <t>музыкальные инструменты и прочее</t>
  </si>
  <si>
    <t>253861400422786140100101110003299244</t>
  </si>
  <si>
    <t>Учебные цифровые лаборатории и комплексы</t>
  </si>
  <si>
    <t>253861400422786140100101120003109244</t>
  </si>
  <si>
    <t>Мебель лабораторная для работы с радиоактивными веществами</t>
  </si>
  <si>
    <t>253861400422786140100101130003240244</t>
  </si>
  <si>
    <t>Игрушки в наборах или комплектах прочие, не включенные в другие группировки</t>
  </si>
  <si>
    <t>253861400422786140100101140003101244</t>
  </si>
  <si>
    <t>Тумбы офисные деревянные</t>
  </si>
  <si>
    <t>253861400422786140100101150003230244</t>
  </si>
  <si>
    <t>Изделия и принадлежности для туризма</t>
  </si>
  <si>
    <t>253861400422786140100101160002640244</t>
  </si>
  <si>
    <t>Приемники телевизионные (телевизоры) цветного изображения с жидкокристаллическим экраном, плазменной панелью</t>
  </si>
  <si>
    <t>253861400422786140100101170001512244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</si>
  <si>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</si>
  <si>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253861400422786140100101180002899244</t>
  </si>
  <si>
    <t>Оборудование специального назначения прочее, не включенное в другие группировки</t>
  </si>
  <si>
    <t>253861400422786140100101190002640244</t>
  </si>
  <si>
    <t>Микрофоны, громкоговорители, приемная аппаратура для радиотелефонной или радиотелеграфной связи</t>
  </si>
  <si>
    <t>253861400422786140100101200002630244</t>
  </si>
  <si>
    <t>Оборудование систем передачи аудио-, видеоинформации для цифровой телефонии и конференц-связи (VoIP-телефоны, видеотелефоны, терминалы ВКС (видео-конференц-связь))</t>
  </si>
  <si>
    <t>253861400422786140100101210002651244</t>
  </si>
  <si>
    <t>Микроскопы (кроме микроскопов оптических)</t>
  </si>
  <si>
    <t>253861400422786140100101220003299244</t>
  </si>
  <si>
    <t>253861400422786140100101230002894244</t>
  </si>
  <si>
    <t>Машины швейные, кроме брошюровочных и бытовых швейных машин</t>
  </si>
  <si>
    <t>253861400422786140100101240003230244</t>
  </si>
  <si>
    <t>Инвентарь для занятий физкультурой, гимнастикой и атлетикой прочий, не включенный в другие группировки</t>
  </si>
  <si>
    <t>253861400422786140100101250002751244</t>
  </si>
  <si>
    <t>Машины посудомоечные бытовые</t>
  </si>
  <si>
    <t>253861400422786140100101260002825244</t>
  </si>
  <si>
    <t>Прилавки, прилавки-витрины холодильные</t>
  </si>
  <si>
    <t>253861400422786140100101270002893244</t>
  </si>
  <si>
    <t>Мармиты тепловые</t>
  </si>
  <si>
    <t>253861400422786140100101280002893244</t>
  </si>
  <si>
    <t>Параконвектоматы</t>
  </si>
  <si>
    <t>253861400422786140100101290002829244</t>
  </si>
  <si>
    <t>Оборудование весовое промышленное</t>
  </si>
  <si>
    <t>253861400422786140100101300003102244</t>
  </si>
  <si>
    <t>Мебель кухонная</t>
  </si>
  <si>
    <t>253861400422786140100101310002825244</t>
  </si>
  <si>
    <t>Оборудование и установки для фильтрования или очистки воздуха</t>
  </si>
  <si>
    <t>253861400422786140100101320003101244</t>
  </si>
  <si>
    <t>Шкафы для одежды деревянные</t>
  </si>
  <si>
    <t>253861400422786140100101330003109244</t>
  </si>
  <si>
    <t>Диваны, софы, кушетки с деревянным каркасом, трансформируемые в кровати</t>
  </si>
  <si>
    <t>253861400422786140100101340002670244</t>
  </si>
  <si>
    <t>Проекторы изображений прочие, не включенные в другие группировки</t>
  </si>
  <si>
    <t>253861400422786140100101350002740244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</si>
  <si>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</si>
  <si>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253861400422786140100101360003299244</t>
  </si>
  <si>
    <t>Модели, макеты и аналогичные изделия демонстрационные прочие</t>
  </si>
  <si>
    <t>253861400422786140100101370003299244</t>
  </si>
  <si>
    <t>Приборы, аппаратура и устройства учебные и демонстрационные</t>
  </si>
  <si>
    <t>253861400422786140100101380002620244</t>
  </si>
  <si>
    <t>принтеры</t>
  </si>
  <si>
    <t>253861400422786140100101400003101244</t>
  </si>
  <si>
    <t>Столы ученические деревянные для учебных заведений, включая школьные парты</t>
  </si>
  <si>
    <t>253861400422786140100101410001392244</t>
  </si>
  <si>
    <t>Навесы и маркизы (шторы от солнца)</t>
  </si>
  <si>
    <t>253861400422786140100101420003511244</t>
  </si>
  <si>
    <t>Плиты кухонные электрические</t>
  </si>
  <si>
    <t>253861400422786140100101430002751244</t>
  </si>
  <si>
    <t>253861400422786140100101440003230244</t>
  </si>
  <si>
    <t>Инвентарь и оборудование для тяжелой атлетики</t>
  </si>
  <si>
    <t>253861400422786140100101450003101244</t>
  </si>
  <si>
    <t>Мебель для сидения, преимущественно с деревянным каркасом</t>
  </si>
  <si>
    <t>253861400422786140100101460003101244</t>
  </si>
  <si>
    <t>Столы письменные деревянные для офисов, административных помещений</t>
  </si>
  <si>
    <t>253861400422786140100101470003101244</t>
  </si>
  <si>
    <t>Мебель для сидения, преимущественно с металлическим каркасом</t>
  </si>
  <si>
    <t>253861400422786140100101480003109244</t>
  </si>
  <si>
    <t>Стеллажи, стойки, вешалки металлические</t>
  </si>
  <si>
    <t>253861400422786140100101490002620244</t>
  </si>
  <si>
    <t>Персональные компьютеры</t>
  </si>
  <si>
    <t>253861400410786140100100030000000244</t>
  </si>
  <si>
    <t>МБОУ "Нижненарыкарская СОШ"</t>
  </si>
  <si>
    <t>243861400418586140100100510010000244</t>
  </si>
  <si>
    <t>Поставка продуктов питания (молоко, сметана)</t>
  </si>
  <si>
    <t>243861400418586140100100490020000244</t>
  </si>
  <si>
    <t>Поставка продуктов питания (сыр)</t>
  </si>
  <si>
    <t>243861400418586140100100490010000244</t>
  </si>
  <si>
    <t>Поставка продуктов питания (масло сливочное, творог)</t>
  </si>
  <si>
    <t>МБОУ "Талинская СОШ"</t>
  </si>
  <si>
    <t>25 38610008615861401001 0008 000 0000 244</t>
  </si>
  <si>
    <t>243861400382686140100100110028010244</t>
  </si>
  <si>
    <t>243861400382686140100100130010000244</t>
  </si>
  <si>
    <t>25 38614005333861401001 0008 000 0000 244</t>
  </si>
  <si>
    <t xml:space="preserve">Преобретение товаров </t>
  </si>
  <si>
    <t>25 38614005968861401001 0003 000 0000 244</t>
  </si>
  <si>
    <t>февр 25.</t>
  </si>
  <si>
    <t>243861400542186140100100120008010244</t>
  </si>
  <si>
    <t>253861400542186140100100100004322244</t>
  </si>
  <si>
    <t>Выполнение работ по проведению гидравлических испытаний трубопроводов с промывкой внутренних сетей центрального отопления и тепловых узлов здания (промывка, опрессовка)</t>
  </si>
  <si>
    <t>243861400542186140100100180001032244</t>
  </si>
  <si>
    <t>Поставка фруктового сока</t>
  </si>
  <si>
    <t>243861400542186140100100150001081244</t>
  </si>
  <si>
    <t>Поставка сахара белого</t>
  </si>
  <si>
    <t>Оказание услуг охраны</t>
  </si>
  <si>
    <t>243861001103086140100100090008010244</t>
  </si>
  <si>
    <t>24 38614005460861401001 0021 001 8010 244</t>
  </si>
  <si>
    <t>24 38614005573861401001 0003 001 8010 244</t>
  </si>
  <si>
    <t>Оказание услуг частной охраны (Выставление поста охраны)</t>
  </si>
  <si>
    <t>25861400626386140100100010008541244</t>
  </si>
  <si>
    <t>Услуги по организации отдыха и оздоровления детей</t>
  </si>
  <si>
    <t>25861400626386140100100020008541244</t>
  </si>
  <si>
    <t>25861400626386140100100030008541244</t>
  </si>
  <si>
    <t>25861400626386140100100040008541244</t>
  </si>
  <si>
    <t>253861400419286140100100310010000244</t>
  </si>
  <si>
    <t>253861400419286140100100410010000244</t>
  </si>
  <si>
    <t>253861400419286140100100400010000244</t>
  </si>
  <si>
    <t>253861400419286140100100350010000244</t>
  </si>
  <si>
    <t>253861400419286140100100360011107244</t>
  </si>
  <si>
    <t>253861400419286140100100430010000244</t>
  </si>
  <si>
    <t>253861400419286140100100420010000244</t>
  </si>
  <si>
    <t>253861400419286140100100460010000244</t>
  </si>
  <si>
    <t>253861400419286140100100440011081244</t>
  </si>
  <si>
    <t>253861400419286140100100450010000244</t>
  </si>
  <si>
    <t>253861400419286140100100470010000244</t>
  </si>
  <si>
    <t>253861400419286140100100380010000244</t>
  </si>
  <si>
    <t>253861400419286140100100390010000244</t>
  </si>
  <si>
    <t>253861400419286140100100320010000244</t>
  </si>
  <si>
    <t>253861400419286140100100370011013244</t>
  </si>
  <si>
    <t>253861400419286140100100330010000244</t>
  </si>
  <si>
    <t>253861400419286140100100340010000244</t>
  </si>
  <si>
    <t>253861400419286140100100360010000244</t>
  </si>
  <si>
    <t>253861400419286140100100370010000244</t>
  </si>
  <si>
    <t>253861400241386140100100040000000000</t>
  </si>
  <si>
    <t>Муниципальное бюджетное общеобразовательное учреждение «Талинская средняя общеобразовательная школа»</t>
  </si>
  <si>
    <t>253861400382686140100100080018010244</t>
  </si>
  <si>
    <t>253861400382686140100100110011011244</t>
  </si>
  <si>
    <t>253861001103086140100100120008010244</t>
  </si>
  <si>
    <t>263861400419286140100100310010000244</t>
  </si>
  <si>
    <t>263861400419286140100100410010000244</t>
  </si>
  <si>
    <t>263861400419286140100100350010000244</t>
  </si>
  <si>
    <t>263861400419286140100100360011107244</t>
  </si>
  <si>
    <t>263861400419286140100100430010000244</t>
  </si>
  <si>
    <t>263861400419286140100100420010000244</t>
  </si>
  <si>
    <t>263861400419286140100100460010000244</t>
  </si>
  <si>
    <t>263861400419286140100100440011081244</t>
  </si>
  <si>
    <t>263861400419286140100100450010000244</t>
  </si>
  <si>
    <t>263861400419286140100100470010000244</t>
  </si>
  <si>
    <t>263861400419286140100100380010000244</t>
  </si>
  <si>
    <t>263861400419286140100100390010000244</t>
  </si>
  <si>
    <t>263861400419286140100100320010000244</t>
  </si>
  <si>
    <t>263861400419286140100100370011013244</t>
  </si>
  <si>
    <t>263861400419286140100100330010000244</t>
  </si>
  <si>
    <t>263861400419286140100100340010000244</t>
  </si>
  <si>
    <t>263861400419286140100100360010000244</t>
  </si>
  <si>
    <t>263861400419286140100100370010000244</t>
  </si>
  <si>
    <t>263861001103086140100100080008010244</t>
  </si>
  <si>
    <t>25 38614007757861401001 0005 000 8010 244</t>
  </si>
  <si>
    <t>электронный аукцио</t>
  </si>
  <si>
    <t>25 38614006633861401001 0008 000 8129 244</t>
  </si>
  <si>
    <t>Оказание услуг по содержанию дорог механизированным способом с.п. Сергино</t>
  </si>
  <si>
    <t>25 38614006633861401001 0006 000 4211 244</t>
  </si>
  <si>
    <t>Ремонт участков автомобильной дороги</t>
  </si>
  <si>
    <t>25 38614006633861401001 0009 000 4211 244</t>
  </si>
  <si>
    <t>март 2025г.</t>
  </si>
  <si>
    <t>25 38614006633861401001 0005 000 4120 243</t>
  </si>
  <si>
    <t>25 38614006633861401001 0007 000 4211 243</t>
  </si>
  <si>
    <t xml:space="preserve">сентябрь 2025 г. </t>
  </si>
  <si>
    <t>декабрь 2025 г.</t>
  </si>
  <si>
    <t>сентябрь 2026 г.</t>
  </si>
  <si>
    <t>декабрь 2026 г.</t>
  </si>
  <si>
    <t>243861400222086140100100120008121244</t>
  </si>
  <si>
    <t>08.2024г</t>
  </si>
  <si>
    <t>243861400222086140100100150000000244</t>
  </si>
  <si>
    <t>243861400222086140100100140001020244</t>
  </si>
  <si>
    <t>243861400222086140100100130008010244</t>
  </si>
  <si>
    <t>09.2024г</t>
  </si>
  <si>
    <t>243861400222086140100100160002020244</t>
  </si>
  <si>
    <t>11.2024г</t>
  </si>
  <si>
    <t xml:space="preserve">Отдел физической культуры и спорта администрации Октябрьского района </t>
  </si>
  <si>
    <t>253861400792686140100100010000000244</t>
  </si>
  <si>
    <t>приобретение спортивного инвентаря и наградной атрибутики</t>
  </si>
  <si>
    <t>03.2025г</t>
  </si>
  <si>
    <t>253861400667286140100100120008129244</t>
  </si>
  <si>
    <t>Оказание услуг по зимнему содержанию внутрипоселковых дорог (п.Кормужиханка, с. Большой Камень)</t>
  </si>
  <si>
    <t>253861400667286140100100030004321244</t>
  </si>
  <si>
    <t>253861400667286140100100110004399244</t>
  </si>
  <si>
    <t>Выполнение работ по ремонту памятника "Воинам-октябрьцам от благодарных земляков"</t>
  </si>
  <si>
    <t>253861400667286140100100090007500244</t>
  </si>
  <si>
    <t>Оказание услуг по проведению мероприятий по обращению с животными без владельцев на территории городского поселения Октябрьское</t>
  </si>
  <si>
    <t>253861400667286140100100080004399243</t>
  </si>
  <si>
    <t>Выполнение работ по капитальному ремонту муниципального жилищного фонда</t>
  </si>
  <si>
    <t>253861400667286140100100060008129244</t>
  </si>
  <si>
    <t>Оказание услуг по обработке контейнерных площадок и контейнеров</t>
  </si>
  <si>
    <t>Приобретение зимней горки</t>
  </si>
  <si>
    <t>Оказание услуг по летнему содержанию внутрипоселковых дорог</t>
  </si>
  <si>
    <t>Выполнение работ по нанесению разметки</t>
  </si>
  <si>
    <t>Приобретение МФУ</t>
  </si>
  <si>
    <t>253861400214986140100100200007490244</t>
  </si>
  <si>
    <t>253861400214986140100100190008230244</t>
  </si>
  <si>
    <t>253861400214986140100100180008230244</t>
  </si>
  <si>
    <t>253861400214986140100100170007490244</t>
  </si>
  <si>
    <t>253861400214986140100100160008542244</t>
  </si>
  <si>
    <t>253861400666586140100100010008129244</t>
  </si>
  <si>
    <t xml:space="preserve"> 253861400666586140100100220007500244</t>
  </si>
  <si>
    <t>Оказание услуг по осуществлению деятельности по обращению с животными без владельцев на территории городского поселения Андра</t>
  </si>
  <si>
    <t>253861400666586140100100190008129244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</si>
</sst>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#,##0.00\ _₽;[Red]#,##0.00\ _₽"/>
    <numFmt numFmtId="175" formatCode="#,##0.00,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</font>
    <font>
      <sz val="10"/>
      <name val="Arial"/>
      <family val="2"/>
    </font>
    <font>
      <sz val="12"/>
      <color rgb="FF000000"/>
      <name val="Times New Roman"/>
      <family val="1"/>
      <charset val="204"/>
    </font>
    <font>
      <sz val="10"/>
      <color theme="1"/>
      <name val="Arial CYR"/>
    </font>
    <font>
      <sz val="10"/>
      <name val="Arial"/>
      <family val="2"/>
      <charset val="204"/>
    </font>
    <font>
      <u/>
      <sz val="10"/>
      <color theme="11"/>
      <name val="Arial CYR"/>
    </font>
    <font>
      <sz val="10"/>
      <name val="Arial"/>
      <family val="2"/>
      <charset val="204"/>
    </font>
    <font>
      <b/>
      <sz val="12"/>
      <color rgb="FF333333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4" fillId="0" borderId="0"/>
    <xf numFmtId="0" fontId="4" fillId="0" borderId="0"/>
    <xf numFmtId="0" fontId="18" fillId="0" borderId="0"/>
    <xf numFmtId="0" fontId="18" fillId="0" borderId="0"/>
  </cellStyleXfs>
  <cellXfs count="10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5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49" fontId="5" fillId="0" borderId="2" xfId="5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left" vertical="top" wrapText="1"/>
    </xf>
    <xf numFmtId="0" fontId="8" fillId="0" borderId="3" xfId="0" applyNumberFormat="1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 wrapText="1"/>
    </xf>
    <xf numFmtId="164" fontId="5" fillId="0" borderId="0" xfId="0" applyNumberFormat="1" applyFont="1" applyFill="1" applyAlignment="1">
      <alignment horizontal="center" vertical="top" wrapText="1"/>
    </xf>
    <xf numFmtId="4" fontId="5" fillId="0" borderId="2" xfId="0" applyNumberFormat="1" applyFont="1" applyFill="1" applyBorder="1" applyAlignment="1" applyProtection="1">
      <alignment horizontal="center" vertical="top"/>
      <protection locked="0"/>
    </xf>
    <xf numFmtId="4" fontId="5" fillId="0" borderId="2" xfId="0" applyNumberFormat="1" applyFont="1" applyFill="1" applyBorder="1" applyAlignment="1">
      <alignment horizontal="center" vertical="top"/>
    </xf>
    <xf numFmtId="4" fontId="8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" fontId="5" fillId="0" borderId="2" xfId="5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left" vertical="top" wrapText="1"/>
    </xf>
    <xf numFmtId="49" fontId="5" fillId="0" borderId="2" xfId="20" applyNumberFormat="1" applyFont="1" applyFill="1" applyBorder="1" applyAlignment="1" applyProtection="1">
      <alignment horizontal="left" vertical="top" wrapText="1"/>
    </xf>
    <xf numFmtId="0" fontId="11" fillId="0" borderId="2" xfId="20" applyFont="1" applyFill="1" applyBorder="1" applyAlignment="1">
      <alignment horizontal="left" vertical="top" wrapText="1"/>
    </xf>
    <xf numFmtId="0" fontId="5" fillId="0" borderId="2" xfId="20" applyFont="1" applyFill="1" applyBorder="1" applyAlignment="1">
      <alignment horizontal="center" vertical="center" wrapText="1"/>
    </xf>
    <xf numFmtId="165" fontId="5" fillId="0" borderId="2" xfId="20" applyNumberFormat="1" applyFont="1" applyFill="1" applyBorder="1" applyAlignment="1">
      <alignment horizontal="center" vertical="center" wrapText="1"/>
    </xf>
    <xf numFmtId="49" fontId="6" fillId="0" borderId="0" xfId="20" applyNumberFormat="1" applyFont="1" applyFill="1" applyAlignment="1">
      <alignment horizontal="left" vertical="top"/>
    </xf>
    <xf numFmtId="49" fontId="6" fillId="0" borderId="2" xfId="20" applyNumberFormat="1" applyFont="1" applyFill="1" applyBorder="1" applyAlignment="1">
      <alignment horizontal="left" vertical="top"/>
    </xf>
    <xf numFmtId="0" fontId="6" fillId="0" borderId="2" xfId="20" applyFont="1" applyFill="1" applyBorder="1" applyAlignment="1">
      <alignment horizontal="left" vertical="top" wrapText="1"/>
    </xf>
    <xf numFmtId="0" fontId="6" fillId="0" borderId="0" xfId="20" applyFont="1" applyFill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left" vertical="top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top" wrapText="1"/>
    </xf>
    <xf numFmtId="164" fontId="5" fillId="0" borderId="8" xfId="0" applyNumberFormat="1" applyFont="1" applyFill="1" applyBorder="1" applyAlignment="1">
      <alignment horizontal="center" vertical="center" wrapText="1"/>
    </xf>
    <xf numFmtId="175" fontId="5" fillId="0" borderId="2" xfId="0" applyNumberFormat="1" applyFont="1" applyFill="1" applyBorder="1" applyAlignment="1" applyProtection="1">
      <alignment horizontal="center" vertical="top"/>
      <protection locked="0"/>
    </xf>
    <xf numFmtId="49" fontId="5" fillId="0" borderId="2" xfId="0" applyNumberFormat="1" applyFont="1" applyFill="1" applyBorder="1" applyAlignment="1">
      <alignment horizontal="left" vertical="top"/>
    </xf>
    <xf numFmtId="4" fontId="5" fillId="0" borderId="2" xfId="0" applyNumberFormat="1" applyFont="1" applyFill="1" applyBorder="1"/>
    <xf numFmtId="0" fontId="5" fillId="0" borderId="2" xfId="0" applyFont="1" applyFill="1" applyBorder="1"/>
    <xf numFmtId="0" fontId="7" fillId="0" borderId="2" xfId="0" applyFont="1" applyFill="1" applyBorder="1" applyAlignment="1">
      <alignment horizontal="left" vertical="top" wrapText="1" shrinkToFit="1"/>
    </xf>
    <xf numFmtId="0" fontId="11" fillId="0" borderId="0" xfId="0" applyFont="1" applyFill="1" applyAlignment="1">
      <alignment horizontal="left" vertical="top"/>
    </xf>
    <xf numFmtId="0" fontId="5" fillId="0" borderId="2" xfId="0" applyNumberFormat="1" applyFont="1" applyFill="1" applyBorder="1" applyAlignment="1" applyProtection="1">
      <alignment horizontal="center" vertical="top"/>
      <protection locked="0"/>
    </xf>
    <xf numFmtId="49" fontId="11" fillId="0" borderId="9" xfId="19" applyNumberFormat="1" applyFont="1" applyFill="1" applyBorder="1" applyAlignment="1" applyProtection="1">
      <alignment horizontal="left" vertical="top" wrapText="1"/>
    </xf>
    <xf numFmtId="49" fontId="11" fillId="0" borderId="10" xfId="26" applyNumberFormat="1" applyFont="1" applyFill="1" applyBorder="1" applyAlignment="1" applyProtection="1">
      <alignment horizontal="left" vertical="top" wrapText="1"/>
    </xf>
    <xf numFmtId="0" fontId="11" fillId="0" borderId="7" xfId="27" applyNumberFormat="1" applyFont="1" applyFill="1" applyBorder="1" applyAlignment="1" applyProtection="1">
      <alignment horizontal="center" vertical="top" wrapText="1"/>
    </xf>
    <xf numFmtId="0" fontId="7" fillId="0" borderId="2" xfId="6" applyFont="1" applyFill="1" applyBorder="1" applyAlignment="1">
      <alignment horizontal="left" vertical="top" wrapText="1"/>
    </xf>
    <xf numFmtId="164" fontId="7" fillId="0" borderId="2" xfId="6" applyNumberFormat="1" applyFont="1" applyFill="1" applyBorder="1" applyAlignment="1">
      <alignment horizontal="center" vertical="center" wrapText="1"/>
    </xf>
    <xf numFmtId="4" fontId="5" fillId="0" borderId="2" xfId="20" applyNumberFormat="1" applyFont="1" applyFill="1" applyBorder="1" applyAlignment="1">
      <alignment horizontal="center" vertical="center" wrapText="1"/>
    </xf>
    <xf numFmtId="4" fontId="8" fillId="0" borderId="2" xfId="20" applyNumberFormat="1" applyFont="1" applyFill="1" applyBorder="1" applyAlignment="1">
      <alignment horizontal="center" vertical="center" wrapText="1"/>
    </xf>
    <xf numFmtId="0" fontId="5" fillId="0" borderId="0" xfId="20" applyFont="1" applyFill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7" fillId="0" borderId="2" xfId="0" applyNumberFormat="1" applyFont="1" applyFill="1" applyBorder="1" applyAlignment="1">
      <alignment horizontal="right"/>
    </xf>
    <xf numFmtId="165" fontId="8" fillId="0" borderId="2" xfId="2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/>
    </xf>
  </cellXfs>
  <cellStyles count="28">
    <cellStyle name="Обычный" xfId="0" builtinId="0"/>
    <cellStyle name="Обычный 10" xfId="1"/>
    <cellStyle name="Обычный 10 2" xfId="7"/>
    <cellStyle name="Обычный 10 3" xfId="13"/>
    <cellStyle name="Обычный 10 4" xfId="20"/>
    <cellStyle name="Обычный 11" xfId="27"/>
    <cellStyle name="Обычный 2" xfId="2"/>
    <cellStyle name="Обычный 2 2" xfId="3"/>
    <cellStyle name="Обычный 2 2 2" xfId="9"/>
    <cellStyle name="Обычный 2 2 3" xfId="15"/>
    <cellStyle name="Обычный 2 2 4" xfId="21"/>
    <cellStyle name="Обычный 2 3" xfId="8"/>
    <cellStyle name="Обычный 2 4" xfId="14"/>
    <cellStyle name="Обычный 2 4 2" xfId="24"/>
    <cellStyle name="Обычный 2 5" xfId="18"/>
    <cellStyle name="Обычный 2 5 2" xfId="25"/>
    <cellStyle name="Обычный 3" xfId="4"/>
    <cellStyle name="Обычный 3 2" xfId="10"/>
    <cellStyle name="Обычный 3 3" xfId="16"/>
    <cellStyle name="Обычный 3 4" xfId="22"/>
    <cellStyle name="Обычный 4" xfId="6"/>
    <cellStyle name="Обычный 5" xfId="11"/>
    <cellStyle name="Обычный 5 2" xfId="23"/>
    <cellStyle name="Обычный 6" xfId="12"/>
    <cellStyle name="Обычный 7" xfId="19"/>
    <cellStyle name="Обычный 9" xfId="26"/>
    <cellStyle name="Обычный_Лист1" xfId="5"/>
    <cellStyle name="Открывавшаяся гиперссылка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260"/>
  <sheetViews>
    <sheetView tabSelected="1" zoomScale="77" zoomScaleNormal="77" zoomScaleSheetLayoutView="55" workbookViewId="0">
      <selection activeCell="D40" sqref="D40"/>
    </sheetView>
  </sheetViews>
  <sheetFormatPr defaultColWidth="9.140625" defaultRowHeight="15.75" x14ac:dyDescent="0.2"/>
  <cols>
    <col min="1" max="1" width="4.7109375" style="51" customWidth="1"/>
    <col min="2" max="2" width="35.28515625" style="51" customWidth="1"/>
    <col min="3" max="3" width="23.140625" style="58" customWidth="1"/>
    <col min="4" max="4" width="86.7109375" style="57" customWidth="1"/>
    <col min="5" max="5" width="16.28515625" style="51" customWidth="1"/>
    <col min="6" max="6" width="14.42578125" style="64" customWidth="1"/>
    <col min="7" max="7" width="14.7109375" style="64" customWidth="1"/>
    <col min="8" max="10" width="12.7109375" style="64" customWidth="1"/>
    <col min="11" max="11" width="16.7109375" style="65" customWidth="1"/>
    <col min="12" max="12" width="14" style="49" customWidth="1"/>
    <col min="13" max="16384" width="9.140625" style="49"/>
  </cols>
  <sheetData>
    <row r="1" spans="1:12" x14ac:dyDescent="0.2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50"/>
    </row>
    <row r="2" spans="1:12" ht="42.75" customHeight="1" x14ac:dyDescent="0.2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50"/>
    </row>
    <row r="3" spans="1:12" ht="40.5" customHeight="1" x14ac:dyDescent="0.2">
      <c r="A3" s="29" t="s">
        <v>7</v>
      </c>
      <c r="B3" s="28" t="s">
        <v>21</v>
      </c>
      <c r="C3" s="75" t="s">
        <v>8</v>
      </c>
      <c r="D3" s="75"/>
      <c r="E3" s="29" t="s">
        <v>11</v>
      </c>
      <c r="F3" s="27" t="s">
        <v>13</v>
      </c>
      <c r="G3" s="27" t="s">
        <v>9</v>
      </c>
      <c r="H3" s="27"/>
      <c r="I3" s="27"/>
      <c r="J3" s="27"/>
      <c r="K3" s="30" t="s">
        <v>10</v>
      </c>
      <c r="L3" s="50"/>
    </row>
    <row r="4" spans="1:12" ht="29.25" customHeight="1" x14ac:dyDescent="0.2">
      <c r="A4" s="29"/>
      <c r="B4" s="28"/>
      <c r="C4" s="24" t="s">
        <v>22</v>
      </c>
      <c r="D4" s="25" t="s">
        <v>14</v>
      </c>
      <c r="E4" s="29"/>
      <c r="F4" s="27"/>
      <c r="G4" s="27" t="s">
        <v>15</v>
      </c>
      <c r="H4" s="27" t="s">
        <v>19</v>
      </c>
      <c r="I4" s="27"/>
      <c r="J4" s="27" t="s">
        <v>18</v>
      </c>
      <c r="K4" s="30"/>
      <c r="L4" s="50"/>
    </row>
    <row r="5" spans="1:12" ht="35.25" customHeight="1" x14ac:dyDescent="0.2">
      <c r="A5" s="29"/>
      <c r="B5" s="28"/>
      <c r="C5" s="24"/>
      <c r="D5" s="26"/>
      <c r="E5" s="29"/>
      <c r="F5" s="27"/>
      <c r="G5" s="27"/>
      <c r="H5" s="59" t="s">
        <v>16</v>
      </c>
      <c r="I5" s="59" t="s">
        <v>17</v>
      </c>
      <c r="J5" s="27"/>
      <c r="K5" s="30"/>
      <c r="L5" s="50"/>
    </row>
    <row r="6" spans="1:12" x14ac:dyDescent="0.2">
      <c r="A6" s="70">
        <v>1</v>
      </c>
      <c r="B6" s="70">
        <v>2</v>
      </c>
      <c r="C6" s="72" t="s">
        <v>0</v>
      </c>
      <c r="D6" s="72" t="s">
        <v>1</v>
      </c>
      <c r="E6" s="60" t="s">
        <v>2</v>
      </c>
      <c r="F6" s="59" t="s">
        <v>12</v>
      </c>
      <c r="G6" s="59" t="s">
        <v>3</v>
      </c>
      <c r="H6" s="59" t="s">
        <v>4</v>
      </c>
      <c r="I6" s="59" t="s">
        <v>5</v>
      </c>
      <c r="J6" s="59" t="s">
        <v>6</v>
      </c>
      <c r="K6" s="61">
        <v>11</v>
      </c>
      <c r="L6" s="50"/>
    </row>
    <row r="7" spans="1:12" ht="63" x14ac:dyDescent="0.2">
      <c r="A7" s="31">
        <v>1</v>
      </c>
      <c r="B7" s="31" t="s">
        <v>29</v>
      </c>
      <c r="C7" s="56" t="s">
        <v>427</v>
      </c>
      <c r="D7" s="56" t="s">
        <v>31</v>
      </c>
      <c r="E7" s="52" t="s">
        <v>26</v>
      </c>
      <c r="F7" s="66">
        <f t="shared" ref="F7:F11" si="0">G7</f>
        <v>60</v>
      </c>
      <c r="G7" s="66">
        <v>60</v>
      </c>
      <c r="H7" s="67"/>
      <c r="I7" s="67"/>
      <c r="J7" s="67"/>
      <c r="K7" s="62">
        <v>45383</v>
      </c>
      <c r="L7" s="50"/>
    </row>
    <row r="8" spans="1:12" ht="63" x14ac:dyDescent="0.2">
      <c r="A8" s="20"/>
      <c r="B8" s="20"/>
      <c r="C8" s="56" t="s">
        <v>428</v>
      </c>
      <c r="D8" s="56" t="s">
        <v>32</v>
      </c>
      <c r="E8" s="52" t="s">
        <v>26</v>
      </c>
      <c r="F8" s="66">
        <f t="shared" si="0"/>
        <v>49.5</v>
      </c>
      <c r="G8" s="66">
        <v>49.5</v>
      </c>
      <c r="H8" s="67"/>
      <c r="I8" s="67"/>
      <c r="J8" s="67"/>
      <c r="K8" s="62">
        <v>45384</v>
      </c>
      <c r="L8" s="50"/>
    </row>
    <row r="9" spans="1:12" ht="47.25" x14ac:dyDescent="0.2">
      <c r="A9" s="20"/>
      <c r="B9" s="20"/>
      <c r="C9" s="56" t="s">
        <v>430</v>
      </c>
      <c r="D9" s="56" t="s">
        <v>33</v>
      </c>
      <c r="E9" s="52" t="s">
        <v>26</v>
      </c>
      <c r="F9" s="66">
        <f t="shared" si="0"/>
        <v>120</v>
      </c>
      <c r="G9" s="66">
        <v>120</v>
      </c>
      <c r="H9" s="67"/>
      <c r="I9" s="67"/>
      <c r="J9" s="67"/>
      <c r="K9" s="62">
        <v>45353</v>
      </c>
      <c r="L9" s="50"/>
    </row>
    <row r="10" spans="1:12" ht="63" x14ac:dyDescent="0.2">
      <c r="A10" s="20"/>
      <c r="B10" s="20"/>
      <c r="C10" s="56" t="s">
        <v>429</v>
      </c>
      <c r="D10" s="56" t="s">
        <v>75</v>
      </c>
      <c r="E10" s="52" t="s">
        <v>26</v>
      </c>
      <c r="F10" s="66">
        <f t="shared" si="0"/>
        <v>200</v>
      </c>
      <c r="G10" s="66">
        <v>200</v>
      </c>
      <c r="H10" s="67"/>
      <c r="I10" s="67"/>
      <c r="J10" s="67"/>
      <c r="K10" s="62">
        <v>45384</v>
      </c>
      <c r="L10" s="50"/>
    </row>
    <row r="11" spans="1:12" ht="47.25" x14ac:dyDescent="0.2">
      <c r="A11" s="21"/>
      <c r="B11" s="21"/>
      <c r="C11" s="56" t="s">
        <v>426</v>
      </c>
      <c r="D11" s="56" t="s">
        <v>76</v>
      </c>
      <c r="E11" s="52" t="s">
        <v>26</v>
      </c>
      <c r="F11" s="66">
        <f t="shared" si="0"/>
        <v>200</v>
      </c>
      <c r="G11" s="66">
        <v>200</v>
      </c>
      <c r="H11" s="67"/>
      <c r="I11" s="67"/>
      <c r="J11" s="67"/>
      <c r="K11" s="62">
        <v>45384</v>
      </c>
      <c r="L11" s="50"/>
    </row>
    <row r="12" spans="1:12" ht="31.5" x14ac:dyDescent="0.2">
      <c r="A12" s="18">
        <v>2</v>
      </c>
      <c r="B12" s="18" t="s">
        <v>45</v>
      </c>
      <c r="C12" s="56" t="s">
        <v>411</v>
      </c>
      <c r="D12" s="56" t="s">
        <v>412</v>
      </c>
      <c r="E12" s="52" t="s">
        <v>26</v>
      </c>
      <c r="F12" s="66">
        <v>800</v>
      </c>
      <c r="G12" s="66">
        <v>800</v>
      </c>
      <c r="H12" s="67"/>
      <c r="I12" s="67"/>
      <c r="J12" s="67"/>
      <c r="K12" s="62">
        <v>45689</v>
      </c>
      <c r="L12" s="50"/>
    </row>
    <row r="13" spans="1:12" ht="31.5" x14ac:dyDescent="0.2">
      <c r="A13" s="18"/>
      <c r="B13" s="18"/>
      <c r="C13" s="56" t="s">
        <v>413</v>
      </c>
      <c r="D13" s="56" t="s">
        <v>95</v>
      </c>
      <c r="E13" s="52" t="s">
        <v>26</v>
      </c>
      <c r="F13" s="66">
        <v>660</v>
      </c>
      <c r="G13" s="66">
        <v>660</v>
      </c>
      <c r="H13" s="67"/>
      <c r="I13" s="67"/>
      <c r="J13" s="67"/>
      <c r="K13" s="62">
        <v>45689</v>
      </c>
      <c r="L13" s="50"/>
    </row>
    <row r="14" spans="1:12" ht="31.5" x14ac:dyDescent="0.2">
      <c r="A14" s="18"/>
      <c r="B14" s="18"/>
      <c r="C14" s="56" t="s">
        <v>414</v>
      </c>
      <c r="D14" s="56" t="s">
        <v>415</v>
      </c>
      <c r="E14" s="52" t="s">
        <v>26</v>
      </c>
      <c r="F14" s="66">
        <v>1530.8</v>
      </c>
      <c r="G14" s="66">
        <v>1530.8</v>
      </c>
      <c r="H14" s="67"/>
      <c r="I14" s="67"/>
      <c r="J14" s="67"/>
      <c r="K14" s="62">
        <v>45689</v>
      </c>
      <c r="L14" s="50"/>
    </row>
    <row r="15" spans="1:12" ht="31.5" x14ac:dyDescent="0.2">
      <c r="A15" s="18"/>
      <c r="B15" s="18"/>
      <c r="C15" s="56" t="s">
        <v>416</v>
      </c>
      <c r="D15" s="56" t="s">
        <v>417</v>
      </c>
      <c r="E15" s="52" t="s">
        <v>26</v>
      </c>
      <c r="F15" s="66">
        <v>250</v>
      </c>
      <c r="G15" s="66">
        <v>250</v>
      </c>
      <c r="H15" s="67"/>
      <c r="I15" s="67"/>
      <c r="J15" s="67"/>
      <c r="K15" s="62">
        <v>45717</v>
      </c>
      <c r="L15" s="50"/>
    </row>
    <row r="16" spans="1:12" ht="31.5" x14ac:dyDescent="0.2">
      <c r="A16" s="18"/>
      <c r="B16" s="18"/>
      <c r="C16" s="56" t="s">
        <v>418</v>
      </c>
      <c r="D16" s="56" t="s">
        <v>419</v>
      </c>
      <c r="E16" s="52" t="s">
        <v>26</v>
      </c>
      <c r="F16" s="66">
        <v>3635.31</v>
      </c>
      <c r="G16" s="66">
        <v>3635.31</v>
      </c>
      <c r="H16" s="67"/>
      <c r="I16" s="67"/>
      <c r="J16" s="67"/>
      <c r="K16" s="62">
        <v>45689</v>
      </c>
      <c r="L16" s="50"/>
    </row>
    <row r="17" spans="1:12" ht="31.5" x14ac:dyDescent="0.2">
      <c r="A17" s="18"/>
      <c r="B17" s="18"/>
      <c r="C17" s="56" t="s">
        <v>420</v>
      </c>
      <c r="D17" s="56" t="s">
        <v>421</v>
      </c>
      <c r="E17" s="52" t="s">
        <v>26</v>
      </c>
      <c r="F17" s="66">
        <v>375</v>
      </c>
      <c r="G17" s="66">
        <v>375</v>
      </c>
      <c r="H17" s="67"/>
      <c r="I17" s="67"/>
      <c r="J17" s="67"/>
      <c r="K17" s="62">
        <v>45717</v>
      </c>
      <c r="L17" s="50"/>
    </row>
    <row r="18" spans="1:12" ht="31.5" x14ac:dyDescent="0.2">
      <c r="A18" s="18"/>
      <c r="B18" s="18"/>
      <c r="C18" s="56" t="s">
        <v>94</v>
      </c>
      <c r="D18" s="56" t="s">
        <v>422</v>
      </c>
      <c r="E18" s="52" t="s">
        <v>26</v>
      </c>
      <c r="F18" s="66">
        <v>470.17</v>
      </c>
      <c r="G18" s="66">
        <v>470.17</v>
      </c>
      <c r="H18" s="67"/>
      <c r="I18" s="67"/>
      <c r="J18" s="67"/>
      <c r="K18" s="62">
        <v>45778</v>
      </c>
      <c r="L18" s="50"/>
    </row>
    <row r="19" spans="1:12" ht="31.5" x14ac:dyDescent="0.2">
      <c r="A19" s="18"/>
      <c r="B19" s="18"/>
      <c r="C19" s="56" t="s">
        <v>94</v>
      </c>
      <c r="D19" s="56" t="s">
        <v>423</v>
      </c>
      <c r="E19" s="52" t="s">
        <v>26</v>
      </c>
      <c r="F19" s="66">
        <v>549.9</v>
      </c>
      <c r="G19" s="66">
        <v>549.9</v>
      </c>
      <c r="H19" s="67"/>
      <c r="I19" s="67"/>
      <c r="J19" s="67"/>
      <c r="K19" s="62">
        <v>45748</v>
      </c>
      <c r="L19" s="50"/>
    </row>
    <row r="20" spans="1:12" ht="31.5" x14ac:dyDescent="0.2">
      <c r="A20" s="18"/>
      <c r="B20" s="18"/>
      <c r="C20" s="56" t="s">
        <v>94</v>
      </c>
      <c r="D20" s="56" t="s">
        <v>424</v>
      </c>
      <c r="E20" s="52" t="s">
        <v>26</v>
      </c>
      <c r="F20" s="66">
        <v>800</v>
      </c>
      <c r="G20" s="66">
        <v>800</v>
      </c>
      <c r="H20" s="67"/>
      <c r="I20" s="67"/>
      <c r="J20" s="67"/>
      <c r="K20" s="62">
        <v>45717</v>
      </c>
      <c r="L20" s="50"/>
    </row>
    <row r="21" spans="1:12" ht="31.5" x14ac:dyDescent="0.2">
      <c r="A21" s="18"/>
      <c r="B21" s="18"/>
      <c r="C21" s="56" t="s">
        <v>94</v>
      </c>
      <c r="D21" s="56" t="s">
        <v>425</v>
      </c>
      <c r="E21" s="52" t="s">
        <v>26</v>
      </c>
      <c r="F21" s="66">
        <v>52.52</v>
      </c>
      <c r="G21" s="66">
        <v>52.52</v>
      </c>
      <c r="H21" s="67"/>
      <c r="I21" s="67"/>
      <c r="J21" s="67"/>
      <c r="K21" s="62">
        <v>45839</v>
      </c>
      <c r="L21" s="50"/>
    </row>
    <row r="22" spans="1:12" ht="31.5" x14ac:dyDescent="0.2">
      <c r="A22" s="18">
        <v>3</v>
      </c>
      <c r="B22" s="18" t="s">
        <v>46</v>
      </c>
      <c r="C22" s="12" t="s">
        <v>434</v>
      </c>
      <c r="D22" s="6" t="s">
        <v>102</v>
      </c>
      <c r="E22" s="52" t="s">
        <v>26</v>
      </c>
      <c r="F22" s="10">
        <v>2100</v>
      </c>
      <c r="G22" s="10">
        <v>2100</v>
      </c>
      <c r="H22" s="11"/>
      <c r="I22" s="11"/>
      <c r="J22" s="11"/>
      <c r="K22" s="62">
        <v>45628</v>
      </c>
      <c r="L22" s="50"/>
    </row>
    <row r="23" spans="1:12" ht="31.5" x14ac:dyDescent="0.2">
      <c r="A23" s="18"/>
      <c r="B23" s="18"/>
      <c r="C23" s="12" t="s">
        <v>431</v>
      </c>
      <c r="D23" s="6" t="s">
        <v>103</v>
      </c>
      <c r="E23" s="52" t="s">
        <v>26</v>
      </c>
      <c r="F23" s="10">
        <v>250</v>
      </c>
      <c r="G23" s="10">
        <v>250</v>
      </c>
      <c r="H23" s="11"/>
      <c r="I23" s="11"/>
      <c r="J23" s="11"/>
      <c r="K23" s="62">
        <v>45717</v>
      </c>
      <c r="L23" s="50"/>
    </row>
    <row r="24" spans="1:12" ht="47.25" x14ac:dyDescent="0.2">
      <c r="A24" s="18"/>
      <c r="B24" s="18"/>
      <c r="C24" s="12" t="s">
        <v>432</v>
      </c>
      <c r="D24" s="6" t="s">
        <v>433</v>
      </c>
      <c r="E24" s="52" t="s">
        <v>26</v>
      </c>
      <c r="F24" s="10">
        <v>200</v>
      </c>
      <c r="G24" s="10">
        <v>200</v>
      </c>
      <c r="H24" s="11"/>
      <c r="I24" s="11"/>
      <c r="J24" s="11"/>
      <c r="K24" s="62">
        <v>45717</v>
      </c>
      <c r="L24" s="50"/>
    </row>
    <row r="25" spans="1:12" ht="47.25" x14ac:dyDescent="0.2">
      <c r="A25" s="18">
        <v>4</v>
      </c>
      <c r="B25" s="18" t="s">
        <v>44</v>
      </c>
      <c r="C25" s="56" t="s">
        <v>387</v>
      </c>
      <c r="D25" s="56" t="s">
        <v>388</v>
      </c>
      <c r="E25" s="52" t="s">
        <v>26</v>
      </c>
      <c r="F25" s="63">
        <v>1495</v>
      </c>
      <c r="G25" s="63">
        <v>1495</v>
      </c>
      <c r="H25" s="63"/>
      <c r="I25" s="63"/>
      <c r="J25" s="63"/>
      <c r="K25" s="62" t="s">
        <v>392</v>
      </c>
      <c r="L25" s="50"/>
    </row>
    <row r="26" spans="1:12" ht="47.25" x14ac:dyDescent="0.2">
      <c r="A26" s="18"/>
      <c r="B26" s="18"/>
      <c r="C26" s="56" t="s">
        <v>389</v>
      </c>
      <c r="D26" s="56" t="s">
        <v>390</v>
      </c>
      <c r="E26" s="52" t="s">
        <v>26</v>
      </c>
      <c r="F26" s="63">
        <v>1905.64</v>
      </c>
      <c r="G26" s="63">
        <v>1905.64</v>
      </c>
      <c r="H26" s="63"/>
      <c r="I26" s="63"/>
      <c r="J26" s="63"/>
      <c r="K26" s="62" t="s">
        <v>392</v>
      </c>
      <c r="L26" s="50"/>
    </row>
    <row r="27" spans="1:12" ht="47.25" x14ac:dyDescent="0.2">
      <c r="A27" s="18"/>
      <c r="B27" s="18"/>
      <c r="C27" s="56" t="s">
        <v>391</v>
      </c>
      <c r="D27" s="56" t="s">
        <v>99</v>
      </c>
      <c r="E27" s="52" t="s">
        <v>26</v>
      </c>
      <c r="F27" s="66">
        <v>180</v>
      </c>
      <c r="G27" s="66">
        <v>180</v>
      </c>
      <c r="H27" s="67"/>
      <c r="I27" s="67"/>
      <c r="J27" s="67"/>
      <c r="K27" s="62" t="s">
        <v>392</v>
      </c>
      <c r="L27" s="50"/>
    </row>
    <row r="28" spans="1:12" ht="47.25" x14ac:dyDescent="0.2">
      <c r="A28" s="18"/>
      <c r="B28" s="18"/>
      <c r="C28" s="56" t="s">
        <v>393</v>
      </c>
      <c r="D28" s="56" t="s">
        <v>98</v>
      </c>
      <c r="E28" s="52" t="s">
        <v>26</v>
      </c>
      <c r="F28" s="66">
        <v>5433.1</v>
      </c>
      <c r="G28" s="66">
        <v>5433.1</v>
      </c>
      <c r="H28" s="67"/>
      <c r="I28" s="67"/>
      <c r="J28" s="67"/>
      <c r="K28" s="62" t="s">
        <v>392</v>
      </c>
      <c r="L28" s="50"/>
    </row>
    <row r="29" spans="1:12" ht="47.25" x14ac:dyDescent="0.2">
      <c r="A29" s="18"/>
      <c r="B29" s="18"/>
      <c r="C29" s="56" t="s">
        <v>394</v>
      </c>
      <c r="D29" s="56" t="s">
        <v>97</v>
      </c>
      <c r="E29" s="52" t="s">
        <v>26</v>
      </c>
      <c r="F29" s="66">
        <v>3144</v>
      </c>
      <c r="G29" s="66">
        <v>3144</v>
      </c>
      <c r="H29" s="67"/>
      <c r="I29" s="67"/>
      <c r="J29" s="67"/>
      <c r="K29" s="62" t="s">
        <v>392</v>
      </c>
      <c r="L29" s="50"/>
    </row>
    <row r="30" spans="1:12" ht="31.5" x14ac:dyDescent="0.2">
      <c r="A30" s="18">
        <v>5</v>
      </c>
      <c r="B30" s="18" t="s">
        <v>30</v>
      </c>
      <c r="C30" s="76" t="s">
        <v>108</v>
      </c>
      <c r="D30" s="77" t="s">
        <v>127</v>
      </c>
      <c r="E30" s="52" t="s">
        <v>26</v>
      </c>
      <c r="F30" s="3">
        <v>4299.96</v>
      </c>
      <c r="G30" s="3">
        <v>4299.96</v>
      </c>
      <c r="H30" s="3"/>
      <c r="I30" s="78"/>
      <c r="J30" s="79"/>
      <c r="K30" s="5">
        <v>45658</v>
      </c>
      <c r="L30" s="50"/>
    </row>
    <row r="31" spans="1:12" ht="47.25" x14ac:dyDescent="0.2">
      <c r="A31" s="18"/>
      <c r="B31" s="18"/>
      <c r="C31" s="80" t="s">
        <v>128</v>
      </c>
      <c r="D31" s="77" t="s">
        <v>129</v>
      </c>
      <c r="E31" s="52" t="s">
        <v>26</v>
      </c>
      <c r="F31" s="3">
        <v>4599.7700000000004</v>
      </c>
      <c r="G31" s="3">
        <v>4599.7700000000004</v>
      </c>
      <c r="H31" s="44"/>
      <c r="I31" s="78"/>
      <c r="J31" s="79"/>
      <c r="K31" s="5">
        <v>45658</v>
      </c>
      <c r="L31" s="50"/>
    </row>
    <row r="32" spans="1:12" ht="31.5" x14ac:dyDescent="0.2">
      <c r="A32" s="18"/>
      <c r="B32" s="18"/>
      <c r="C32" s="81" t="s">
        <v>130</v>
      </c>
      <c r="D32" s="82" t="s">
        <v>131</v>
      </c>
      <c r="E32" s="52" t="s">
        <v>26</v>
      </c>
      <c r="F32" s="3">
        <v>200</v>
      </c>
      <c r="G32" s="3">
        <v>200</v>
      </c>
      <c r="H32" s="44"/>
      <c r="I32" s="78"/>
      <c r="J32" s="79"/>
      <c r="K32" s="5">
        <v>45689</v>
      </c>
      <c r="L32" s="50"/>
    </row>
    <row r="33" spans="1:12" ht="31.5" x14ac:dyDescent="0.2">
      <c r="A33" s="18"/>
      <c r="B33" s="18"/>
      <c r="C33" s="81" t="s">
        <v>132</v>
      </c>
      <c r="D33" s="83" t="s">
        <v>133</v>
      </c>
      <c r="E33" s="52" t="s">
        <v>26</v>
      </c>
      <c r="F33" s="3">
        <v>2621.7</v>
      </c>
      <c r="G33" s="3">
        <v>2621.7</v>
      </c>
      <c r="H33" s="44"/>
      <c r="I33" s="78"/>
      <c r="J33" s="79"/>
      <c r="K33" s="5">
        <v>45658</v>
      </c>
      <c r="L33" s="50"/>
    </row>
    <row r="34" spans="1:12" ht="31.5" x14ac:dyDescent="0.2">
      <c r="A34" s="18">
        <v>6</v>
      </c>
      <c r="B34" s="22" t="s">
        <v>34</v>
      </c>
      <c r="C34" s="84" t="s">
        <v>148</v>
      </c>
      <c r="D34" s="56" t="s">
        <v>149</v>
      </c>
      <c r="E34" s="52" t="s">
        <v>26</v>
      </c>
      <c r="F34" s="66">
        <v>8000013.4199999999</v>
      </c>
      <c r="G34" s="66">
        <v>8000013.4199999999</v>
      </c>
      <c r="H34" s="67"/>
      <c r="I34" s="67"/>
      <c r="J34" s="67"/>
      <c r="K34" s="62">
        <v>45689</v>
      </c>
      <c r="L34" s="50"/>
    </row>
    <row r="35" spans="1:12" ht="31.5" x14ac:dyDescent="0.2">
      <c r="A35" s="18"/>
      <c r="B35" s="22"/>
      <c r="C35" s="84" t="s">
        <v>150</v>
      </c>
      <c r="D35" s="56" t="s">
        <v>151</v>
      </c>
      <c r="E35" s="52" t="s">
        <v>26</v>
      </c>
      <c r="F35" s="66">
        <v>3569885.64</v>
      </c>
      <c r="G35" s="66">
        <v>3569885.64</v>
      </c>
      <c r="H35" s="67"/>
      <c r="I35" s="67"/>
      <c r="J35" s="67"/>
      <c r="K35" s="62">
        <v>45689</v>
      </c>
      <c r="L35" s="50"/>
    </row>
    <row r="36" spans="1:12" ht="31.5" x14ac:dyDescent="0.2">
      <c r="A36" s="18"/>
      <c r="B36" s="22"/>
      <c r="C36" s="84" t="s">
        <v>152</v>
      </c>
      <c r="D36" s="56" t="s">
        <v>153</v>
      </c>
      <c r="E36" s="52" t="s">
        <v>26</v>
      </c>
      <c r="F36" s="66">
        <v>840000</v>
      </c>
      <c r="G36" s="66">
        <v>840000</v>
      </c>
      <c r="H36" s="67"/>
      <c r="I36" s="67"/>
      <c r="J36" s="67"/>
      <c r="K36" s="62">
        <v>45689</v>
      </c>
      <c r="L36" s="50"/>
    </row>
    <row r="37" spans="1:12" ht="31.5" x14ac:dyDescent="0.2">
      <c r="A37" s="31">
        <v>7</v>
      </c>
      <c r="B37" s="31" t="s">
        <v>35</v>
      </c>
      <c r="C37" s="56" t="s">
        <v>143</v>
      </c>
      <c r="D37" s="13" t="s">
        <v>139</v>
      </c>
      <c r="E37" s="52" t="s">
        <v>26</v>
      </c>
      <c r="F37" s="66">
        <v>2429</v>
      </c>
      <c r="G37" s="66">
        <v>2429</v>
      </c>
      <c r="H37" s="67"/>
      <c r="I37" s="67"/>
      <c r="J37" s="67"/>
      <c r="K37" s="62">
        <v>45689</v>
      </c>
      <c r="L37" s="50"/>
    </row>
    <row r="38" spans="1:12" ht="31.5" x14ac:dyDescent="0.2">
      <c r="A38" s="20"/>
      <c r="B38" s="20"/>
      <c r="C38" s="56" t="s">
        <v>144</v>
      </c>
      <c r="D38" s="13" t="s">
        <v>141</v>
      </c>
      <c r="E38" s="52" t="s">
        <v>26</v>
      </c>
      <c r="F38" s="66">
        <v>1709.1</v>
      </c>
      <c r="G38" s="66">
        <v>1709.1</v>
      </c>
      <c r="H38" s="67"/>
      <c r="I38" s="67"/>
      <c r="J38" s="67"/>
      <c r="K38" s="62">
        <v>45717</v>
      </c>
      <c r="L38" s="50"/>
    </row>
    <row r="39" spans="1:12" ht="31.5" x14ac:dyDescent="0.2">
      <c r="A39" s="20"/>
      <c r="B39" s="20"/>
      <c r="C39" s="56" t="s">
        <v>145</v>
      </c>
      <c r="D39" s="108" t="s">
        <v>142</v>
      </c>
      <c r="E39" s="52" t="s">
        <v>26</v>
      </c>
      <c r="F39" s="66">
        <v>622.79999999999995</v>
      </c>
      <c r="G39" s="66">
        <v>622.79999999999995</v>
      </c>
      <c r="H39" s="67"/>
      <c r="I39" s="67"/>
      <c r="J39" s="67"/>
      <c r="K39" s="62">
        <v>45717</v>
      </c>
      <c r="L39" s="50"/>
    </row>
    <row r="40" spans="1:12" ht="31.5" x14ac:dyDescent="0.2">
      <c r="A40" s="21"/>
      <c r="B40" s="21"/>
      <c r="C40" s="56" t="s">
        <v>146</v>
      </c>
      <c r="D40" s="108" t="s">
        <v>147</v>
      </c>
      <c r="E40" s="52" t="s">
        <v>26</v>
      </c>
      <c r="F40" s="66">
        <v>9989.7865700000002</v>
      </c>
      <c r="G40" s="66">
        <v>9989.7865700000002</v>
      </c>
      <c r="H40" s="67"/>
      <c r="I40" s="67"/>
      <c r="J40" s="67"/>
      <c r="K40" s="62">
        <v>45718</v>
      </c>
      <c r="L40" s="50"/>
    </row>
    <row r="41" spans="1:12" ht="32.25" customHeight="1" x14ac:dyDescent="0.2">
      <c r="A41" s="18">
        <v>8</v>
      </c>
      <c r="B41" s="18" t="s">
        <v>48</v>
      </c>
      <c r="C41" s="56" t="s">
        <v>399</v>
      </c>
      <c r="D41" s="7" t="s">
        <v>104</v>
      </c>
      <c r="E41" s="52" t="s">
        <v>26</v>
      </c>
      <c r="F41" s="66">
        <v>1704.7</v>
      </c>
      <c r="G41" s="66">
        <v>1704.7</v>
      </c>
      <c r="H41" s="67"/>
      <c r="I41" s="67"/>
      <c r="J41" s="67"/>
      <c r="K41" s="41" t="s">
        <v>400</v>
      </c>
      <c r="L41" s="50"/>
    </row>
    <row r="42" spans="1:12" ht="32.25" customHeight="1" x14ac:dyDescent="0.2">
      <c r="A42" s="18"/>
      <c r="B42" s="18"/>
      <c r="C42" s="56" t="s">
        <v>401</v>
      </c>
      <c r="D42" s="8" t="s">
        <v>105</v>
      </c>
      <c r="E42" s="52" t="s">
        <v>26</v>
      </c>
      <c r="F42" s="66">
        <v>297.89999999999998</v>
      </c>
      <c r="G42" s="66">
        <v>297.89999999999998</v>
      </c>
      <c r="H42" s="67"/>
      <c r="I42" s="67"/>
      <c r="J42" s="67"/>
      <c r="K42" s="41" t="s">
        <v>400</v>
      </c>
      <c r="L42" s="50"/>
    </row>
    <row r="43" spans="1:12" ht="32.25" customHeight="1" x14ac:dyDescent="0.2">
      <c r="A43" s="18"/>
      <c r="B43" s="18"/>
      <c r="C43" s="56" t="s">
        <v>402</v>
      </c>
      <c r="D43" s="8" t="s">
        <v>105</v>
      </c>
      <c r="E43" s="52" t="s">
        <v>26</v>
      </c>
      <c r="F43" s="66">
        <v>73.400000000000006</v>
      </c>
      <c r="G43" s="66">
        <v>73.400000000000006</v>
      </c>
      <c r="H43" s="67"/>
      <c r="I43" s="67"/>
      <c r="J43" s="67"/>
      <c r="K43" s="41" t="s">
        <v>400</v>
      </c>
      <c r="L43" s="50"/>
    </row>
    <row r="44" spans="1:12" ht="32.25" customHeight="1" x14ac:dyDescent="0.2">
      <c r="A44" s="18"/>
      <c r="B44" s="18"/>
      <c r="C44" s="56" t="s">
        <v>403</v>
      </c>
      <c r="D44" s="8" t="s">
        <v>96</v>
      </c>
      <c r="E44" s="52" t="s">
        <v>26</v>
      </c>
      <c r="F44" s="66">
        <v>7665</v>
      </c>
      <c r="G44" s="66">
        <v>7665</v>
      </c>
      <c r="H44" s="67"/>
      <c r="I44" s="67"/>
      <c r="J44" s="67"/>
      <c r="K44" s="41" t="s">
        <v>404</v>
      </c>
      <c r="L44" s="50"/>
    </row>
    <row r="45" spans="1:12" ht="32.25" customHeight="1" x14ac:dyDescent="0.2">
      <c r="A45" s="18"/>
      <c r="B45" s="18"/>
      <c r="C45" s="56" t="s">
        <v>405</v>
      </c>
      <c r="D45" s="8" t="s">
        <v>106</v>
      </c>
      <c r="E45" s="52" t="s">
        <v>26</v>
      </c>
      <c r="F45" s="66">
        <v>580.1</v>
      </c>
      <c r="G45" s="66">
        <v>580.1</v>
      </c>
      <c r="H45" s="67"/>
      <c r="I45" s="67"/>
      <c r="J45" s="67"/>
      <c r="K45" s="41" t="s">
        <v>406</v>
      </c>
      <c r="L45" s="50"/>
    </row>
    <row r="46" spans="1:12" ht="32.25" customHeight="1" x14ac:dyDescent="0.2">
      <c r="A46" s="17">
        <v>9</v>
      </c>
      <c r="B46" s="17" t="s">
        <v>407</v>
      </c>
      <c r="C46" s="56" t="s">
        <v>408</v>
      </c>
      <c r="D46" s="7" t="s">
        <v>409</v>
      </c>
      <c r="E46" s="52" t="s">
        <v>26</v>
      </c>
      <c r="F46" s="63">
        <v>115</v>
      </c>
      <c r="G46" s="63">
        <v>115</v>
      </c>
      <c r="H46" s="63"/>
      <c r="I46" s="63"/>
      <c r="J46" s="63"/>
      <c r="K46" s="45" t="s">
        <v>410</v>
      </c>
      <c r="L46" s="50"/>
    </row>
    <row r="47" spans="1:12" ht="31.5" customHeight="1" x14ac:dyDescent="0.2">
      <c r="A47" s="31">
        <v>10</v>
      </c>
      <c r="B47" s="31" t="s">
        <v>77</v>
      </c>
      <c r="C47" s="56" t="s">
        <v>110</v>
      </c>
      <c r="D47" s="15" t="s">
        <v>111</v>
      </c>
      <c r="E47" s="52" t="s">
        <v>26</v>
      </c>
      <c r="F47" s="43">
        <v>2450.6</v>
      </c>
      <c r="G47" s="43">
        <v>2450.6</v>
      </c>
      <c r="H47" s="43"/>
      <c r="I47" s="43"/>
      <c r="J47" s="43"/>
      <c r="K47" s="85">
        <v>45536</v>
      </c>
      <c r="L47" s="50"/>
    </row>
    <row r="48" spans="1:12" ht="31.5" customHeight="1" x14ac:dyDescent="0.2">
      <c r="A48" s="20"/>
      <c r="B48" s="20"/>
      <c r="C48" s="56" t="s">
        <v>113</v>
      </c>
      <c r="D48" s="15" t="s">
        <v>114</v>
      </c>
      <c r="E48" s="52" t="s">
        <v>26</v>
      </c>
      <c r="F48" s="43">
        <v>1520.2</v>
      </c>
      <c r="G48" s="43">
        <v>1520.2</v>
      </c>
      <c r="H48" s="43"/>
      <c r="I48" s="43"/>
      <c r="J48" s="43"/>
      <c r="K48" s="85">
        <v>45536</v>
      </c>
      <c r="L48" s="50"/>
    </row>
    <row r="49" spans="1:12" ht="31.5" customHeight="1" x14ac:dyDescent="0.2">
      <c r="A49" s="20"/>
      <c r="B49" s="20"/>
      <c r="C49" s="56" t="s">
        <v>113</v>
      </c>
      <c r="D49" s="15" t="s">
        <v>78</v>
      </c>
      <c r="E49" s="52" t="s">
        <v>26</v>
      </c>
      <c r="F49" s="43">
        <v>1536.9</v>
      </c>
      <c r="G49" s="43">
        <v>1536.9</v>
      </c>
      <c r="H49" s="43"/>
      <c r="I49" s="43"/>
      <c r="J49" s="43"/>
      <c r="K49" s="85">
        <v>45536</v>
      </c>
      <c r="L49" s="50"/>
    </row>
    <row r="50" spans="1:12" ht="31.5" customHeight="1" x14ac:dyDescent="0.2">
      <c r="A50" s="20"/>
      <c r="B50" s="20"/>
      <c r="C50" s="56" t="s">
        <v>115</v>
      </c>
      <c r="D50" s="15" t="s">
        <v>116</v>
      </c>
      <c r="E50" s="52" t="s">
        <v>26</v>
      </c>
      <c r="F50" s="43">
        <v>300</v>
      </c>
      <c r="G50" s="43">
        <v>240</v>
      </c>
      <c r="H50" s="43"/>
      <c r="I50" s="43"/>
      <c r="J50" s="43"/>
      <c r="K50" s="85">
        <v>45536</v>
      </c>
      <c r="L50" s="50"/>
    </row>
    <row r="51" spans="1:12" ht="31.5" x14ac:dyDescent="0.2">
      <c r="A51" s="20"/>
      <c r="B51" s="20"/>
      <c r="C51" s="56" t="s">
        <v>117</v>
      </c>
      <c r="D51" s="15" t="s">
        <v>116</v>
      </c>
      <c r="E51" s="52" t="s">
        <v>26</v>
      </c>
      <c r="F51" s="43">
        <v>276</v>
      </c>
      <c r="G51" s="43">
        <v>240</v>
      </c>
      <c r="H51" s="43"/>
      <c r="I51" s="43"/>
      <c r="J51" s="43"/>
      <c r="K51" s="85">
        <v>45536</v>
      </c>
      <c r="L51" s="50"/>
    </row>
    <row r="52" spans="1:12" ht="31.5" x14ac:dyDescent="0.2">
      <c r="A52" s="20"/>
      <c r="B52" s="20"/>
      <c r="C52" s="56" t="s">
        <v>118</v>
      </c>
      <c r="D52" s="15" t="s">
        <v>119</v>
      </c>
      <c r="E52" s="52" t="s">
        <v>26</v>
      </c>
      <c r="F52" s="43">
        <v>1335.4</v>
      </c>
      <c r="G52" s="43">
        <v>1335.4</v>
      </c>
      <c r="H52" s="43"/>
      <c r="I52" s="43"/>
      <c r="J52" s="43"/>
      <c r="K52" s="85">
        <v>45689</v>
      </c>
      <c r="L52" s="50"/>
    </row>
    <row r="53" spans="1:12" ht="31.5" x14ac:dyDescent="0.2">
      <c r="A53" s="20"/>
      <c r="B53" s="20"/>
      <c r="C53" s="14" t="s">
        <v>118</v>
      </c>
      <c r="D53" s="86" t="s">
        <v>119</v>
      </c>
      <c r="E53" s="52" t="s">
        <v>26</v>
      </c>
      <c r="F53" s="33">
        <f>G53+H53</f>
        <v>2090.4</v>
      </c>
      <c r="G53" s="33">
        <v>574.1</v>
      </c>
      <c r="H53" s="33">
        <v>1516.3</v>
      </c>
      <c r="I53" s="33"/>
      <c r="J53" s="33"/>
      <c r="K53" s="87">
        <v>45901</v>
      </c>
      <c r="L53" s="50"/>
    </row>
    <row r="54" spans="1:12" ht="31.5" x14ac:dyDescent="0.2">
      <c r="A54" s="20"/>
      <c r="B54" s="20"/>
      <c r="C54" s="56" t="s">
        <v>118</v>
      </c>
      <c r="D54" s="6" t="s">
        <v>120</v>
      </c>
      <c r="E54" s="52" t="s">
        <v>26</v>
      </c>
      <c r="F54" s="43">
        <f>G54+H54</f>
        <v>1516</v>
      </c>
      <c r="G54" s="43"/>
      <c r="H54" s="43">
        <v>1516</v>
      </c>
      <c r="I54" s="43"/>
      <c r="J54" s="43"/>
      <c r="K54" s="35">
        <v>45901</v>
      </c>
      <c r="L54" s="50"/>
    </row>
    <row r="55" spans="1:12" ht="31.5" x14ac:dyDescent="0.2">
      <c r="A55" s="20"/>
      <c r="B55" s="20"/>
      <c r="C55" s="56" t="s">
        <v>121</v>
      </c>
      <c r="D55" s="6" t="s">
        <v>111</v>
      </c>
      <c r="E55" s="52" t="s">
        <v>26</v>
      </c>
      <c r="F55" s="43">
        <f t="shared" ref="F55:F57" si="1">G55+H55</f>
        <v>2450.6</v>
      </c>
      <c r="G55" s="43"/>
      <c r="H55" s="43">
        <v>2450.6</v>
      </c>
      <c r="I55" s="43"/>
      <c r="J55" s="43"/>
      <c r="K55" s="35">
        <v>45901</v>
      </c>
      <c r="L55" s="50"/>
    </row>
    <row r="56" spans="1:12" ht="31.5" x14ac:dyDescent="0.2">
      <c r="A56" s="21"/>
      <c r="B56" s="21"/>
      <c r="C56" s="56" t="s">
        <v>121</v>
      </c>
      <c r="D56" s="6" t="s">
        <v>111</v>
      </c>
      <c r="E56" s="52" t="s">
        <v>26</v>
      </c>
      <c r="F56" s="43">
        <f t="shared" si="1"/>
        <v>1520.2</v>
      </c>
      <c r="G56" s="43"/>
      <c r="H56" s="43">
        <v>1520.2</v>
      </c>
      <c r="I56" s="43"/>
      <c r="J56" s="43"/>
      <c r="K56" s="35">
        <v>45901</v>
      </c>
      <c r="L56" s="50"/>
    </row>
    <row r="57" spans="1:12" s="2" customFormat="1" ht="63" x14ac:dyDescent="0.2">
      <c r="A57" s="17">
        <v>11</v>
      </c>
      <c r="B57" s="17" t="s">
        <v>126</v>
      </c>
      <c r="C57" s="56" t="s">
        <v>124</v>
      </c>
      <c r="D57" s="56" t="s">
        <v>125</v>
      </c>
      <c r="E57" s="52" t="s">
        <v>26</v>
      </c>
      <c r="F57" s="43">
        <f t="shared" si="1"/>
        <v>600</v>
      </c>
      <c r="G57" s="43">
        <v>600</v>
      </c>
      <c r="H57" s="67"/>
      <c r="I57" s="67"/>
      <c r="J57" s="67"/>
      <c r="K57" s="62">
        <v>45931</v>
      </c>
      <c r="L57" s="50"/>
    </row>
    <row r="58" spans="1:12" s="2" customFormat="1" ht="69" customHeight="1" x14ac:dyDescent="0.2">
      <c r="A58" s="17">
        <v>12</v>
      </c>
      <c r="B58" s="46" t="s">
        <v>83</v>
      </c>
      <c r="C58" s="56" t="s">
        <v>122</v>
      </c>
      <c r="D58" s="56" t="s">
        <v>72</v>
      </c>
      <c r="E58" s="52" t="s">
        <v>26</v>
      </c>
      <c r="F58" s="43">
        <f t="shared" ref="F58:F59" si="2">G58+H58</f>
        <v>408</v>
      </c>
      <c r="G58" s="66">
        <v>408</v>
      </c>
      <c r="H58" s="67"/>
      <c r="I58" s="67"/>
      <c r="J58" s="67"/>
      <c r="K58" s="62">
        <v>45658</v>
      </c>
      <c r="L58" s="50"/>
    </row>
    <row r="59" spans="1:12" s="2" customFormat="1" ht="63" x14ac:dyDescent="0.2">
      <c r="A59" s="17">
        <v>13</v>
      </c>
      <c r="B59" s="46" t="s">
        <v>84</v>
      </c>
      <c r="C59" s="56" t="s">
        <v>123</v>
      </c>
      <c r="D59" s="56" t="s">
        <v>72</v>
      </c>
      <c r="E59" s="52" t="s">
        <v>26</v>
      </c>
      <c r="F59" s="43">
        <f t="shared" si="2"/>
        <v>534.70000000000005</v>
      </c>
      <c r="G59" s="43">
        <v>534.70000000000005</v>
      </c>
      <c r="H59" s="67"/>
      <c r="I59" s="67"/>
      <c r="J59" s="67"/>
      <c r="K59" s="62">
        <v>45658</v>
      </c>
      <c r="L59" s="50"/>
    </row>
    <row r="60" spans="1:12" ht="47.25" x14ac:dyDescent="0.2">
      <c r="A60" s="17">
        <v>14</v>
      </c>
      <c r="B60" s="17" t="s">
        <v>47</v>
      </c>
      <c r="C60" s="56" t="s">
        <v>385</v>
      </c>
      <c r="D60" s="56" t="s">
        <v>72</v>
      </c>
      <c r="E60" s="52" t="s">
        <v>26</v>
      </c>
      <c r="F60" s="66">
        <v>228.4</v>
      </c>
      <c r="G60" s="66">
        <v>228.4</v>
      </c>
      <c r="H60" s="67"/>
      <c r="I60" s="67"/>
      <c r="J60" s="67"/>
      <c r="K60" s="62">
        <v>45717</v>
      </c>
      <c r="L60" s="50"/>
    </row>
    <row r="61" spans="1:12" ht="47.25" customHeight="1" x14ac:dyDescent="0.2">
      <c r="A61" s="18">
        <v>15</v>
      </c>
      <c r="B61" s="31" t="s">
        <v>41</v>
      </c>
      <c r="C61" s="56" t="s">
        <v>337</v>
      </c>
      <c r="D61" s="56" t="s">
        <v>338</v>
      </c>
      <c r="E61" s="52" t="s">
        <v>26</v>
      </c>
      <c r="F61" s="63">
        <v>2592.1</v>
      </c>
      <c r="G61" s="63">
        <v>2592.1</v>
      </c>
      <c r="H61" s="63"/>
      <c r="I61" s="63"/>
      <c r="J61" s="63"/>
      <c r="K61" s="62">
        <v>45689</v>
      </c>
      <c r="L61" s="50"/>
    </row>
    <row r="62" spans="1:12" ht="31.5" x14ac:dyDescent="0.2">
      <c r="A62" s="18"/>
      <c r="B62" s="20"/>
      <c r="C62" s="56" t="s">
        <v>339</v>
      </c>
      <c r="D62" s="56" t="s">
        <v>338</v>
      </c>
      <c r="E62" s="52" t="s">
        <v>26</v>
      </c>
      <c r="F62" s="63">
        <v>2827.7</v>
      </c>
      <c r="G62" s="63">
        <v>2827.7</v>
      </c>
      <c r="H62" s="63"/>
      <c r="I62" s="63"/>
      <c r="J62" s="63"/>
      <c r="K62" s="62">
        <v>45689</v>
      </c>
      <c r="L62" s="50"/>
    </row>
    <row r="63" spans="1:12" ht="31.5" x14ac:dyDescent="0.2">
      <c r="A63" s="18"/>
      <c r="B63" s="20"/>
      <c r="C63" s="56" t="s">
        <v>340</v>
      </c>
      <c r="D63" s="56" t="s">
        <v>338</v>
      </c>
      <c r="E63" s="52" t="s">
        <v>26</v>
      </c>
      <c r="F63" s="63">
        <v>942.6</v>
      </c>
      <c r="G63" s="63">
        <v>942.6</v>
      </c>
      <c r="H63" s="63"/>
      <c r="I63" s="63"/>
      <c r="J63" s="63"/>
      <c r="K63" s="62">
        <v>45689</v>
      </c>
      <c r="L63" s="50"/>
    </row>
    <row r="64" spans="1:12" ht="31.5" x14ac:dyDescent="0.2">
      <c r="A64" s="18"/>
      <c r="B64" s="21"/>
      <c r="C64" s="56" t="s">
        <v>341</v>
      </c>
      <c r="D64" s="56" t="s">
        <v>338</v>
      </c>
      <c r="E64" s="52" t="s">
        <v>26</v>
      </c>
      <c r="F64" s="63">
        <v>471.3</v>
      </c>
      <c r="G64" s="63">
        <v>471.3</v>
      </c>
      <c r="H64" s="63"/>
      <c r="I64" s="63"/>
      <c r="J64" s="63"/>
      <c r="K64" s="62">
        <v>45689</v>
      </c>
      <c r="L64" s="50"/>
    </row>
    <row r="65" spans="1:12" ht="31.5" customHeight="1" x14ac:dyDescent="0.2">
      <c r="A65" s="31">
        <v>16</v>
      </c>
      <c r="B65" s="31" t="s">
        <v>49</v>
      </c>
      <c r="C65" s="56" t="s">
        <v>154</v>
      </c>
      <c r="D65" s="56" t="s">
        <v>155</v>
      </c>
      <c r="E65" s="52" t="s">
        <v>26</v>
      </c>
      <c r="F65" s="66">
        <v>2747.7</v>
      </c>
      <c r="G65" s="66">
        <v>2228.4</v>
      </c>
      <c r="H65" s="67"/>
      <c r="I65" s="67"/>
      <c r="J65" s="67"/>
      <c r="K65" s="62">
        <v>45658</v>
      </c>
      <c r="L65" s="50"/>
    </row>
    <row r="66" spans="1:12" ht="31.5" x14ac:dyDescent="0.2">
      <c r="A66" s="20"/>
      <c r="B66" s="20"/>
      <c r="C66" s="56" t="s">
        <v>156</v>
      </c>
      <c r="D66" s="56" t="s">
        <v>39</v>
      </c>
      <c r="E66" s="52" t="s">
        <v>26</v>
      </c>
      <c r="F66" s="66">
        <v>256.7</v>
      </c>
      <c r="G66" s="66">
        <v>256.7</v>
      </c>
      <c r="H66" s="67"/>
      <c r="I66" s="67"/>
      <c r="J66" s="67"/>
      <c r="K66" s="62">
        <v>45659</v>
      </c>
      <c r="L66" s="50"/>
    </row>
    <row r="67" spans="1:12" ht="33" customHeight="1" x14ac:dyDescent="0.2">
      <c r="A67" s="20"/>
      <c r="B67" s="20"/>
      <c r="C67" s="56" t="s">
        <v>157</v>
      </c>
      <c r="D67" s="56" t="s">
        <v>67</v>
      </c>
      <c r="E67" s="52" t="s">
        <v>26</v>
      </c>
      <c r="F67" s="66">
        <v>120.5</v>
      </c>
      <c r="G67" s="66">
        <v>120.5</v>
      </c>
      <c r="H67" s="67"/>
      <c r="I67" s="67"/>
      <c r="J67" s="67"/>
      <c r="K67" s="62">
        <v>45660</v>
      </c>
      <c r="L67" s="50"/>
    </row>
    <row r="68" spans="1:12" ht="33" customHeight="1" x14ac:dyDescent="0.2">
      <c r="A68" s="20"/>
      <c r="B68" s="20"/>
      <c r="C68" s="56" t="s">
        <v>158</v>
      </c>
      <c r="D68" s="56" t="s">
        <v>71</v>
      </c>
      <c r="E68" s="52" t="s">
        <v>26</v>
      </c>
      <c r="F68" s="66">
        <v>66</v>
      </c>
      <c r="G68" s="66">
        <v>54.1</v>
      </c>
      <c r="H68" s="67"/>
      <c r="I68" s="67"/>
      <c r="J68" s="67"/>
      <c r="K68" s="62">
        <v>45661</v>
      </c>
      <c r="L68" s="50"/>
    </row>
    <row r="69" spans="1:12" ht="39" customHeight="1" x14ac:dyDescent="0.2">
      <c r="A69" s="20"/>
      <c r="B69" s="20"/>
      <c r="C69" s="56" t="s">
        <v>159</v>
      </c>
      <c r="D69" s="56" t="s">
        <v>67</v>
      </c>
      <c r="E69" s="52" t="s">
        <v>26</v>
      </c>
      <c r="F69" s="66">
        <v>222</v>
      </c>
      <c r="G69" s="66">
        <v>175.8</v>
      </c>
      <c r="H69" s="67"/>
      <c r="I69" s="67"/>
      <c r="J69" s="67"/>
      <c r="K69" s="62">
        <v>45662</v>
      </c>
      <c r="L69" s="50"/>
    </row>
    <row r="70" spans="1:12" ht="39" customHeight="1" x14ac:dyDescent="0.2">
      <c r="A70" s="20"/>
      <c r="B70" s="20"/>
      <c r="C70" s="56" t="s">
        <v>160</v>
      </c>
      <c r="D70" s="56" t="s">
        <v>85</v>
      </c>
      <c r="E70" s="52" t="s">
        <v>26</v>
      </c>
      <c r="F70" s="66">
        <v>196.3</v>
      </c>
      <c r="G70" s="66">
        <v>138</v>
      </c>
      <c r="H70" s="67"/>
      <c r="I70" s="67"/>
      <c r="J70" s="67"/>
      <c r="K70" s="62">
        <v>45663</v>
      </c>
      <c r="L70" s="50"/>
    </row>
    <row r="71" spans="1:12" ht="39" customHeight="1" x14ac:dyDescent="0.2">
      <c r="A71" s="21"/>
      <c r="B71" s="21"/>
      <c r="C71" s="56" t="s">
        <v>161</v>
      </c>
      <c r="D71" s="56" t="s">
        <v>37</v>
      </c>
      <c r="E71" s="52" t="s">
        <v>26</v>
      </c>
      <c r="F71" s="66">
        <v>445.04</v>
      </c>
      <c r="G71" s="66">
        <v>445.04</v>
      </c>
      <c r="H71" s="67"/>
      <c r="I71" s="67"/>
      <c r="J71" s="67"/>
      <c r="K71" s="62">
        <v>45664</v>
      </c>
      <c r="L71" s="50"/>
    </row>
    <row r="72" spans="1:12" ht="31.5" customHeight="1" x14ac:dyDescent="0.2">
      <c r="A72" s="18">
        <v>17</v>
      </c>
      <c r="B72" s="18" t="s">
        <v>50</v>
      </c>
      <c r="C72" s="56" t="s">
        <v>162</v>
      </c>
      <c r="D72" s="56" t="s">
        <v>163</v>
      </c>
      <c r="E72" s="52" t="s">
        <v>26</v>
      </c>
      <c r="F72" s="66">
        <v>276.60000000000002</v>
      </c>
      <c r="G72" s="66">
        <v>276.60000000000002</v>
      </c>
      <c r="H72" s="67">
        <v>0</v>
      </c>
      <c r="I72" s="67">
        <v>0</v>
      </c>
      <c r="J72" s="67">
        <v>0</v>
      </c>
      <c r="K72" s="62">
        <v>45689</v>
      </c>
      <c r="L72" s="50"/>
    </row>
    <row r="73" spans="1:12" ht="31.5" customHeight="1" x14ac:dyDescent="0.2">
      <c r="A73" s="18"/>
      <c r="B73" s="18"/>
      <c r="C73" s="56" t="s">
        <v>164</v>
      </c>
      <c r="D73" s="56" t="s">
        <v>37</v>
      </c>
      <c r="E73" s="52" t="s">
        <v>26</v>
      </c>
      <c r="F73" s="66">
        <v>874.4</v>
      </c>
      <c r="G73" s="66">
        <v>874.4</v>
      </c>
      <c r="H73" s="67">
        <v>0</v>
      </c>
      <c r="I73" s="67">
        <v>0</v>
      </c>
      <c r="J73" s="67">
        <v>0</v>
      </c>
      <c r="K73" s="62">
        <v>45689</v>
      </c>
      <c r="L73" s="50"/>
    </row>
    <row r="74" spans="1:12" ht="31.5" customHeight="1" x14ac:dyDescent="0.2">
      <c r="A74" s="18"/>
      <c r="B74" s="18"/>
      <c r="C74" s="56" t="s">
        <v>165</v>
      </c>
      <c r="D74" s="56" t="s">
        <v>36</v>
      </c>
      <c r="E74" s="52" t="s">
        <v>26</v>
      </c>
      <c r="F74" s="66">
        <v>671</v>
      </c>
      <c r="G74" s="66">
        <v>671</v>
      </c>
      <c r="H74" s="67">
        <v>0</v>
      </c>
      <c r="I74" s="67">
        <v>0</v>
      </c>
      <c r="J74" s="67">
        <v>0</v>
      </c>
      <c r="K74" s="62">
        <v>45689</v>
      </c>
      <c r="L74" s="50"/>
    </row>
    <row r="75" spans="1:12" ht="31.5" customHeight="1" x14ac:dyDescent="0.2">
      <c r="A75" s="18"/>
      <c r="B75" s="18"/>
      <c r="C75" s="56" t="s">
        <v>166</v>
      </c>
      <c r="D75" s="56" t="s">
        <v>38</v>
      </c>
      <c r="E75" s="52" t="s">
        <v>26</v>
      </c>
      <c r="F75" s="66">
        <v>136.80000000000001</v>
      </c>
      <c r="G75" s="66">
        <v>136.80000000000001</v>
      </c>
      <c r="H75" s="67">
        <v>0</v>
      </c>
      <c r="I75" s="67">
        <v>0</v>
      </c>
      <c r="J75" s="67">
        <v>0</v>
      </c>
      <c r="K75" s="62">
        <v>45689</v>
      </c>
      <c r="L75" s="50"/>
    </row>
    <row r="76" spans="1:12" ht="31.5" customHeight="1" x14ac:dyDescent="0.2">
      <c r="A76" s="18"/>
      <c r="B76" s="18"/>
      <c r="C76" s="56" t="s">
        <v>167</v>
      </c>
      <c r="D76" s="56" t="s">
        <v>38</v>
      </c>
      <c r="E76" s="52" t="s">
        <v>26</v>
      </c>
      <c r="F76" s="66">
        <v>597.1</v>
      </c>
      <c r="G76" s="66">
        <v>597.1</v>
      </c>
      <c r="H76" s="67">
        <v>0</v>
      </c>
      <c r="I76" s="67">
        <v>0</v>
      </c>
      <c r="J76" s="67">
        <v>0</v>
      </c>
      <c r="K76" s="62">
        <v>45689</v>
      </c>
      <c r="L76" s="50"/>
    </row>
    <row r="77" spans="1:12" ht="31.5" customHeight="1" x14ac:dyDescent="0.2">
      <c r="A77" s="18"/>
      <c r="B77" s="18"/>
      <c r="C77" s="56" t="s">
        <v>168</v>
      </c>
      <c r="D77" s="56" t="s">
        <v>38</v>
      </c>
      <c r="E77" s="52" t="s">
        <v>26</v>
      </c>
      <c r="F77" s="66">
        <v>736.48</v>
      </c>
      <c r="G77" s="66">
        <v>736.48</v>
      </c>
      <c r="H77" s="67">
        <v>0</v>
      </c>
      <c r="I77" s="67">
        <v>0</v>
      </c>
      <c r="J77" s="67">
        <v>0</v>
      </c>
      <c r="K77" s="62">
        <v>45689</v>
      </c>
      <c r="L77" s="50"/>
    </row>
    <row r="78" spans="1:12" ht="47.25" x14ac:dyDescent="0.2">
      <c r="A78" s="18">
        <v>18</v>
      </c>
      <c r="B78" s="18" t="s">
        <v>51</v>
      </c>
      <c r="C78" s="56" t="s">
        <v>169</v>
      </c>
      <c r="D78" s="56" t="s">
        <v>170</v>
      </c>
      <c r="E78" s="52" t="s">
        <v>26</v>
      </c>
      <c r="F78" s="88">
        <v>808802.65</v>
      </c>
      <c r="G78" s="88">
        <v>808802.65</v>
      </c>
      <c r="H78" s="67">
        <v>0</v>
      </c>
      <c r="I78" s="67">
        <v>0</v>
      </c>
      <c r="J78" s="67">
        <v>0</v>
      </c>
      <c r="K78" s="62">
        <v>45689</v>
      </c>
      <c r="L78" s="50"/>
    </row>
    <row r="79" spans="1:12" ht="47.25" x14ac:dyDescent="0.2">
      <c r="A79" s="18"/>
      <c r="B79" s="18"/>
      <c r="C79" s="56" t="s">
        <v>171</v>
      </c>
      <c r="D79" s="56" t="s">
        <v>28</v>
      </c>
      <c r="E79" s="52" t="s">
        <v>26</v>
      </c>
      <c r="F79" s="88">
        <v>999434.21</v>
      </c>
      <c r="G79" s="88">
        <v>999434.21</v>
      </c>
      <c r="H79" s="67">
        <v>0</v>
      </c>
      <c r="I79" s="67">
        <v>0</v>
      </c>
      <c r="J79" s="67">
        <v>0</v>
      </c>
      <c r="K79" s="62">
        <v>45690</v>
      </c>
      <c r="L79" s="50"/>
    </row>
    <row r="80" spans="1:12" ht="47.25" x14ac:dyDescent="0.2">
      <c r="A80" s="18"/>
      <c r="B80" s="18"/>
      <c r="C80" s="56" t="s">
        <v>172</v>
      </c>
      <c r="D80" s="56" t="s">
        <v>173</v>
      </c>
      <c r="E80" s="52" t="s">
        <v>26</v>
      </c>
      <c r="F80" s="88">
        <v>986818.05</v>
      </c>
      <c r="G80" s="88">
        <v>986818.05</v>
      </c>
      <c r="H80" s="67">
        <v>0</v>
      </c>
      <c r="I80" s="67">
        <v>0</v>
      </c>
      <c r="J80" s="67">
        <v>0</v>
      </c>
      <c r="K80" s="62">
        <v>45691</v>
      </c>
      <c r="L80" s="50"/>
    </row>
    <row r="81" spans="1:12" ht="47.25" x14ac:dyDescent="0.2">
      <c r="A81" s="18"/>
      <c r="B81" s="18"/>
      <c r="C81" s="56" t="s">
        <v>174</v>
      </c>
      <c r="D81" s="56" t="s">
        <v>73</v>
      </c>
      <c r="E81" s="52" t="s">
        <v>26</v>
      </c>
      <c r="F81" s="88">
        <v>1147890.3999999999</v>
      </c>
      <c r="G81" s="88">
        <v>1147890.3999999999</v>
      </c>
      <c r="H81" s="67">
        <v>0</v>
      </c>
      <c r="I81" s="67">
        <v>0</v>
      </c>
      <c r="J81" s="67">
        <v>0</v>
      </c>
      <c r="K81" s="62">
        <v>45692</v>
      </c>
      <c r="L81" s="50"/>
    </row>
    <row r="82" spans="1:12" ht="47.25" x14ac:dyDescent="0.2">
      <c r="A82" s="18"/>
      <c r="B82" s="18"/>
      <c r="C82" s="56" t="s">
        <v>175</v>
      </c>
      <c r="D82" s="56" t="s">
        <v>86</v>
      </c>
      <c r="E82" s="52" t="s">
        <v>26</v>
      </c>
      <c r="F82" s="88">
        <v>2101599</v>
      </c>
      <c r="G82" s="88">
        <v>2101599</v>
      </c>
      <c r="H82" s="67">
        <v>0</v>
      </c>
      <c r="I82" s="67">
        <v>0</v>
      </c>
      <c r="J82" s="67">
        <v>0</v>
      </c>
      <c r="K82" s="62">
        <v>45693</v>
      </c>
      <c r="L82" s="50"/>
    </row>
    <row r="83" spans="1:12" ht="47.25" x14ac:dyDescent="0.2">
      <c r="A83" s="18"/>
      <c r="B83" s="18"/>
      <c r="C83" s="56" t="s">
        <v>176</v>
      </c>
      <c r="D83" s="56" t="s">
        <v>28</v>
      </c>
      <c r="E83" s="52" t="s">
        <v>26</v>
      </c>
      <c r="F83" s="88">
        <v>511347.9</v>
      </c>
      <c r="G83" s="88">
        <v>511347.9</v>
      </c>
      <c r="H83" s="67">
        <v>0</v>
      </c>
      <c r="I83" s="67">
        <v>0</v>
      </c>
      <c r="J83" s="67">
        <v>0</v>
      </c>
      <c r="K83" s="62">
        <v>45694</v>
      </c>
      <c r="L83" s="50"/>
    </row>
    <row r="84" spans="1:12" ht="31.5" x14ac:dyDescent="0.25">
      <c r="A84" s="18">
        <v>19</v>
      </c>
      <c r="B84" s="18" t="s">
        <v>52</v>
      </c>
      <c r="C84" s="89" t="s">
        <v>177</v>
      </c>
      <c r="D84" s="16" t="s">
        <v>68</v>
      </c>
      <c r="E84" s="52" t="s">
        <v>26</v>
      </c>
      <c r="F84" s="90">
        <v>637</v>
      </c>
      <c r="G84" s="90">
        <v>637</v>
      </c>
      <c r="H84" s="43"/>
      <c r="I84" s="43"/>
      <c r="J84" s="43"/>
      <c r="K84" s="35">
        <v>45697</v>
      </c>
      <c r="L84" s="50"/>
    </row>
    <row r="85" spans="1:12" ht="31.5" x14ac:dyDescent="0.25">
      <c r="A85" s="18"/>
      <c r="B85" s="18"/>
      <c r="C85" s="89" t="s">
        <v>178</v>
      </c>
      <c r="D85" s="16" t="s">
        <v>73</v>
      </c>
      <c r="E85" s="52" t="s">
        <v>26</v>
      </c>
      <c r="F85" s="90">
        <v>645.83000000000004</v>
      </c>
      <c r="G85" s="90">
        <v>519.89314999999999</v>
      </c>
      <c r="H85" s="43"/>
      <c r="I85" s="43"/>
      <c r="J85" s="43"/>
      <c r="K85" s="35">
        <v>45697</v>
      </c>
      <c r="L85" s="50"/>
    </row>
    <row r="86" spans="1:12" ht="31.5" x14ac:dyDescent="0.25">
      <c r="A86" s="18"/>
      <c r="B86" s="18"/>
      <c r="C86" s="89" t="s">
        <v>179</v>
      </c>
      <c r="D86" s="16" t="s">
        <v>73</v>
      </c>
      <c r="E86" s="52" t="s">
        <v>26</v>
      </c>
      <c r="F86" s="90">
        <v>574.45000000000005</v>
      </c>
      <c r="G86" s="90">
        <v>406.13614999999999</v>
      </c>
      <c r="H86" s="43"/>
      <c r="I86" s="43"/>
      <c r="J86" s="43"/>
      <c r="K86" s="35">
        <v>45697</v>
      </c>
      <c r="L86" s="50"/>
    </row>
    <row r="87" spans="1:12" ht="31.5" x14ac:dyDescent="0.25">
      <c r="A87" s="18"/>
      <c r="B87" s="18"/>
      <c r="C87" s="89" t="s">
        <v>180</v>
      </c>
      <c r="D87" s="16" t="s">
        <v>28</v>
      </c>
      <c r="E87" s="52" t="s">
        <v>26</v>
      </c>
      <c r="F87" s="90">
        <v>193.55</v>
      </c>
      <c r="G87" s="90">
        <v>113.22675</v>
      </c>
      <c r="H87" s="43"/>
      <c r="I87" s="43"/>
      <c r="J87" s="43"/>
      <c r="K87" s="35">
        <v>45697</v>
      </c>
      <c r="L87" s="50"/>
    </row>
    <row r="88" spans="1:12" ht="31.5" x14ac:dyDescent="0.25">
      <c r="A88" s="18"/>
      <c r="B88" s="18"/>
      <c r="C88" s="89" t="s">
        <v>181</v>
      </c>
      <c r="D88" s="16" t="s">
        <v>182</v>
      </c>
      <c r="E88" s="52" t="s">
        <v>26</v>
      </c>
      <c r="F88" s="90">
        <v>136.17500000000001</v>
      </c>
      <c r="G88" s="90">
        <v>136.17500000000001</v>
      </c>
      <c r="H88" s="43"/>
      <c r="I88" s="43"/>
      <c r="J88" s="43"/>
      <c r="K88" s="35">
        <v>45697</v>
      </c>
      <c r="L88" s="50"/>
    </row>
    <row r="89" spans="1:12" ht="31.5" x14ac:dyDescent="0.25">
      <c r="A89" s="18"/>
      <c r="B89" s="18"/>
      <c r="C89" s="89" t="s">
        <v>183</v>
      </c>
      <c r="D89" s="16" t="s">
        <v>88</v>
      </c>
      <c r="E89" s="52" t="s">
        <v>26</v>
      </c>
      <c r="F89" s="90">
        <v>248</v>
      </c>
      <c r="G89" s="90">
        <v>200.38399999999999</v>
      </c>
      <c r="H89" s="43"/>
      <c r="I89" s="43"/>
      <c r="J89" s="43"/>
      <c r="K89" s="35">
        <v>45697</v>
      </c>
      <c r="L89" s="50"/>
    </row>
    <row r="90" spans="1:12" ht="31.5" x14ac:dyDescent="0.25">
      <c r="A90" s="18"/>
      <c r="B90" s="18"/>
      <c r="C90" s="89" t="s">
        <v>184</v>
      </c>
      <c r="D90" s="16" t="s">
        <v>28</v>
      </c>
      <c r="E90" s="52" t="s">
        <v>26</v>
      </c>
      <c r="F90" s="90">
        <v>850.70500000000004</v>
      </c>
      <c r="G90" s="90">
        <v>850.70500000000004</v>
      </c>
      <c r="H90" s="43"/>
      <c r="I90" s="43"/>
      <c r="J90" s="43"/>
      <c r="K90" s="35">
        <v>45697</v>
      </c>
      <c r="L90" s="50"/>
    </row>
    <row r="91" spans="1:12" ht="31.5" x14ac:dyDescent="0.25">
      <c r="A91" s="18"/>
      <c r="B91" s="18"/>
      <c r="C91" s="89" t="s">
        <v>185</v>
      </c>
      <c r="D91" s="16" t="s">
        <v>89</v>
      </c>
      <c r="E91" s="52" t="s">
        <v>26</v>
      </c>
      <c r="F91" s="90">
        <v>145.80000000000001</v>
      </c>
      <c r="G91" s="90">
        <v>145.80000000000001</v>
      </c>
      <c r="H91" s="43"/>
      <c r="I91" s="43"/>
      <c r="J91" s="43"/>
      <c r="K91" s="35">
        <v>45697</v>
      </c>
      <c r="L91" s="50"/>
    </row>
    <row r="92" spans="1:12" ht="31.5" x14ac:dyDescent="0.25">
      <c r="A92" s="18"/>
      <c r="B92" s="18"/>
      <c r="C92" s="89" t="s">
        <v>186</v>
      </c>
      <c r="D92" s="16" t="s">
        <v>91</v>
      </c>
      <c r="E92" s="52" t="s">
        <v>26</v>
      </c>
      <c r="F92" s="90">
        <v>84</v>
      </c>
      <c r="G92" s="90">
        <v>59.22</v>
      </c>
      <c r="H92" s="43"/>
      <c r="I92" s="43"/>
      <c r="J92" s="43"/>
      <c r="K92" s="35">
        <v>45697</v>
      </c>
      <c r="L92" s="50"/>
    </row>
    <row r="93" spans="1:12" ht="31.5" x14ac:dyDescent="0.25">
      <c r="A93" s="18"/>
      <c r="B93" s="18"/>
      <c r="C93" s="89" t="s">
        <v>187</v>
      </c>
      <c r="D93" s="16" t="s">
        <v>28</v>
      </c>
      <c r="E93" s="52" t="s">
        <v>26</v>
      </c>
      <c r="F93" s="90">
        <v>282.2</v>
      </c>
      <c r="G93" s="90">
        <v>211.65</v>
      </c>
      <c r="H93" s="43"/>
      <c r="I93" s="43"/>
      <c r="J93" s="43"/>
      <c r="K93" s="35">
        <v>45697</v>
      </c>
      <c r="L93" s="50"/>
    </row>
    <row r="94" spans="1:12" ht="31.5" x14ac:dyDescent="0.25">
      <c r="A94" s="18"/>
      <c r="B94" s="18"/>
      <c r="C94" s="89" t="s">
        <v>188</v>
      </c>
      <c r="D94" s="16" t="s">
        <v>28</v>
      </c>
      <c r="E94" s="52" t="s">
        <v>26</v>
      </c>
      <c r="F94" s="90">
        <v>691.05</v>
      </c>
      <c r="G94" s="90">
        <v>691.05</v>
      </c>
      <c r="H94" s="43"/>
      <c r="I94" s="43"/>
      <c r="J94" s="43"/>
      <c r="K94" s="35">
        <v>45697</v>
      </c>
      <c r="L94" s="50"/>
    </row>
    <row r="95" spans="1:12" ht="31.5" x14ac:dyDescent="0.25">
      <c r="A95" s="18"/>
      <c r="B95" s="18"/>
      <c r="C95" s="89" t="s">
        <v>189</v>
      </c>
      <c r="D95" s="16" t="s">
        <v>28</v>
      </c>
      <c r="E95" s="52" t="s">
        <v>26</v>
      </c>
      <c r="F95" s="90">
        <v>59.12</v>
      </c>
      <c r="G95" s="90">
        <v>46.409199999999998</v>
      </c>
      <c r="H95" s="43"/>
      <c r="I95" s="43"/>
      <c r="J95" s="43"/>
      <c r="K95" s="35">
        <v>45697</v>
      </c>
      <c r="L95" s="50"/>
    </row>
    <row r="96" spans="1:12" ht="31.5" x14ac:dyDescent="0.25">
      <c r="A96" s="18"/>
      <c r="B96" s="18"/>
      <c r="C96" s="89" t="s">
        <v>190</v>
      </c>
      <c r="D96" s="16" t="s">
        <v>28</v>
      </c>
      <c r="E96" s="52" t="s">
        <v>26</v>
      </c>
      <c r="F96" s="90">
        <v>93.9</v>
      </c>
      <c r="G96" s="90">
        <v>70.894499999999994</v>
      </c>
      <c r="H96" s="43"/>
      <c r="I96" s="43"/>
      <c r="J96" s="43"/>
      <c r="K96" s="35">
        <v>45697</v>
      </c>
      <c r="L96" s="50"/>
    </row>
    <row r="97" spans="1:12" ht="31.5" x14ac:dyDescent="0.25">
      <c r="A97" s="18"/>
      <c r="B97" s="18"/>
      <c r="C97" s="89" t="s">
        <v>191</v>
      </c>
      <c r="D97" s="16" t="s">
        <v>90</v>
      </c>
      <c r="E97" s="52" t="s">
        <v>26</v>
      </c>
      <c r="F97" s="90">
        <v>1207.5</v>
      </c>
      <c r="G97" s="90">
        <v>940.64250000000004</v>
      </c>
      <c r="H97" s="43"/>
      <c r="I97" s="43"/>
      <c r="J97" s="43"/>
      <c r="K97" s="35">
        <v>45697</v>
      </c>
      <c r="L97" s="50"/>
    </row>
    <row r="98" spans="1:12" ht="31.5" x14ac:dyDescent="0.25">
      <c r="A98" s="18"/>
      <c r="B98" s="18"/>
      <c r="C98" s="89" t="s">
        <v>192</v>
      </c>
      <c r="D98" s="16" t="s">
        <v>82</v>
      </c>
      <c r="E98" s="52" t="s">
        <v>26</v>
      </c>
      <c r="F98" s="90">
        <v>202</v>
      </c>
      <c r="G98" s="90">
        <v>134.93600000000001</v>
      </c>
      <c r="H98" s="43"/>
      <c r="I98" s="43"/>
      <c r="J98" s="43"/>
      <c r="K98" s="35">
        <v>45697</v>
      </c>
      <c r="L98" s="50"/>
    </row>
    <row r="99" spans="1:12" ht="31.5" x14ac:dyDescent="0.25">
      <c r="A99" s="18"/>
      <c r="B99" s="18"/>
      <c r="C99" s="89" t="s">
        <v>193</v>
      </c>
      <c r="D99" s="16" t="s">
        <v>28</v>
      </c>
      <c r="E99" s="52" t="s">
        <v>26</v>
      </c>
      <c r="F99" s="90">
        <v>320.76499999999999</v>
      </c>
      <c r="G99" s="90">
        <v>170.00497999999999</v>
      </c>
      <c r="H99" s="43"/>
      <c r="I99" s="43"/>
      <c r="J99" s="43"/>
      <c r="K99" s="35">
        <v>45697</v>
      </c>
      <c r="L99" s="50"/>
    </row>
    <row r="100" spans="1:12" ht="31.5" x14ac:dyDescent="0.25">
      <c r="A100" s="18"/>
      <c r="B100" s="18"/>
      <c r="C100" s="89" t="s">
        <v>194</v>
      </c>
      <c r="D100" s="16" t="s">
        <v>28</v>
      </c>
      <c r="E100" s="52" t="s">
        <v>26</v>
      </c>
      <c r="F100" s="90">
        <v>269.25</v>
      </c>
      <c r="G100" s="90">
        <v>160.20375000000001</v>
      </c>
      <c r="H100" s="43"/>
      <c r="I100" s="43"/>
      <c r="J100" s="43"/>
      <c r="K100" s="35">
        <v>45697</v>
      </c>
      <c r="L100" s="50"/>
    </row>
    <row r="101" spans="1:12" ht="31.5" x14ac:dyDescent="0.25">
      <c r="A101" s="18"/>
      <c r="B101" s="18"/>
      <c r="C101" s="89" t="s">
        <v>180</v>
      </c>
      <c r="D101" s="16" t="s">
        <v>195</v>
      </c>
      <c r="E101" s="52" t="s">
        <v>26</v>
      </c>
      <c r="F101" s="90">
        <v>1695</v>
      </c>
      <c r="G101" s="91">
        <v>1300</v>
      </c>
      <c r="H101" s="43"/>
      <c r="I101" s="43"/>
      <c r="J101" s="43"/>
      <c r="K101" s="35">
        <v>45717</v>
      </c>
      <c r="L101" s="50"/>
    </row>
    <row r="102" spans="1:12" ht="31.5" x14ac:dyDescent="0.2">
      <c r="A102" s="18"/>
      <c r="B102" s="18"/>
      <c r="C102" s="89" t="s">
        <v>194</v>
      </c>
      <c r="D102" s="92" t="s">
        <v>196</v>
      </c>
      <c r="E102" s="52" t="s">
        <v>26</v>
      </c>
      <c r="F102" s="73">
        <v>200</v>
      </c>
      <c r="G102" s="74">
        <v>150</v>
      </c>
      <c r="H102" s="43"/>
      <c r="I102" s="43"/>
      <c r="J102" s="43"/>
      <c r="K102" s="35">
        <v>45870</v>
      </c>
      <c r="L102" s="50"/>
    </row>
    <row r="103" spans="1:12" ht="31.5" x14ac:dyDescent="0.2">
      <c r="A103" s="18"/>
      <c r="B103" s="18"/>
      <c r="C103" s="89" t="s">
        <v>194</v>
      </c>
      <c r="D103" s="92" t="s">
        <v>93</v>
      </c>
      <c r="E103" s="52" t="s">
        <v>26</v>
      </c>
      <c r="F103" s="73">
        <v>300</v>
      </c>
      <c r="G103" s="74">
        <v>250</v>
      </c>
      <c r="H103" s="43"/>
      <c r="I103" s="43"/>
      <c r="J103" s="43"/>
      <c r="K103" s="35">
        <v>45870</v>
      </c>
      <c r="L103" s="50"/>
    </row>
    <row r="104" spans="1:12" ht="31.5" x14ac:dyDescent="0.2">
      <c r="A104" s="18"/>
      <c r="B104" s="18"/>
      <c r="C104" s="89" t="s">
        <v>194</v>
      </c>
      <c r="D104" s="92" t="s">
        <v>197</v>
      </c>
      <c r="E104" s="52" t="s">
        <v>26</v>
      </c>
      <c r="F104" s="73">
        <v>150</v>
      </c>
      <c r="G104" s="74">
        <v>150</v>
      </c>
      <c r="H104" s="43"/>
      <c r="I104" s="43"/>
      <c r="J104" s="43"/>
      <c r="K104" s="35">
        <v>45870</v>
      </c>
      <c r="L104" s="50"/>
    </row>
    <row r="105" spans="1:12" ht="63" customHeight="1" x14ac:dyDescent="0.2">
      <c r="A105" s="31">
        <v>20</v>
      </c>
      <c r="B105" s="31" t="s">
        <v>53</v>
      </c>
      <c r="C105" s="56" t="s">
        <v>198</v>
      </c>
      <c r="D105" s="6" t="s">
        <v>92</v>
      </c>
      <c r="E105" s="52" t="s">
        <v>26</v>
      </c>
      <c r="F105" s="63">
        <v>4195</v>
      </c>
      <c r="G105" s="63">
        <v>4195</v>
      </c>
      <c r="H105" s="59"/>
      <c r="I105" s="59"/>
      <c r="J105" s="59"/>
      <c r="K105" s="45" t="s">
        <v>199</v>
      </c>
      <c r="L105" s="50"/>
    </row>
    <row r="106" spans="1:12" ht="47.25" x14ac:dyDescent="0.2">
      <c r="A106" s="20"/>
      <c r="B106" s="20"/>
      <c r="C106" s="56" t="s">
        <v>200</v>
      </c>
      <c r="D106" s="56" t="s">
        <v>201</v>
      </c>
      <c r="E106" s="52" t="s">
        <v>26</v>
      </c>
      <c r="F106" s="66">
        <v>2065</v>
      </c>
      <c r="G106" s="66">
        <v>1631</v>
      </c>
      <c r="H106" s="67"/>
      <c r="I106" s="67"/>
      <c r="J106" s="67"/>
      <c r="K106" s="45" t="s">
        <v>199</v>
      </c>
      <c r="L106" s="50"/>
    </row>
    <row r="107" spans="1:12" ht="47.25" x14ac:dyDescent="0.2">
      <c r="A107" s="21"/>
      <c r="B107" s="21"/>
      <c r="C107" s="56" t="s">
        <v>202</v>
      </c>
      <c r="D107" s="56" t="s">
        <v>203</v>
      </c>
      <c r="E107" s="52" t="s">
        <v>26</v>
      </c>
      <c r="F107" s="66">
        <v>278</v>
      </c>
      <c r="G107" s="66">
        <v>278</v>
      </c>
      <c r="H107" s="67"/>
      <c r="I107" s="67"/>
      <c r="J107" s="67"/>
      <c r="K107" s="45" t="s">
        <v>199</v>
      </c>
      <c r="L107" s="50"/>
    </row>
    <row r="108" spans="1:12" ht="111.75" customHeight="1" x14ac:dyDescent="0.2">
      <c r="A108" s="17">
        <v>21</v>
      </c>
      <c r="B108" s="17" t="s">
        <v>54</v>
      </c>
      <c r="C108" s="56" t="s">
        <v>204</v>
      </c>
      <c r="D108" s="93" t="s">
        <v>28</v>
      </c>
      <c r="E108" s="52" t="s">
        <v>26</v>
      </c>
      <c r="F108" s="43">
        <v>2137.04052</v>
      </c>
      <c r="G108" s="43">
        <f>F108</f>
        <v>2137.04052</v>
      </c>
      <c r="H108" s="43"/>
      <c r="I108" s="43"/>
      <c r="J108" s="43"/>
      <c r="K108" s="36" t="s">
        <v>205</v>
      </c>
      <c r="L108" s="50"/>
    </row>
    <row r="109" spans="1:12" ht="31.5" customHeight="1" x14ac:dyDescent="0.2">
      <c r="A109" s="18">
        <v>22</v>
      </c>
      <c r="B109" s="18" t="s">
        <v>55</v>
      </c>
      <c r="C109" s="56" t="s">
        <v>206</v>
      </c>
      <c r="D109" s="56" t="s">
        <v>207</v>
      </c>
      <c r="E109" s="52" t="s">
        <v>26</v>
      </c>
      <c r="F109" s="66">
        <v>803.07500000000005</v>
      </c>
      <c r="G109" s="66">
        <v>803.07500000000005</v>
      </c>
      <c r="H109" s="67"/>
      <c r="I109" s="67"/>
      <c r="J109" s="67"/>
      <c r="K109" s="62">
        <v>45689</v>
      </c>
      <c r="L109" s="50"/>
    </row>
    <row r="110" spans="1:12" ht="31.5" customHeight="1" x14ac:dyDescent="0.2">
      <c r="A110" s="18"/>
      <c r="B110" s="18"/>
      <c r="C110" s="56" t="s">
        <v>208</v>
      </c>
      <c r="D110" s="56" t="s">
        <v>209</v>
      </c>
      <c r="E110" s="52" t="s">
        <v>26</v>
      </c>
      <c r="F110" s="66">
        <v>769.05</v>
      </c>
      <c r="G110" s="66">
        <v>769.05</v>
      </c>
      <c r="H110" s="67"/>
      <c r="I110" s="67"/>
      <c r="J110" s="67"/>
      <c r="K110" s="62">
        <v>45689</v>
      </c>
      <c r="L110" s="50"/>
    </row>
    <row r="111" spans="1:12" ht="31.5" customHeight="1" x14ac:dyDescent="0.2">
      <c r="A111" s="18"/>
      <c r="B111" s="18"/>
      <c r="C111" s="56" t="s">
        <v>210</v>
      </c>
      <c r="D111" s="56" t="s">
        <v>211</v>
      </c>
      <c r="E111" s="52" t="s">
        <v>26</v>
      </c>
      <c r="F111" s="4">
        <f>2719.47-1572.13</f>
        <v>1147.3399999999997</v>
      </c>
      <c r="G111" s="4">
        <v>1147.3399999999999</v>
      </c>
      <c r="H111" s="4"/>
      <c r="I111" s="4"/>
      <c r="J111" s="4"/>
      <c r="K111" s="37">
        <v>45870</v>
      </c>
      <c r="L111" s="50"/>
    </row>
    <row r="112" spans="1:12" ht="31.5" x14ac:dyDescent="0.2">
      <c r="A112" s="31">
        <v>23</v>
      </c>
      <c r="B112" s="31" t="s">
        <v>56</v>
      </c>
      <c r="C112" s="56" t="s">
        <v>212</v>
      </c>
      <c r="D112" s="56" t="s">
        <v>213</v>
      </c>
      <c r="E112" s="52" t="s">
        <v>26</v>
      </c>
      <c r="F112" s="66">
        <v>11267.5</v>
      </c>
      <c r="G112" s="66">
        <v>11267.5</v>
      </c>
      <c r="H112" s="67"/>
      <c r="I112" s="67"/>
      <c r="J112" s="67"/>
      <c r="K112" s="62">
        <v>45689</v>
      </c>
      <c r="L112" s="50"/>
    </row>
    <row r="113" spans="1:12" ht="31.5" x14ac:dyDescent="0.2">
      <c r="A113" s="20"/>
      <c r="B113" s="20"/>
      <c r="C113" s="56" t="s">
        <v>214</v>
      </c>
      <c r="D113" s="56" t="s">
        <v>215</v>
      </c>
      <c r="E113" s="52" t="s">
        <v>26</v>
      </c>
      <c r="F113" s="66">
        <v>4011.3980000000001</v>
      </c>
      <c r="G113" s="66">
        <v>4011.3980000000001</v>
      </c>
      <c r="H113" s="67"/>
      <c r="I113" s="67"/>
      <c r="J113" s="67"/>
      <c r="K113" s="62">
        <v>45690</v>
      </c>
      <c r="L113" s="50"/>
    </row>
    <row r="114" spans="1:12" ht="47.25" x14ac:dyDescent="0.2">
      <c r="A114" s="21"/>
      <c r="B114" s="21"/>
      <c r="C114" s="56" t="s">
        <v>214</v>
      </c>
      <c r="D114" s="56" t="s">
        <v>216</v>
      </c>
      <c r="E114" s="52" t="s">
        <v>26</v>
      </c>
      <c r="F114" s="66">
        <v>6685.0020000000004</v>
      </c>
      <c r="G114" s="66">
        <v>6685.0020000000004</v>
      </c>
      <c r="H114" s="67"/>
      <c r="I114" s="67"/>
      <c r="J114" s="67"/>
      <c r="K114" s="62">
        <v>45691</v>
      </c>
      <c r="L114" s="50"/>
    </row>
    <row r="115" spans="1:12" ht="94.5" customHeight="1" x14ac:dyDescent="0.2">
      <c r="A115" s="31">
        <v>24</v>
      </c>
      <c r="B115" s="31" t="s">
        <v>57</v>
      </c>
      <c r="C115" s="56" t="s">
        <v>217</v>
      </c>
      <c r="D115" s="56" t="s">
        <v>218</v>
      </c>
      <c r="E115" s="52" t="s">
        <v>26</v>
      </c>
      <c r="F115" s="94">
        <v>206.05</v>
      </c>
      <c r="G115" s="94">
        <v>206.05</v>
      </c>
      <c r="H115" s="67"/>
      <c r="I115" s="67"/>
      <c r="J115" s="67"/>
      <c r="K115" s="62">
        <v>45658</v>
      </c>
      <c r="L115" s="50"/>
    </row>
    <row r="116" spans="1:12" ht="47.25" x14ac:dyDescent="0.2">
      <c r="A116" s="20"/>
      <c r="B116" s="20"/>
      <c r="C116" s="56" t="s">
        <v>219</v>
      </c>
      <c r="D116" s="56" t="s">
        <v>220</v>
      </c>
      <c r="E116" s="52" t="s">
        <v>26</v>
      </c>
      <c r="F116" s="94">
        <v>57.17</v>
      </c>
      <c r="G116" s="66">
        <v>57.17</v>
      </c>
      <c r="H116" s="67"/>
      <c r="I116" s="67"/>
      <c r="J116" s="67"/>
      <c r="K116" s="62">
        <v>45658</v>
      </c>
      <c r="L116" s="50"/>
    </row>
    <row r="117" spans="1:12" ht="47.25" x14ac:dyDescent="0.2">
      <c r="A117" s="20"/>
      <c r="B117" s="20"/>
      <c r="C117" s="56" t="s">
        <v>221</v>
      </c>
      <c r="D117" s="56" t="s">
        <v>86</v>
      </c>
      <c r="E117" s="52" t="s">
        <v>26</v>
      </c>
      <c r="F117" s="94">
        <v>771.68</v>
      </c>
      <c r="G117" s="66">
        <v>771.68</v>
      </c>
      <c r="H117" s="67"/>
      <c r="I117" s="67"/>
      <c r="J117" s="67"/>
      <c r="K117" s="62">
        <v>45658</v>
      </c>
      <c r="L117" s="50"/>
    </row>
    <row r="118" spans="1:12" ht="47.25" x14ac:dyDescent="0.2">
      <c r="A118" s="20"/>
      <c r="B118" s="20"/>
      <c r="C118" s="56" t="s">
        <v>222</v>
      </c>
      <c r="D118" s="56" t="s">
        <v>223</v>
      </c>
      <c r="E118" s="52" t="s">
        <v>26</v>
      </c>
      <c r="F118" s="94">
        <v>267.88</v>
      </c>
      <c r="G118" s="66">
        <v>267.88</v>
      </c>
      <c r="H118" s="67"/>
      <c r="I118" s="67"/>
      <c r="J118" s="67"/>
      <c r="K118" s="62">
        <v>45658</v>
      </c>
      <c r="L118" s="50"/>
    </row>
    <row r="119" spans="1:12" ht="47.25" x14ac:dyDescent="0.2">
      <c r="A119" s="20"/>
      <c r="B119" s="20"/>
      <c r="C119" s="56" t="s">
        <v>222</v>
      </c>
      <c r="D119" s="56" t="s">
        <v>38</v>
      </c>
      <c r="E119" s="52" t="s">
        <v>26</v>
      </c>
      <c r="F119" s="94">
        <v>305.8</v>
      </c>
      <c r="G119" s="66">
        <v>305.8</v>
      </c>
      <c r="H119" s="67"/>
      <c r="I119" s="67"/>
      <c r="J119" s="67"/>
      <c r="K119" s="62">
        <v>45658</v>
      </c>
      <c r="L119" s="50"/>
    </row>
    <row r="120" spans="1:12" ht="47.25" x14ac:dyDescent="0.2">
      <c r="A120" s="21"/>
      <c r="B120" s="21"/>
      <c r="C120" s="56" t="s">
        <v>222</v>
      </c>
      <c r="D120" s="56" t="s">
        <v>36</v>
      </c>
      <c r="E120" s="52" t="s">
        <v>26</v>
      </c>
      <c r="F120" s="94">
        <v>340.01</v>
      </c>
      <c r="G120" s="66">
        <v>340.01</v>
      </c>
      <c r="H120" s="67"/>
      <c r="I120" s="67"/>
      <c r="J120" s="67"/>
      <c r="K120" s="62">
        <v>45658</v>
      </c>
      <c r="L120" s="50"/>
    </row>
    <row r="121" spans="1:12" ht="35.25" customHeight="1" x14ac:dyDescent="0.2">
      <c r="A121" s="18">
        <v>25</v>
      </c>
      <c r="B121" s="18" t="s">
        <v>70</v>
      </c>
      <c r="C121" s="56" t="s">
        <v>224</v>
      </c>
      <c r="D121" s="56" t="s">
        <v>225</v>
      </c>
      <c r="E121" s="52" t="s">
        <v>26</v>
      </c>
      <c r="F121" s="66">
        <v>241.8</v>
      </c>
      <c r="G121" s="66">
        <v>241.8</v>
      </c>
      <c r="H121" s="67"/>
      <c r="I121" s="67"/>
      <c r="J121" s="67"/>
      <c r="K121" s="62">
        <v>45627</v>
      </c>
      <c r="L121" s="50"/>
    </row>
    <row r="122" spans="1:12" ht="35.25" customHeight="1" x14ac:dyDescent="0.2">
      <c r="A122" s="18"/>
      <c r="B122" s="18"/>
      <c r="C122" s="56" t="s">
        <v>226</v>
      </c>
      <c r="D122" s="56" t="s">
        <v>227</v>
      </c>
      <c r="E122" s="52" t="s">
        <v>26</v>
      </c>
      <c r="F122" s="66">
        <v>712.2</v>
      </c>
      <c r="G122" s="66">
        <v>712.2</v>
      </c>
      <c r="H122" s="67"/>
      <c r="I122" s="67"/>
      <c r="J122" s="67"/>
      <c r="K122" s="62">
        <v>45658</v>
      </c>
      <c r="L122" s="50"/>
    </row>
    <row r="123" spans="1:12" ht="31.5" customHeight="1" x14ac:dyDescent="0.2">
      <c r="A123" s="18">
        <v>26</v>
      </c>
      <c r="B123" s="18" t="s">
        <v>58</v>
      </c>
      <c r="C123" s="95" t="s">
        <v>228</v>
      </c>
      <c r="D123" s="96" t="s">
        <v>229</v>
      </c>
      <c r="E123" s="52" t="s">
        <v>26</v>
      </c>
      <c r="F123" s="97">
        <v>114.2</v>
      </c>
      <c r="G123" s="97">
        <v>114.2</v>
      </c>
      <c r="H123" s="59"/>
      <c r="I123" s="59"/>
      <c r="J123" s="59"/>
      <c r="K123" s="45" t="s">
        <v>230</v>
      </c>
      <c r="L123" s="50"/>
    </row>
    <row r="124" spans="1:12" ht="31.5" customHeight="1" x14ac:dyDescent="0.2">
      <c r="A124" s="18"/>
      <c r="B124" s="18"/>
      <c r="C124" s="95" t="s">
        <v>231</v>
      </c>
      <c r="D124" s="96" t="s">
        <v>232</v>
      </c>
      <c r="E124" s="52" t="s">
        <v>26</v>
      </c>
      <c r="F124" s="97">
        <v>185.065</v>
      </c>
      <c r="G124" s="97">
        <v>185.065</v>
      </c>
      <c r="H124" s="59"/>
      <c r="I124" s="59"/>
      <c r="J124" s="59"/>
      <c r="K124" s="45" t="s">
        <v>230</v>
      </c>
      <c r="L124" s="50"/>
    </row>
    <row r="125" spans="1:12" ht="31.5" customHeight="1" x14ac:dyDescent="0.2">
      <c r="A125" s="18"/>
      <c r="B125" s="18"/>
      <c r="C125" s="95" t="s">
        <v>233</v>
      </c>
      <c r="D125" s="96" t="s">
        <v>234</v>
      </c>
      <c r="E125" s="52" t="s">
        <v>26</v>
      </c>
      <c r="F125" s="97">
        <v>125.899</v>
      </c>
      <c r="G125" s="97">
        <v>125.899</v>
      </c>
      <c r="H125" s="59"/>
      <c r="I125" s="59"/>
      <c r="J125" s="59"/>
      <c r="K125" s="45" t="s">
        <v>230</v>
      </c>
      <c r="L125" s="50"/>
    </row>
    <row r="126" spans="1:12" ht="31.5" customHeight="1" x14ac:dyDescent="0.2">
      <c r="A126" s="18"/>
      <c r="B126" s="18"/>
      <c r="C126" s="95" t="s">
        <v>235</v>
      </c>
      <c r="D126" s="96" t="s">
        <v>236</v>
      </c>
      <c r="E126" s="52" t="s">
        <v>26</v>
      </c>
      <c r="F126" s="97">
        <v>300.61700000000002</v>
      </c>
      <c r="G126" s="97">
        <v>300.61700000000002</v>
      </c>
      <c r="H126" s="59"/>
      <c r="I126" s="59"/>
      <c r="J126" s="59"/>
      <c r="K126" s="45" t="s">
        <v>230</v>
      </c>
      <c r="L126" s="50"/>
    </row>
    <row r="127" spans="1:12" ht="31.5" customHeight="1" x14ac:dyDescent="0.2">
      <c r="A127" s="18"/>
      <c r="B127" s="18"/>
      <c r="C127" s="95" t="s">
        <v>237</v>
      </c>
      <c r="D127" s="96" t="s">
        <v>238</v>
      </c>
      <c r="E127" s="52" t="s">
        <v>26</v>
      </c>
      <c r="F127" s="97">
        <v>287.392</v>
      </c>
      <c r="G127" s="97">
        <v>287.392</v>
      </c>
      <c r="H127" s="59"/>
      <c r="I127" s="59"/>
      <c r="J127" s="59"/>
      <c r="K127" s="45" t="s">
        <v>230</v>
      </c>
      <c r="L127" s="50"/>
    </row>
    <row r="128" spans="1:12" ht="31.5" customHeight="1" x14ac:dyDescent="0.2">
      <c r="A128" s="18"/>
      <c r="B128" s="18"/>
      <c r="C128" s="95" t="s">
        <v>239</v>
      </c>
      <c r="D128" s="96" t="s">
        <v>240</v>
      </c>
      <c r="E128" s="52" t="s">
        <v>26</v>
      </c>
      <c r="F128" s="97">
        <v>180.61600000000001</v>
      </c>
      <c r="G128" s="97">
        <v>180.61600000000001</v>
      </c>
      <c r="H128" s="59"/>
      <c r="I128" s="59"/>
      <c r="J128" s="59"/>
      <c r="K128" s="45" t="s">
        <v>230</v>
      </c>
      <c r="L128" s="50"/>
    </row>
    <row r="129" spans="1:12" ht="31.5" customHeight="1" x14ac:dyDescent="0.2">
      <c r="A129" s="18"/>
      <c r="B129" s="18"/>
      <c r="C129" s="95" t="s">
        <v>241</v>
      </c>
      <c r="D129" s="96" t="s">
        <v>242</v>
      </c>
      <c r="E129" s="52" t="s">
        <v>26</v>
      </c>
      <c r="F129" s="97">
        <v>295.11900000000003</v>
      </c>
      <c r="G129" s="97">
        <v>295.11900000000003</v>
      </c>
      <c r="H129" s="59"/>
      <c r="I129" s="59"/>
      <c r="J129" s="59"/>
      <c r="K129" s="45" t="s">
        <v>230</v>
      </c>
      <c r="L129" s="50"/>
    </row>
    <row r="130" spans="1:12" ht="31.5" customHeight="1" x14ac:dyDescent="0.2">
      <c r="A130" s="18"/>
      <c r="B130" s="18"/>
      <c r="C130" s="95" t="s">
        <v>243</v>
      </c>
      <c r="D130" s="96" t="s">
        <v>244</v>
      </c>
      <c r="E130" s="52" t="s">
        <v>26</v>
      </c>
      <c r="F130" s="97">
        <v>129.352</v>
      </c>
      <c r="G130" s="97">
        <v>129.352</v>
      </c>
      <c r="H130" s="59"/>
      <c r="I130" s="59"/>
      <c r="J130" s="59"/>
      <c r="K130" s="45" t="s">
        <v>230</v>
      </c>
      <c r="L130" s="50"/>
    </row>
    <row r="131" spans="1:12" ht="31.5" customHeight="1" x14ac:dyDescent="0.2">
      <c r="A131" s="18"/>
      <c r="B131" s="18"/>
      <c r="C131" s="95" t="s">
        <v>245</v>
      </c>
      <c r="D131" s="96" t="s">
        <v>246</v>
      </c>
      <c r="E131" s="52" t="s">
        <v>26</v>
      </c>
      <c r="F131" s="97">
        <v>152.93100000000001</v>
      </c>
      <c r="G131" s="97">
        <v>152.93100000000001</v>
      </c>
      <c r="H131" s="59"/>
      <c r="I131" s="59"/>
      <c r="J131" s="59"/>
      <c r="K131" s="45" t="s">
        <v>230</v>
      </c>
      <c r="L131" s="50"/>
    </row>
    <row r="132" spans="1:12" ht="31.5" customHeight="1" x14ac:dyDescent="0.2">
      <c r="A132" s="18"/>
      <c r="B132" s="18"/>
      <c r="C132" s="95" t="s">
        <v>247</v>
      </c>
      <c r="D132" s="96" t="s">
        <v>248</v>
      </c>
      <c r="E132" s="52" t="s">
        <v>26</v>
      </c>
      <c r="F132" s="97">
        <v>120.252</v>
      </c>
      <c r="G132" s="97">
        <v>120.252</v>
      </c>
      <c r="H132" s="59"/>
      <c r="I132" s="59"/>
      <c r="J132" s="59"/>
      <c r="K132" s="45" t="s">
        <v>230</v>
      </c>
      <c r="L132" s="50"/>
    </row>
    <row r="133" spans="1:12" ht="31.5" customHeight="1" x14ac:dyDescent="0.2">
      <c r="A133" s="18"/>
      <c r="B133" s="18"/>
      <c r="C133" s="95" t="s">
        <v>249</v>
      </c>
      <c r="D133" s="96" t="s">
        <v>250</v>
      </c>
      <c r="E133" s="52" t="s">
        <v>26</v>
      </c>
      <c r="F133" s="97">
        <v>164.268</v>
      </c>
      <c r="G133" s="97">
        <v>164.268</v>
      </c>
      <c r="H133" s="59"/>
      <c r="I133" s="59"/>
      <c r="J133" s="59"/>
      <c r="K133" s="45" t="s">
        <v>230</v>
      </c>
      <c r="L133" s="50"/>
    </row>
    <row r="134" spans="1:12" ht="31.5" customHeight="1" x14ac:dyDescent="0.2">
      <c r="A134" s="18"/>
      <c r="B134" s="18"/>
      <c r="C134" s="95" t="s">
        <v>251</v>
      </c>
      <c r="D134" s="96" t="s">
        <v>252</v>
      </c>
      <c r="E134" s="52" t="s">
        <v>26</v>
      </c>
      <c r="F134" s="97">
        <v>313.42399999999998</v>
      </c>
      <c r="G134" s="97">
        <v>313.42399999999998</v>
      </c>
      <c r="H134" s="59"/>
      <c r="I134" s="59"/>
      <c r="J134" s="59"/>
      <c r="K134" s="45" t="s">
        <v>230</v>
      </c>
      <c r="L134" s="50"/>
    </row>
    <row r="135" spans="1:12" ht="31.5" customHeight="1" x14ac:dyDescent="0.2">
      <c r="A135" s="18"/>
      <c r="B135" s="18"/>
      <c r="C135" s="95" t="s">
        <v>253</v>
      </c>
      <c r="D135" s="96" t="s">
        <v>254</v>
      </c>
      <c r="E135" s="52" t="s">
        <v>26</v>
      </c>
      <c r="F135" s="97">
        <v>616.20000000000005</v>
      </c>
      <c r="G135" s="97">
        <v>616.20000000000005</v>
      </c>
      <c r="H135" s="59"/>
      <c r="I135" s="59"/>
      <c r="J135" s="59"/>
      <c r="K135" s="45" t="s">
        <v>230</v>
      </c>
      <c r="L135" s="50"/>
    </row>
    <row r="136" spans="1:12" ht="31.5" customHeight="1" x14ac:dyDescent="0.2">
      <c r="A136" s="18"/>
      <c r="B136" s="18"/>
      <c r="C136" s="95" t="s">
        <v>255</v>
      </c>
      <c r="D136" s="96" t="s">
        <v>256</v>
      </c>
      <c r="E136" s="52" t="s">
        <v>26</v>
      </c>
      <c r="F136" s="97">
        <v>284.26</v>
      </c>
      <c r="G136" s="97">
        <v>284.26</v>
      </c>
      <c r="H136" s="59"/>
      <c r="I136" s="59"/>
      <c r="J136" s="59"/>
      <c r="K136" s="45" t="s">
        <v>230</v>
      </c>
      <c r="L136" s="50"/>
    </row>
    <row r="137" spans="1:12" ht="31.5" customHeight="1" x14ac:dyDescent="0.2">
      <c r="A137" s="18"/>
      <c r="B137" s="18"/>
      <c r="C137" s="95" t="s">
        <v>257</v>
      </c>
      <c r="D137" s="96" t="s">
        <v>236</v>
      </c>
      <c r="E137" s="52" t="s">
        <v>26</v>
      </c>
      <c r="F137" s="97">
        <v>300.61700000000002</v>
      </c>
      <c r="G137" s="97">
        <v>300.61700000000002</v>
      </c>
      <c r="H137" s="59"/>
      <c r="I137" s="59"/>
      <c r="J137" s="59"/>
      <c r="K137" s="45" t="s">
        <v>230</v>
      </c>
      <c r="L137" s="50"/>
    </row>
    <row r="138" spans="1:12" ht="31.5" customHeight="1" x14ac:dyDescent="0.2">
      <c r="A138" s="18"/>
      <c r="B138" s="18"/>
      <c r="C138" s="95" t="s">
        <v>258</v>
      </c>
      <c r="D138" s="96" t="s">
        <v>259</v>
      </c>
      <c r="E138" s="52" t="s">
        <v>26</v>
      </c>
      <c r="F138" s="97">
        <v>416.14400000000001</v>
      </c>
      <c r="G138" s="97">
        <v>416.14400000000001</v>
      </c>
      <c r="H138" s="59"/>
      <c r="I138" s="59"/>
      <c r="J138" s="59"/>
      <c r="K138" s="45" t="s">
        <v>230</v>
      </c>
      <c r="L138" s="50"/>
    </row>
    <row r="139" spans="1:12" ht="31.5" customHeight="1" x14ac:dyDescent="0.2">
      <c r="A139" s="18"/>
      <c r="B139" s="18"/>
      <c r="C139" s="95" t="s">
        <v>260</v>
      </c>
      <c r="D139" s="96" t="s">
        <v>261</v>
      </c>
      <c r="E139" s="52" t="s">
        <v>26</v>
      </c>
      <c r="F139" s="97">
        <v>343.39400000000001</v>
      </c>
      <c r="G139" s="97">
        <v>343.39400000000001</v>
      </c>
      <c r="H139" s="59"/>
      <c r="I139" s="59"/>
      <c r="J139" s="59"/>
      <c r="K139" s="45" t="s">
        <v>230</v>
      </c>
      <c r="L139" s="50"/>
    </row>
    <row r="140" spans="1:12" ht="31.5" customHeight="1" x14ac:dyDescent="0.2">
      <c r="A140" s="18"/>
      <c r="B140" s="18"/>
      <c r="C140" s="95" t="s">
        <v>262</v>
      </c>
      <c r="D140" s="96" t="s">
        <v>263</v>
      </c>
      <c r="E140" s="52" t="s">
        <v>26</v>
      </c>
      <c r="F140" s="97">
        <v>183.88800000000001</v>
      </c>
      <c r="G140" s="97">
        <v>183.88800000000001</v>
      </c>
      <c r="H140" s="59"/>
      <c r="I140" s="59"/>
      <c r="J140" s="59"/>
      <c r="K140" s="45" t="s">
        <v>230</v>
      </c>
      <c r="L140" s="50"/>
    </row>
    <row r="141" spans="1:12" ht="31.5" customHeight="1" x14ac:dyDescent="0.2">
      <c r="A141" s="18"/>
      <c r="B141" s="18"/>
      <c r="C141" s="95" t="s">
        <v>264</v>
      </c>
      <c r="D141" s="96" t="s">
        <v>265</v>
      </c>
      <c r="E141" s="52" t="s">
        <v>26</v>
      </c>
      <c r="F141" s="97">
        <v>145.16</v>
      </c>
      <c r="G141" s="97">
        <v>145.16</v>
      </c>
      <c r="H141" s="59"/>
      <c r="I141" s="59"/>
      <c r="J141" s="59"/>
      <c r="K141" s="45" t="s">
        <v>230</v>
      </c>
      <c r="L141" s="50"/>
    </row>
    <row r="142" spans="1:12" ht="31.5" customHeight="1" x14ac:dyDescent="0.2">
      <c r="A142" s="18"/>
      <c r="B142" s="18"/>
      <c r="C142" s="95" t="s">
        <v>266</v>
      </c>
      <c r="D142" s="96" t="s">
        <v>267</v>
      </c>
      <c r="E142" s="52" t="s">
        <v>26</v>
      </c>
      <c r="F142" s="97">
        <v>109.163</v>
      </c>
      <c r="G142" s="97">
        <v>109.163</v>
      </c>
      <c r="H142" s="59"/>
      <c r="I142" s="59"/>
      <c r="J142" s="59"/>
      <c r="K142" s="45" t="s">
        <v>230</v>
      </c>
      <c r="L142" s="50"/>
    </row>
    <row r="143" spans="1:12" ht="31.5" customHeight="1" x14ac:dyDescent="0.2">
      <c r="A143" s="18"/>
      <c r="B143" s="18"/>
      <c r="C143" s="95" t="s">
        <v>268</v>
      </c>
      <c r="D143" s="96" t="s">
        <v>269</v>
      </c>
      <c r="E143" s="52" t="s">
        <v>26</v>
      </c>
      <c r="F143" s="97">
        <v>427.48599999999999</v>
      </c>
      <c r="G143" s="97">
        <v>427.48599999999999</v>
      </c>
      <c r="H143" s="59"/>
      <c r="I143" s="59"/>
      <c r="J143" s="59"/>
      <c r="K143" s="45" t="s">
        <v>230</v>
      </c>
      <c r="L143" s="50"/>
    </row>
    <row r="144" spans="1:12" ht="31.5" customHeight="1" x14ac:dyDescent="0.2">
      <c r="A144" s="18"/>
      <c r="B144" s="18"/>
      <c r="C144" s="95" t="s">
        <v>270</v>
      </c>
      <c r="D144" s="96" t="s">
        <v>271</v>
      </c>
      <c r="E144" s="52" t="s">
        <v>26</v>
      </c>
      <c r="F144" s="97">
        <v>206.48599999999999</v>
      </c>
      <c r="G144" s="97">
        <v>206.48599999999999</v>
      </c>
      <c r="H144" s="59"/>
      <c r="I144" s="59"/>
      <c r="J144" s="59"/>
      <c r="K144" s="45" t="s">
        <v>230</v>
      </c>
      <c r="L144" s="50"/>
    </row>
    <row r="145" spans="1:12" ht="31.5" customHeight="1" x14ac:dyDescent="0.2">
      <c r="A145" s="18"/>
      <c r="B145" s="18"/>
      <c r="C145" s="95" t="s">
        <v>272</v>
      </c>
      <c r="D145" s="96" t="s">
        <v>273</v>
      </c>
      <c r="E145" s="52" t="s">
        <v>26</v>
      </c>
      <c r="F145" s="97">
        <v>195.935</v>
      </c>
      <c r="G145" s="97">
        <v>195.935</v>
      </c>
      <c r="H145" s="59"/>
      <c r="I145" s="59"/>
      <c r="J145" s="59"/>
      <c r="K145" s="45" t="s">
        <v>230</v>
      </c>
      <c r="L145" s="50"/>
    </row>
    <row r="146" spans="1:12" ht="31.5" customHeight="1" x14ac:dyDescent="0.2">
      <c r="A146" s="18"/>
      <c r="B146" s="18"/>
      <c r="C146" s="95" t="s">
        <v>274</v>
      </c>
      <c r="D146" s="96" t="s">
        <v>275</v>
      </c>
      <c r="E146" s="52" t="s">
        <v>26</v>
      </c>
      <c r="F146" s="97">
        <v>100.645</v>
      </c>
      <c r="G146" s="97">
        <v>100.645</v>
      </c>
      <c r="H146" s="59"/>
      <c r="I146" s="59"/>
      <c r="J146" s="59"/>
      <c r="K146" s="45" t="s">
        <v>230</v>
      </c>
      <c r="L146" s="50"/>
    </row>
    <row r="147" spans="1:12" ht="31.5" customHeight="1" x14ac:dyDescent="0.2">
      <c r="A147" s="18"/>
      <c r="B147" s="18"/>
      <c r="C147" s="95" t="s">
        <v>276</v>
      </c>
      <c r="D147" s="96" t="s">
        <v>277</v>
      </c>
      <c r="E147" s="52" t="s">
        <v>26</v>
      </c>
      <c r="F147" s="97">
        <v>144.07499999999999</v>
      </c>
      <c r="G147" s="97">
        <v>144.07499999999999</v>
      </c>
      <c r="H147" s="59"/>
      <c r="I147" s="59"/>
      <c r="J147" s="59"/>
      <c r="K147" s="45" t="s">
        <v>230</v>
      </c>
      <c r="L147" s="50"/>
    </row>
    <row r="148" spans="1:12" ht="31.5" customHeight="1" x14ac:dyDescent="0.2">
      <c r="A148" s="18"/>
      <c r="B148" s="18"/>
      <c r="C148" s="95" t="s">
        <v>278</v>
      </c>
      <c r="D148" s="96" t="s">
        <v>279</v>
      </c>
      <c r="E148" s="52" t="s">
        <v>26</v>
      </c>
      <c r="F148" s="97">
        <v>165.58799999999999</v>
      </c>
      <c r="G148" s="97">
        <v>165.58799999999999</v>
      </c>
      <c r="H148" s="59"/>
      <c r="I148" s="59"/>
      <c r="J148" s="59"/>
      <c r="K148" s="45" t="s">
        <v>230</v>
      </c>
      <c r="L148" s="50"/>
    </row>
    <row r="149" spans="1:12" ht="31.5" customHeight="1" x14ac:dyDescent="0.2">
      <c r="A149" s="18"/>
      <c r="B149" s="18"/>
      <c r="C149" s="95" t="s">
        <v>280</v>
      </c>
      <c r="D149" s="96" t="s">
        <v>281</v>
      </c>
      <c r="E149" s="52" t="s">
        <v>26</v>
      </c>
      <c r="F149" s="97">
        <v>198.26300000000001</v>
      </c>
      <c r="G149" s="97">
        <v>198.26300000000001</v>
      </c>
      <c r="H149" s="59"/>
      <c r="I149" s="59"/>
      <c r="J149" s="59"/>
      <c r="K149" s="45" t="s">
        <v>230</v>
      </c>
      <c r="L149" s="50"/>
    </row>
    <row r="150" spans="1:12" ht="31.5" customHeight="1" x14ac:dyDescent="0.2">
      <c r="A150" s="18"/>
      <c r="B150" s="18"/>
      <c r="C150" s="95" t="s">
        <v>282</v>
      </c>
      <c r="D150" s="96" t="s">
        <v>283</v>
      </c>
      <c r="E150" s="52" t="s">
        <v>26</v>
      </c>
      <c r="F150" s="97">
        <v>188.29300000000001</v>
      </c>
      <c r="G150" s="97">
        <v>188.29300000000001</v>
      </c>
      <c r="H150" s="59"/>
      <c r="I150" s="59"/>
      <c r="J150" s="59"/>
      <c r="K150" s="45" t="s">
        <v>230</v>
      </c>
      <c r="L150" s="50"/>
    </row>
    <row r="151" spans="1:12" ht="31.5" customHeight="1" x14ac:dyDescent="0.2">
      <c r="A151" s="18"/>
      <c r="B151" s="18"/>
      <c r="C151" s="95" t="s">
        <v>284</v>
      </c>
      <c r="D151" s="96" t="s">
        <v>285</v>
      </c>
      <c r="E151" s="52" t="s">
        <v>26</v>
      </c>
      <c r="F151" s="97">
        <v>935.41600000000005</v>
      </c>
      <c r="G151" s="97">
        <v>935.41600000000005</v>
      </c>
      <c r="H151" s="59"/>
      <c r="I151" s="59"/>
      <c r="J151" s="59"/>
      <c r="K151" s="45" t="s">
        <v>230</v>
      </c>
      <c r="L151" s="50"/>
    </row>
    <row r="152" spans="1:12" ht="31.5" customHeight="1" x14ac:dyDescent="0.2">
      <c r="A152" s="18"/>
      <c r="B152" s="18"/>
      <c r="C152" s="95" t="s">
        <v>286</v>
      </c>
      <c r="D152" s="96" t="s">
        <v>287</v>
      </c>
      <c r="E152" s="52" t="s">
        <v>26</v>
      </c>
      <c r="F152" s="97">
        <v>1518.36</v>
      </c>
      <c r="G152" s="97">
        <v>1518.36</v>
      </c>
      <c r="H152" s="59"/>
      <c r="I152" s="59"/>
      <c r="J152" s="59"/>
      <c r="K152" s="45" t="s">
        <v>230</v>
      </c>
      <c r="L152" s="50"/>
    </row>
    <row r="153" spans="1:12" ht="31.5" customHeight="1" x14ac:dyDescent="0.2">
      <c r="A153" s="18"/>
      <c r="B153" s="18"/>
      <c r="C153" s="95" t="s">
        <v>288</v>
      </c>
      <c r="D153" s="96" t="s">
        <v>289</v>
      </c>
      <c r="E153" s="52" t="s">
        <v>26</v>
      </c>
      <c r="F153" s="97">
        <v>323.64999999999998</v>
      </c>
      <c r="G153" s="97">
        <v>323.64999999999998</v>
      </c>
      <c r="H153" s="59"/>
      <c r="I153" s="59"/>
      <c r="J153" s="59"/>
      <c r="K153" s="45" t="s">
        <v>230</v>
      </c>
      <c r="L153" s="50"/>
    </row>
    <row r="154" spans="1:12" ht="31.5" customHeight="1" x14ac:dyDescent="0.2">
      <c r="A154" s="18"/>
      <c r="B154" s="18"/>
      <c r="C154" s="95" t="s">
        <v>290</v>
      </c>
      <c r="D154" s="96" t="s">
        <v>291</v>
      </c>
      <c r="E154" s="52" t="s">
        <v>26</v>
      </c>
      <c r="F154" s="97">
        <v>2161.3325199999999</v>
      </c>
      <c r="G154" s="97">
        <v>2161.3325199999999</v>
      </c>
      <c r="H154" s="59"/>
      <c r="I154" s="59"/>
      <c r="J154" s="59"/>
      <c r="K154" s="45" t="s">
        <v>230</v>
      </c>
      <c r="L154" s="50"/>
    </row>
    <row r="155" spans="1:12" ht="31.5" customHeight="1" x14ac:dyDescent="0.2">
      <c r="A155" s="18"/>
      <c r="B155" s="18"/>
      <c r="C155" s="95" t="s">
        <v>292</v>
      </c>
      <c r="D155" s="96" t="s">
        <v>293</v>
      </c>
      <c r="E155" s="52" t="s">
        <v>26</v>
      </c>
      <c r="F155" s="97">
        <v>475.84</v>
      </c>
      <c r="G155" s="97">
        <v>475.84</v>
      </c>
      <c r="H155" s="59"/>
      <c r="I155" s="59"/>
      <c r="J155" s="59"/>
      <c r="K155" s="45" t="s">
        <v>230</v>
      </c>
      <c r="L155" s="50"/>
    </row>
    <row r="156" spans="1:12" ht="31.5" customHeight="1" x14ac:dyDescent="0.2">
      <c r="A156" s="18"/>
      <c r="B156" s="18"/>
      <c r="C156" s="95" t="s">
        <v>294</v>
      </c>
      <c r="D156" s="96" t="s">
        <v>295</v>
      </c>
      <c r="E156" s="52" t="s">
        <v>26</v>
      </c>
      <c r="F156" s="97">
        <v>370.25900000000001</v>
      </c>
      <c r="G156" s="97">
        <v>370.25900000000001</v>
      </c>
      <c r="H156" s="59"/>
      <c r="I156" s="59"/>
      <c r="J156" s="59"/>
      <c r="K156" s="45" t="s">
        <v>230</v>
      </c>
      <c r="L156" s="50"/>
    </row>
    <row r="157" spans="1:12" ht="31.5" customHeight="1" x14ac:dyDescent="0.2">
      <c r="A157" s="18"/>
      <c r="B157" s="18"/>
      <c r="C157" s="95" t="s">
        <v>296</v>
      </c>
      <c r="D157" s="96" t="s">
        <v>295</v>
      </c>
      <c r="E157" s="52" t="s">
        <v>26</v>
      </c>
      <c r="F157" s="97">
        <v>410.49</v>
      </c>
      <c r="G157" s="97">
        <v>410.49</v>
      </c>
      <c r="H157" s="59"/>
      <c r="I157" s="59"/>
      <c r="J157" s="59"/>
      <c r="K157" s="45" t="s">
        <v>230</v>
      </c>
      <c r="L157" s="50"/>
    </row>
    <row r="158" spans="1:12" ht="31.5" customHeight="1" x14ac:dyDescent="0.2">
      <c r="A158" s="18"/>
      <c r="B158" s="18"/>
      <c r="C158" s="95" t="s">
        <v>297</v>
      </c>
      <c r="D158" s="96" t="s">
        <v>298</v>
      </c>
      <c r="E158" s="52" t="s">
        <v>26</v>
      </c>
      <c r="F158" s="97">
        <v>329.63400000000001</v>
      </c>
      <c r="G158" s="97">
        <v>329.63400000000001</v>
      </c>
      <c r="H158" s="59"/>
      <c r="I158" s="59"/>
      <c r="J158" s="59"/>
      <c r="K158" s="45" t="s">
        <v>230</v>
      </c>
      <c r="L158" s="50"/>
    </row>
    <row r="159" spans="1:12" ht="31.5" customHeight="1" x14ac:dyDescent="0.2">
      <c r="A159" s="18"/>
      <c r="B159" s="18"/>
      <c r="C159" s="95" t="s">
        <v>299</v>
      </c>
      <c r="D159" s="96" t="s">
        <v>300</v>
      </c>
      <c r="E159" s="52" t="s">
        <v>26</v>
      </c>
      <c r="F159" s="97">
        <v>638.72799999999995</v>
      </c>
      <c r="G159" s="97">
        <v>638.72799999999995</v>
      </c>
      <c r="H159" s="59"/>
      <c r="I159" s="59"/>
      <c r="J159" s="59"/>
      <c r="K159" s="45" t="s">
        <v>230</v>
      </c>
      <c r="L159" s="50"/>
    </row>
    <row r="160" spans="1:12" ht="31.5" customHeight="1" x14ac:dyDescent="0.2">
      <c r="A160" s="18"/>
      <c r="B160" s="18"/>
      <c r="C160" s="95" t="s">
        <v>301</v>
      </c>
      <c r="D160" s="96" t="s">
        <v>302</v>
      </c>
      <c r="E160" s="52" t="s">
        <v>26</v>
      </c>
      <c r="F160" s="97">
        <v>408.77499999999998</v>
      </c>
      <c r="G160" s="97">
        <v>408.77499999999998</v>
      </c>
      <c r="H160" s="59"/>
      <c r="I160" s="59"/>
      <c r="J160" s="59"/>
      <c r="K160" s="45" t="s">
        <v>230</v>
      </c>
      <c r="L160" s="50"/>
    </row>
    <row r="161" spans="1:12" ht="31.5" customHeight="1" x14ac:dyDescent="0.2">
      <c r="A161" s="18"/>
      <c r="B161" s="18"/>
      <c r="C161" s="95" t="s">
        <v>303</v>
      </c>
      <c r="D161" s="96" t="s">
        <v>304</v>
      </c>
      <c r="E161" s="52" t="s">
        <v>26</v>
      </c>
      <c r="F161" s="97">
        <v>345.935</v>
      </c>
      <c r="G161" s="97">
        <v>345.935</v>
      </c>
      <c r="H161" s="59"/>
      <c r="I161" s="59"/>
      <c r="J161" s="59"/>
      <c r="K161" s="45" t="s">
        <v>230</v>
      </c>
      <c r="L161" s="50"/>
    </row>
    <row r="162" spans="1:12" ht="31.5" customHeight="1" x14ac:dyDescent="0.2">
      <c r="A162" s="18"/>
      <c r="B162" s="18"/>
      <c r="C162" s="95" t="s">
        <v>305</v>
      </c>
      <c r="D162" s="96" t="s">
        <v>306</v>
      </c>
      <c r="E162" s="52" t="s">
        <v>26</v>
      </c>
      <c r="F162" s="97">
        <v>584.19399999999996</v>
      </c>
      <c r="G162" s="97">
        <v>584.19399999999996</v>
      </c>
      <c r="H162" s="59"/>
      <c r="I162" s="59"/>
      <c r="J162" s="59"/>
      <c r="K162" s="45" t="s">
        <v>230</v>
      </c>
      <c r="L162" s="50"/>
    </row>
    <row r="163" spans="1:12" ht="31.5" customHeight="1" x14ac:dyDescent="0.2">
      <c r="A163" s="18"/>
      <c r="B163" s="18"/>
      <c r="C163" s="95" t="s">
        <v>307</v>
      </c>
      <c r="D163" s="96" t="s">
        <v>308</v>
      </c>
      <c r="E163" s="52" t="s">
        <v>26</v>
      </c>
      <c r="F163" s="97">
        <v>3384.395</v>
      </c>
      <c r="G163" s="97">
        <v>3384.395</v>
      </c>
      <c r="H163" s="59"/>
      <c r="I163" s="59"/>
      <c r="J163" s="59"/>
      <c r="K163" s="45" t="s">
        <v>230</v>
      </c>
      <c r="L163" s="50"/>
    </row>
    <row r="164" spans="1:12" ht="31.5" x14ac:dyDescent="0.2">
      <c r="A164" s="31">
        <v>27</v>
      </c>
      <c r="B164" s="31" t="s">
        <v>310</v>
      </c>
      <c r="C164" s="56" t="s">
        <v>311</v>
      </c>
      <c r="D164" s="56" t="s">
        <v>312</v>
      </c>
      <c r="E164" s="52" t="s">
        <v>26</v>
      </c>
      <c r="F164" s="66">
        <v>152.75987000000001</v>
      </c>
      <c r="G164" s="66">
        <v>152.75987000000001</v>
      </c>
      <c r="H164" s="67"/>
      <c r="I164" s="67"/>
      <c r="J164" s="67"/>
      <c r="K164" s="62">
        <v>45597</v>
      </c>
      <c r="L164" s="50"/>
    </row>
    <row r="165" spans="1:12" ht="31.5" x14ac:dyDescent="0.2">
      <c r="A165" s="20"/>
      <c r="B165" s="20"/>
      <c r="C165" s="56" t="s">
        <v>313</v>
      </c>
      <c r="D165" s="56" t="s">
        <v>314</v>
      </c>
      <c r="E165" s="52" t="s">
        <v>26</v>
      </c>
      <c r="F165" s="66">
        <v>45.58</v>
      </c>
      <c r="G165" s="66">
        <v>45.58</v>
      </c>
      <c r="H165" s="67"/>
      <c r="I165" s="67"/>
      <c r="J165" s="67"/>
      <c r="K165" s="62">
        <v>45598</v>
      </c>
      <c r="L165" s="50"/>
    </row>
    <row r="166" spans="1:12" ht="31.5" x14ac:dyDescent="0.2">
      <c r="A166" s="21"/>
      <c r="B166" s="21"/>
      <c r="C166" s="56" t="s">
        <v>315</v>
      </c>
      <c r="D166" s="56" t="s">
        <v>316</v>
      </c>
      <c r="E166" s="52" t="s">
        <v>26</v>
      </c>
      <c r="F166" s="66">
        <v>153.80000000000001</v>
      </c>
      <c r="G166" s="66">
        <v>153.80000000000001</v>
      </c>
      <c r="H166" s="67"/>
      <c r="I166" s="67"/>
      <c r="J166" s="67"/>
      <c r="K166" s="62">
        <v>45598</v>
      </c>
      <c r="L166" s="50"/>
    </row>
    <row r="167" spans="1:12" ht="47.25" x14ac:dyDescent="0.2">
      <c r="A167" s="48">
        <v>28</v>
      </c>
      <c r="B167" s="71" t="s">
        <v>317</v>
      </c>
      <c r="C167" s="56" t="s">
        <v>318</v>
      </c>
      <c r="D167" s="56" t="s">
        <v>69</v>
      </c>
      <c r="E167" s="52" t="s">
        <v>26</v>
      </c>
      <c r="F167" s="66">
        <v>3405.78</v>
      </c>
      <c r="G167" s="66">
        <v>3405.78</v>
      </c>
      <c r="H167" s="67"/>
      <c r="I167" s="67"/>
      <c r="J167" s="67"/>
      <c r="K167" s="62">
        <v>45689</v>
      </c>
      <c r="L167" s="50"/>
    </row>
    <row r="168" spans="1:12" ht="31.5" customHeight="1" x14ac:dyDescent="0.2">
      <c r="A168" s="18">
        <v>29</v>
      </c>
      <c r="B168" s="18" t="s">
        <v>60</v>
      </c>
      <c r="C168" s="56" t="s">
        <v>319</v>
      </c>
      <c r="D168" s="56" t="s">
        <v>72</v>
      </c>
      <c r="E168" s="52" t="s">
        <v>26</v>
      </c>
      <c r="F168" s="43">
        <v>1270.2</v>
      </c>
      <c r="G168" s="43">
        <v>1270.2</v>
      </c>
      <c r="H168" s="43"/>
      <c r="I168" s="43"/>
      <c r="J168" s="53"/>
      <c r="K168" s="42" t="s">
        <v>100</v>
      </c>
      <c r="L168" s="50"/>
    </row>
    <row r="169" spans="1:12" ht="51.75" customHeight="1" x14ac:dyDescent="0.2">
      <c r="A169" s="18"/>
      <c r="B169" s="18"/>
      <c r="C169" s="56" t="s">
        <v>320</v>
      </c>
      <c r="D169" s="56" t="s">
        <v>40</v>
      </c>
      <c r="E169" s="52" t="s">
        <v>26</v>
      </c>
      <c r="F169" s="43">
        <v>986.5</v>
      </c>
      <c r="G169" s="43">
        <v>986.5</v>
      </c>
      <c r="H169" s="43"/>
      <c r="I169" s="43"/>
      <c r="J169" s="53"/>
      <c r="K169" s="42" t="s">
        <v>100</v>
      </c>
      <c r="L169" s="50"/>
    </row>
    <row r="170" spans="1:12" ht="31.5" customHeight="1" x14ac:dyDescent="0.2">
      <c r="A170" s="18">
        <v>30</v>
      </c>
      <c r="B170" s="18" t="s">
        <v>61</v>
      </c>
      <c r="C170" s="56" t="s">
        <v>321</v>
      </c>
      <c r="D170" s="56" t="s">
        <v>211</v>
      </c>
      <c r="E170" s="52" t="s">
        <v>26</v>
      </c>
      <c r="F170" s="66">
        <v>120.5</v>
      </c>
      <c r="G170" s="66">
        <v>120.5</v>
      </c>
      <c r="H170" s="67"/>
      <c r="I170" s="67"/>
      <c r="J170" s="67"/>
      <c r="K170" s="62">
        <v>45689</v>
      </c>
      <c r="L170" s="50"/>
    </row>
    <row r="171" spans="1:12" ht="47.25" x14ac:dyDescent="0.2">
      <c r="A171" s="18"/>
      <c r="B171" s="18"/>
      <c r="C171" s="56" t="s">
        <v>321</v>
      </c>
      <c r="D171" s="56" t="s">
        <v>322</v>
      </c>
      <c r="E171" s="52" t="s">
        <v>26</v>
      </c>
      <c r="F171" s="66">
        <v>200.2</v>
      </c>
      <c r="G171" s="66">
        <v>200.2</v>
      </c>
      <c r="H171" s="67"/>
      <c r="I171" s="67"/>
      <c r="J171" s="67"/>
      <c r="K171" s="62">
        <v>45748</v>
      </c>
      <c r="L171" s="50"/>
    </row>
    <row r="172" spans="1:12" ht="78.75" x14ac:dyDescent="0.2">
      <c r="A172" s="17">
        <v>31</v>
      </c>
      <c r="B172" s="17" t="s">
        <v>62</v>
      </c>
      <c r="C172" s="56" t="s">
        <v>323</v>
      </c>
      <c r="D172" s="56" t="s">
        <v>211</v>
      </c>
      <c r="E172" s="52" t="s">
        <v>26</v>
      </c>
      <c r="F172" s="66">
        <v>130.316</v>
      </c>
      <c r="G172" s="66">
        <v>130.316</v>
      </c>
      <c r="H172" s="67"/>
      <c r="I172" s="67"/>
      <c r="J172" s="67"/>
      <c r="K172" s="62" t="s">
        <v>324</v>
      </c>
      <c r="L172" s="50"/>
    </row>
    <row r="173" spans="1:12" ht="31.5" x14ac:dyDescent="0.2">
      <c r="A173" s="31">
        <v>32</v>
      </c>
      <c r="B173" s="31" t="s">
        <v>63</v>
      </c>
      <c r="C173" s="56" t="s">
        <v>325</v>
      </c>
      <c r="D173" s="9" t="s">
        <v>72</v>
      </c>
      <c r="E173" s="52" t="s">
        <v>26</v>
      </c>
      <c r="F173" s="38">
        <v>1533</v>
      </c>
      <c r="G173" s="38">
        <v>1533</v>
      </c>
      <c r="H173" s="69"/>
      <c r="I173" s="69"/>
      <c r="J173" s="67"/>
      <c r="K173" s="62">
        <v>45627</v>
      </c>
      <c r="L173" s="50"/>
    </row>
    <row r="174" spans="1:12" ht="47.25" x14ac:dyDescent="0.2">
      <c r="A174" s="20"/>
      <c r="B174" s="20"/>
      <c r="C174" s="56" t="s">
        <v>326</v>
      </c>
      <c r="D174" s="9" t="s">
        <v>327</v>
      </c>
      <c r="E174" s="52" t="s">
        <v>26</v>
      </c>
      <c r="F174" s="38">
        <v>65.608999999999995</v>
      </c>
      <c r="G174" s="38">
        <v>65.61</v>
      </c>
      <c r="H174" s="69"/>
      <c r="I174" s="69"/>
      <c r="J174" s="67"/>
      <c r="K174" s="62">
        <v>45689</v>
      </c>
      <c r="L174" s="50"/>
    </row>
    <row r="175" spans="1:12" ht="31.5" x14ac:dyDescent="0.2">
      <c r="A175" s="20"/>
      <c r="B175" s="20"/>
      <c r="C175" s="12" t="s">
        <v>328</v>
      </c>
      <c r="D175" s="9" t="s">
        <v>329</v>
      </c>
      <c r="E175" s="52" t="s">
        <v>26</v>
      </c>
      <c r="F175" s="39">
        <v>52.25</v>
      </c>
      <c r="G175" s="39">
        <v>52.25</v>
      </c>
      <c r="H175" s="69"/>
      <c r="I175" s="69"/>
      <c r="J175" s="67"/>
      <c r="K175" s="62">
        <v>45689</v>
      </c>
      <c r="L175" s="50"/>
    </row>
    <row r="176" spans="1:12" ht="31.5" x14ac:dyDescent="0.2">
      <c r="A176" s="21"/>
      <c r="B176" s="21"/>
      <c r="C176" s="12" t="s">
        <v>330</v>
      </c>
      <c r="D176" s="9" t="s">
        <v>331</v>
      </c>
      <c r="E176" s="52" t="s">
        <v>26</v>
      </c>
      <c r="F176" s="39">
        <v>49.5</v>
      </c>
      <c r="G176" s="39">
        <v>49.5</v>
      </c>
      <c r="H176" s="69"/>
      <c r="I176" s="69"/>
      <c r="J176" s="67"/>
      <c r="K176" s="62">
        <v>45689</v>
      </c>
      <c r="L176" s="50"/>
    </row>
    <row r="177" spans="1:12" ht="31.5" x14ac:dyDescent="0.2">
      <c r="A177" s="31">
        <v>33</v>
      </c>
      <c r="B177" s="31" t="s">
        <v>64</v>
      </c>
      <c r="C177" s="12"/>
      <c r="D177" s="98" t="s">
        <v>332</v>
      </c>
      <c r="E177" s="52" t="s">
        <v>26</v>
      </c>
      <c r="F177" s="66">
        <v>4292.3123999999998</v>
      </c>
      <c r="G177" s="66">
        <v>4292.3123999999998</v>
      </c>
      <c r="H177" s="67"/>
      <c r="I177" s="67"/>
      <c r="J177" s="67"/>
      <c r="K177" s="99">
        <v>45778</v>
      </c>
      <c r="L177" s="50"/>
    </row>
    <row r="178" spans="1:12" ht="31.5" customHeight="1" x14ac:dyDescent="0.2">
      <c r="A178" s="20"/>
      <c r="B178" s="20"/>
      <c r="C178" s="12"/>
      <c r="D178" s="98" t="s">
        <v>74</v>
      </c>
      <c r="E178" s="52" t="s">
        <v>26</v>
      </c>
      <c r="F178" s="66">
        <v>500</v>
      </c>
      <c r="G178" s="66">
        <v>500</v>
      </c>
      <c r="H178" s="67"/>
      <c r="I178" s="67"/>
      <c r="J178" s="67"/>
      <c r="K178" s="99">
        <v>45778</v>
      </c>
      <c r="L178" s="50"/>
    </row>
    <row r="179" spans="1:12" ht="81" customHeight="1" x14ac:dyDescent="0.2">
      <c r="A179" s="47">
        <v>34</v>
      </c>
      <c r="B179" s="17" t="s">
        <v>65</v>
      </c>
      <c r="C179" s="56" t="s">
        <v>333</v>
      </c>
      <c r="D179" s="56" t="s">
        <v>72</v>
      </c>
      <c r="E179" s="52" t="s">
        <v>26</v>
      </c>
      <c r="F179" s="66">
        <v>2628</v>
      </c>
      <c r="G179" s="66">
        <v>2628</v>
      </c>
      <c r="H179" s="67"/>
      <c r="I179" s="67"/>
      <c r="J179" s="67"/>
      <c r="K179" s="62">
        <v>45566</v>
      </c>
      <c r="L179" s="50"/>
    </row>
    <row r="180" spans="1:12" ht="33.75" customHeight="1" x14ac:dyDescent="0.2">
      <c r="A180" s="20">
        <v>35</v>
      </c>
      <c r="B180" s="31" t="s">
        <v>87</v>
      </c>
      <c r="C180" s="56" t="s">
        <v>334</v>
      </c>
      <c r="D180" s="56" t="s">
        <v>78</v>
      </c>
      <c r="E180" s="52" t="s">
        <v>26</v>
      </c>
      <c r="F180" s="63">
        <v>3066</v>
      </c>
      <c r="G180" s="63">
        <v>3066</v>
      </c>
      <c r="H180" s="59"/>
      <c r="I180" s="59"/>
      <c r="J180" s="59"/>
      <c r="K180" s="62">
        <v>45658</v>
      </c>
      <c r="L180" s="50"/>
    </row>
    <row r="181" spans="1:12" ht="47.25" x14ac:dyDescent="0.2">
      <c r="A181" s="21"/>
      <c r="B181" s="21"/>
      <c r="C181" s="56" t="s">
        <v>335</v>
      </c>
      <c r="D181" s="56" t="s">
        <v>336</v>
      </c>
      <c r="E181" s="52" t="s">
        <v>26</v>
      </c>
      <c r="F181" s="66">
        <v>1533</v>
      </c>
      <c r="G181" s="66">
        <v>1533</v>
      </c>
      <c r="H181" s="67"/>
      <c r="I181" s="67"/>
      <c r="J181" s="67"/>
      <c r="K181" s="62">
        <v>45658</v>
      </c>
      <c r="L181" s="50"/>
    </row>
    <row r="182" spans="1:12" ht="30.75" customHeight="1" x14ac:dyDescent="0.2">
      <c r="A182" s="32" t="s">
        <v>42</v>
      </c>
      <c r="B182" s="32"/>
      <c r="C182" s="32"/>
      <c r="D182" s="32"/>
      <c r="E182" s="54"/>
      <c r="F182" s="68">
        <f>SUM(F7:F181)</f>
        <v>19141822.484879993</v>
      </c>
      <c r="G182" s="68">
        <f>SUM(G7:G181)</f>
        <v>19132011.721859995</v>
      </c>
      <c r="H182" s="69"/>
      <c r="I182" s="69"/>
      <c r="J182" s="69"/>
      <c r="K182" s="55"/>
      <c r="L182" s="50"/>
    </row>
    <row r="183" spans="1:12" ht="47.25" x14ac:dyDescent="0.2">
      <c r="A183" s="19" t="s">
        <v>23</v>
      </c>
      <c r="B183" s="18" t="s">
        <v>27</v>
      </c>
      <c r="C183" s="56" t="s">
        <v>387</v>
      </c>
      <c r="D183" s="56" t="s">
        <v>388</v>
      </c>
      <c r="E183" s="52" t="s">
        <v>26</v>
      </c>
      <c r="F183" s="67">
        <v>1500</v>
      </c>
      <c r="G183" s="67"/>
      <c r="H183" s="67">
        <v>1500</v>
      </c>
      <c r="I183" s="67"/>
      <c r="J183" s="67"/>
      <c r="K183" s="62" t="s">
        <v>395</v>
      </c>
      <c r="L183" s="50"/>
    </row>
    <row r="184" spans="1:12" ht="47.25" x14ac:dyDescent="0.2">
      <c r="A184" s="19"/>
      <c r="B184" s="18"/>
      <c r="C184" s="56" t="s">
        <v>389</v>
      </c>
      <c r="D184" s="56" t="s">
        <v>390</v>
      </c>
      <c r="E184" s="52" t="s">
        <v>26</v>
      </c>
      <c r="F184" s="67">
        <v>2340.6</v>
      </c>
      <c r="G184" s="67"/>
      <c r="H184" s="67">
        <v>2340.6</v>
      </c>
      <c r="I184" s="67"/>
      <c r="J184" s="67"/>
      <c r="K184" s="62" t="s">
        <v>396</v>
      </c>
      <c r="L184" s="50"/>
    </row>
    <row r="185" spans="1:12" ht="33" customHeight="1" x14ac:dyDescent="0.2">
      <c r="A185" s="19"/>
      <c r="B185" s="18"/>
      <c r="C185" s="56" t="s">
        <v>391</v>
      </c>
      <c r="D185" s="56" t="s">
        <v>99</v>
      </c>
      <c r="E185" s="52" t="s">
        <v>26</v>
      </c>
      <c r="F185" s="66">
        <v>180</v>
      </c>
      <c r="G185" s="67"/>
      <c r="H185" s="67">
        <v>180</v>
      </c>
      <c r="I185" s="67"/>
      <c r="J185" s="67"/>
      <c r="K185" s="62" t="s">
        <v>396</v>
      </c>
      <c r="L185" s="50"/>
    </row>
    <row r="186" spans="1:12" ht="47.25" x14ac:dyDescent="0.2">
      <c r="A186" s="19"/>
      <c r="B186" s="18"/>
      <c r="C186" s="56" t="s">
        <v>393</v>
      </c>
      <c r="D186" s="56" t="s">
        <v>98</v>
      </c>
      <c r="E186" s="52" t="s">
        <v>26</v>
      </c>
      <c r="F186" s="67">
        <v>1363</v>
      </c>
      <c r="G186" s="67"/>
      <c r="H186" s="67">
        <v>1363</v>
      </c>
      <c r="I186" s="67"/>
      <c r="J186" s="67"/>
      <c r="K186" s="62" t="s">
        <v>396</v>
      </c>
      <c r="L186" s="50"/>
    </row>
    <row r="187" spans="1:12" ht="40.5" customHeight="1" x14ac:dyDescent="0.2">
      <c r="A187" s="19" t="s">
        <v>24</v>
      </c>
      <c r="B187" s="18" t="s">
        <v>30</v>
      </c>
      <c r="C187" s="81" t="s">
        <v>134</v>
      </c>
      <c r="D187" s="77" t="s">
        <v>109</v>
      </c>
      <c r="E187" s="52" t="s">
        <v>26</v>
      </c>
      <c r="F187" s="100">
        <v>5700</v>
      </c>
      <c r="G187" s="101"/>
      <c r="H187" s="79">
        <v>5700</v>
      </c>
      <c r="I187" s="44"/>
      <c r="J187" s="101"/>
      <c r="K187" s="3" t="s">
        <v>135</v>
      </c>
      <c r="L187" s="50"/>
    </row>
    <row r="188" spans="1:12" ht="47.25" x14ac:dyDescent="0.2">
      <c r="A188" s="19"/>
      <c r="B188" s="18"/>
      <c r="C188" s="80" t="s">
        <v>136</v>
      </c>
      <c r="D188" s="77" t="s">
        <v>66</v>
      </c>
      <c r="E188" s="52" t="s">
        <v>26</v>
      </c>
      <c r="F188" s="100">
        <v>4600</v>
      </c>
      <c r="G188" s="101"/>
      <c r="H188" s="79">
        <v>4600</v>
      </c>
      <c r="I188" s="44"/>
      <c r="J188" s="101"/>
      <c r="K188" s="3" t="s">
        <v>135</v>
      </c>
      <c r="L188" s="50"/>
    </row>
    <row r="189" spans="1:12" ht="31.5" x14ac:dyDescent="0.2">
      <c r="A189" s="19"/>
      <c r="B189" s="18"/>
      <c r="C189" s="81" t="s">
        <v>132</v>
      </c>
      <c r="D189" s="102" t="s">
        <v>137</v>
      </c>
      <c r="E189" s="52" t="s">
        <v>26</v>
      </c>
      <c r="F189" s="100">
        <v>2352</v>
      </c>
      <c r="G189" s="101"/>
      <c r="H189" s="79">
        <v>2352</v>
      </c>
      <c r="I189" s="44"/>
      <c r="J189" s="101"/>
      <c r="K189" s="3" t="s">
        <v>135</v>
      </c>
      <c r="L189" s="50"/>
    </row>
    <row r="190" spans="1:12" ht="31.5" x14ac:dyDescent="0.2">
      <c r="A190" s="19" t="s">
        <v>0</v>
      </c>
      <c r="B190" s="18" t="s">
        <v>77</v>
      </c>
      <c r="C190" s="56" t="s">
        <v>118</v>
      </c>
      <c r="D190" s="15" t="s">
        <v>111</v>
      </c>
      <c r="E190" s="52" t="s">
        <v>26</v>
      </c>
      <c r="F190" s="43">
        <f>G190+H190+I190</f>
        <v>2500</v>
      </c>
      <c r="G190" s="43"/>
      <c r="H190" s="43">
        <v>2500</v>
      </c>
      <c r="I190" s="43"/>
      <c r="J190" s="43"/>
      <c r="K190" s="35">
        <v>46266</v>
      </c>
      <c r="L190" s="50"/>
    </row>
    <row r="191" spans="1:12" ht="31.5" x14ac:dyDescent="0.2">
      <c r="A191" s="19"/>
      <c r="B191" s="18"/>
      <c r="C191" s="14" t="s">
        <v>118</v>
      </c>
      <c r="D191" s="15" t="s">
        <v>114</v>
      </c>
      <c r="E191" s="52" t="s">
        <v>26</v>
      </c>
      <c r="F191" s="43">
        <f>G191+H191+I191</f>
        <v>1800</v>
      </c>
      <c r="G191" s="43"/>
      <c r="H191" s="43">
        <v>1800</v>
      </c>
      <c r="I191" s="43"/>
      <c r="J191" s="43"/>
      <c r="K191" s="35">
        <v>46266</v>
      </c>
      <c r="L191" s="50"/>
    </row>
    <row r="192" spans="1:12" ht="31.5" x14ac:dyDescent="0.2">
      <c r="A192" s="19"/>
      <c r="B192" s="18"/>
      <c r="C192" s="56" t="s">
        <v>118</v>
      </c>
      <c r="D192" s="15" t="s">
        <v>119</v>
      </c>
      <c r="E192" s="52" t="s">
        <v>26</v>
      </c>
      <c r="F192" s="43">
        <f t="shared" ref="F192:F196" si="3">G192+H192+I192</f>
        <v>1700</v>
      </c>
      <c r="G192" s="43"/>
      <c r="H192" s="43">
        <v>1700</v>
      </c>
      <c r="I192" s="43"/>
      <c r="J192" s="43"/>
      <c r="K192" s="35">
        <v>46266</v>
      </c>
      <c r="L192" s="50"/>
    </row>
    <row r="193" spans="1:12" ht="31.5" x14ac:dyDescent="0.2">
      <c r="A193" s="19"/>
      <c r="B193" s="18"/>
      <c r="C193" s="56" t="s">
        <v>121</v>
      </c>
      <c r="D193" s="15" t="s">
        <v>120</v>
      </c>
      <c r="E193" s="52" t="s">
        <v>26</v>
      </c>
      <c r="F193" s="43">
        <f t="shared" si="3"/>
        <v>1700</v>
      </c>
      <c r="G193" s="43"/>
      <c r="H193" s="43">
        <v>1700</v>
      </c>
      <c r="I193" s="43"/>
      <c r="J193" s="43"/>
      <c r="K193" s="35">
        <v>46266</v>
      </c>
      <c r="L193" s="50"/>
    </row>
    <row r="194" spans="1:12" ht="31.5" x14ac:dyDescent="0.2">
      <c r="A194" s="19"/>
      <c r="B194" s="18"/>
      <c r="C194" s="56" t="s">
        <v>121</v>
      </c>
      <c r="D194" s="15" t="s">
        <v>80</v>
      </c>
      <c r="E194" s="52" t="s">
        <v>26</v>
      </c>
      <c r="F194" s="43">
        <f t="shared" si="3"/>
        <v>800</v>
      </c>
      <c r="G194" s="44"/>
      <c r="H194" s="43">
        <v>800</v>
      </c>
      <c r="I194" s="43"/>
      <c r="J194" s="43"/>
      <c r="K194" s="35">
        <v>46266</v>
      </c>
      <c r="L194" s="50"/>
    </row>
    <row r="195" spans="1:12" ht="62.25" customHeight="1" x14ac:dyDescent="0.2">
      <c r="A195" s="52" t="s">
        <v>1</v>
      </c>
      <c r="B195" s="17" t="s">
        <v>83</v>
      </c>
      <c r="C195" s="56" t="s">
        <v>122</v>
      </c>
      <c r="D195" s="56" t="s">
        <v>72</v>
      </c>
      <c r="E195" s="52" t="s">
        <v>26</v>
      </c>
      <c r="F195" s="43">
        <f t="shared" si="3"/>
        <v>408</v>
      </c>
      <c r="G195" s="66"/>
      <c r="H195" s="66">
        <v>408</v>
      </c>
      <c r="I195" s="43"/>
      <c r="J195" s="43"/>
      <c r="K195" s="35">
        <v>46266</v>
      </c>
      <c r="L195" s="50"/>
    </row>
    <row r="196" spans="1:12" ht="63" x14ac:dyDescent="0.2">
      <c r="A196" s="52" t="s">
        <v>2</v>
      </c>
      <c r="B196" s="17" t="s">
        <v>79</v>
      </c>
      <c r="C196" s="56" t="s">
        <v>123</v>
      </c>
      <c r="D196" s="56" t="s">
        <v>72</v>
      </c>
      <c r="E196" s="52" t="s">
        <v>26</v>
      </c>
      <c r="F196" s="43">
        <f t="shared" si="3"/>
        <v>534.70000000000005</v>
      </c>
      <c r="G196" s="49"/>
      <c r="H196" s="66">
        <v>534.70000000000005</v>
      </c>
      <c r="I196" s="43"/>
      <c r="J196" s="43"/>
      <c r="K196" s="62">
        <v>46023</v>
      </c>
      <c r="L196" s="50"/>
    </row>
    <row r="197" spans="1:12" ht="47.25" x14ac:dyDescent="0.2">
      <c r="A197" s="52" t="s">
        <v>12</v>
      </c>
      <c r="B197" s="17" t="s">
        <v>47</v>
      </c>
      <c r="C197" s="56" t="s">
        <v>385</v>
      </c>
      <c r="D197" s="56" t="s">
        <v>72</v>
      </c>
      <c r="E197" s="52" t="s">
        <v>26</v>
      </c>
      <c r="F197" s="66">
        <v>632</v>
      </c>
      <c r="G197" s="66"/>
      <c r="H197" s="67">
        <v>632</v>
      </c>
      <c r="I197" s="67"/>
      <c r="J197" s="67"/>
      <c r="K197" s="62">
        <v>46082</v>
      </c>
      <c r="L197" s="50"/>
    </row>
    <row r="198" spans="1:12" ht="31.5" x14ac:dyDescent="0.25">
      <c r="A198" s="18">
        <v>7</v>
      </c>
      <c r="B198" s="18" t="s">
        <v>52</v>
      </c>
      <c r="C198" s="89" t="s">
        <v>342</v>
      </c>
      <c r="D198" s="16" t="s">
        <v>68</v>
      </c>
      <c r="E198" s="52" t="s">
        <v>26</v>
      </c>
      <c r="F198" s="90">
        <v>637</v>
      </c>
      <c r="G198" s="103"/>
      <c r="H198" s="90">
        <v>637</v>
      </c>
      <c r="I198" s="43"/>
      <c r="J198" s="43"/>
      <c r="K198" s="35">
        <v>45931</v>
      </c>
      <c r="L198" s="50"/>
    </row>
    <row r="199" spans="1:12" ht="31.5" x14ac:dyDescent="0.25">
      <c r="A199" s="18"/>
      <c r="B199" s="18"/>
      <c r="C199" s="89" t="s">
        <v>343</v>
      </c>
      <c r="D199" s="16" t="s">
        <v>73</v>
      </c>
      <c r="E199" s="52" t="s">
        <v>26</v>
      </c>
      <c r="F199" s="90">
        <v>645.83000000000004</v>
      </c>
      <c r="G199" s="103"/>
      <c r="H199" s="90">
        <v>645.83000000000004</v>
      </c>
      <c r="I199" s="43"/>
      <c r="J199" s="43"/>
      <c r="K199" s="35">
        <v>45931</v>
      </c>
      <c r="L199" s="50"/>
    </row>
    <row r="200" spans="1:12" ht="31.5" x14ac:dyDescent="0.25">
      <c r="A200" s="18"/>
      <c r="B200" s="18"/>
      <c r="C200" s="89" t="s">
        <v>344</v>
      </c>
      <c r="D200" s="16" t="s">
        <v>73</v>
      </c>
      <c r="E200" s="52" t="s">
        <v>26</v>
      </c>
      <c r="F200" s="90">
        <v>574.45000000000005</v>
      </c>
      <c r="G200" s="103"/>
      <c r="H200" s="90">
        <v>574.45000000000005</v>
      </c>
      <c r="I200" s="43"/>
      <c r="J200" s="43"/>
      <c r="K200" s="35">
        <v>45931</v>
      </c>
      <c r="L200" s="50"/>
    </row>
    <row r="201" spans="1:12" ht="31.5" x14ac:dyDescent="0.25">
      <c r="A201" s="18"/>
      <c r="B201" s="18"/>
      <c r="C201" s="89" t="s">
        <v>345</v>
      </c>
      <c r="D201" s="16" t="s">
        <v>28</v>
      </c>
      <c r="E201" s="52" t="s">
        <v>26</v>
      </c>
      <c r="F201" s="90">
        <v>193.55</v>
      </c>
      <c r="G201" s="103"/>
      <c r="H201" s="90">
        <v>193.55</v>
      </c>
      <c r="I201" s="43"/>
      <c r="J201" s="43"/>
      <c r="K201" s="35">
        <v>45931</v>
      </c>
      <c r="L201" s="50"/>
    </row>
    <row r="202" spans="1:12" ht="31.5" x14ac:dyDescent="0.25">
      <c r="A202" s="18"/>
      <c r="B202" s="18"/>
      <c r="C202" s="89" t="s">
        <v>346</v>
      </c>
      <c r="D202" s="16" t="s">
        <v>182</v>
      </c>
      <c r="E202" s="52" t="s">
        <v>26</v>
      </c>
      <c r="F202" s="90">
        <v>136.17500000000001</v>
      </c>
      <c r="G202" s="103"/>
      <c r="H202" s="90">
        <v>136.17500000000001</v>
      </c>
      <c r="I202" s="43"/>
      <c r="J202" s="43"/>
      <c r="K202" s="35">
        <v>45931</v>
      </c>
      <c r="L202" s="50"/>
    </row>
    <row r="203" spans="1:12" ht="31.5" x14ac:dyDescent="0.25">
      <c r="A203" s="18"/>
      <c r="B203" s="18"/>
      <c r="C203" s="89" t="s">
        <v>347</v>
      </c>
      <c r="D203" s="16" t="s">
        <v>88</v>
      </c>
      <c r="E203" s="52" t="s">
        <v>26</v>
      </c>
      <c r="F203" s="90">
        <v>248</v>
      </c>
      <c r="G203" s="103"/>
      <c r="H203" s="90">
        <v>248</v>
      </c>
      <c r="I203" s="43"/>
      <c r="J203" s="43"/>
      <c r="K203" s="35">
        <v>45931</v>
      </c>
      <c r="L203" s="50"/>
    </row>
    <row r="204" spans="1:12" ht="31.5" x14ac:dyDescent="0.25">
      <c r="A204" s="18"/>
      <c r="B204" s="18"/>
      <c r="C204" s="89" t="s">
        <v>348</v>
      </c>
      <c r="D204" s="16" t="s">
        <v>28</v>
      </c>
      <c r="E204" s="52" t="s">
        <v>26</v>
      </c>
      <c r="F204" s="90">
        <v>850.70500000000004</v>
      </c>
      <c r="G204" s="103"/>
      <c r="H204" s="90">
        <v>850.70500000000004</v>
      </c>
      <c r="I204" s="43"/>
      <c r="J204" s="43"/>
      <c r="K204" s="35">
        <v>45931</v>
      </c>
      <c r="L204" s="50"/>
    </row>
    <row r="205" spans="1:12" ht="31.5" x14ac:dyDescent="0.25">
      <c r="A205" s="18"/>
      <c r="B205" s="18"/>
      <c r="C205" s="89" t="s">
        <v>349</v>
      </c>
      <c r="D205" s="16" t="s">
        <v>89</v>
      </c>
      <c r="E205" s="52" t="s">
        <v>26</v>
      </c>
      <c r="F205" s="90">
        <v>145.80000000000001</v>
      </c>
      <c r="G205" s="103"/>
      <c r="H205" s="90">
        <v>145.80000000000001</v>
      </c>
      <c r="I205" s="43"/>
      <c r="J205" s="43"/>
      <c r="K205" s="35">
        <v>45931</v>
      </c>
      <c r="L205" s="50"/>
    </row>
    <row r="206" spans="1:12" ht="31.5" x14ac:dyDescent="0.25">
      <c r="A206" s="18"/>
      <c r="B206" s="18"/>
      <c r="C206" s="89" t="s">
        <v>350</v>
      </c>
      <c r="D206" s="16" t="s">
        <v>91</v>
      </c>
      <c r="E206" s="52" t="s">
        <v>26</v>
      </c>
      <c r="F206" s="90">
        <v>84</v>
      </c>
      <c r="G206" s="103"/>
      <c r="H206" s="90">
        <v>84</v>
      </c>
      <c r="I206" s="43"/>
      <c r="J206" s="43"/>
      <c r="K206" s="35">
        <v>45931</v>
      </c>
      <c r="L206" s="50"/>
    </row>
    <row r="207" spans="1:12" ht="31.5" x14ac:dyDescent="0.25">
      <c r="A207" s="18"/>
      <c r="B207" s="18"/>
      <c r="C207" s="89" t="s">
        <v>351</v>
      </c>
      <c r="D207" s="16" t="s">
        <v>28</v>
      </c>
      <c r="E207" s="52" t="s">
        <v>26</v>
      </c>
      <c r="F207" s="90">
        <v>282.2</v>
      </c>
      <c r="G207" s="103"/>
      <c r="H207" s="90">
        <v>282.2</v>
      </c>
      <c r="I207" s="43"/>
      <c r="J207" s="43"/>
      <c r="K207" s="35">
        <v>45931</v>
      </c>
      <c r="L207" s="50"/>
    </row>
    <row r="208" spans="1:12" ht="31.5" x14ac:dyDescent="0.25">
      <c r="A208" s="18"/>
      <c r="B208" s="18"/>
      <c r="C208" s="89" t="s">
        <v>352</v>
      </c>
      <c r="D208" s="16" t="s">
        <v>28</v>
      </c>
      <c r="E208" s="52" t="s">
        <v>26</v>
      </c>
      <c r="F208" s="90">
        <v>691.05</v>
      </c>
      <c r="G208" s="103"/>
      <c r="H208" s="90">
        <v>691.05</v>
      </c>
      <c r="I208" s="43"/>
      <c r="J208" s="43"/>
      <c r="K208" s="35">
        <v>45931</v>
      </c>
      <c r="L208" s="50"/>
    </row>
    <row r="209" spans="1:12" ht="31.5" x14ac:dyDescent="0.25">
      <c r="A209" s="18"/>
      <c r="B209" s="18"/>
      <c r="C209" s="89" t="s">
        <v>353</v>
      </c>
      <c r="D209" s="16" t="s">
        <v>28</v>
      </c>
      <c r="E209" s="52" t="s">
        <v>26</v>
      </c>
      <c r="F209" s="90">
        <v>59.12</v>
      </c>
      <c r="G209" s="103"/>
      <c r="H209" s="90">
        <v>59.12</v>
      </c>
      <c r="I209" s="43"/>
      <c r="J209" s="43"/>
      <c r="K209" s="35">
        <v>45931</v>
      </c>
      <c r="L209" s="50"/>
    </row>
    <row r="210" spans="1:12" ht="31.5" x14ac:dyDescent="0.25">
      <c r="A210" s="18"/>
      <c r="B210" s="18"/>
      <c r="C210" s="89" t="s">
        <v>354</v>
      </c>
      <c r="D210" s="16" t="s">
        <v>28</v>
      </c>
      <c r="E210" s="52" t="s">
        <v>26</v>
      </c>
      <c r="F210" s="90">
        <v>93.9</v>
      </c>
      <c r="G210" s="104"/>
      <c r="H210" s="90">
        <v>93.9</v>
      </c>
      <c r="I210" s="43"/>
      <c r="J210" s="43"/>
      <c r="K210" s="35">
        <v>45931</v>
      </c>
      <c r="L210" s="50"/>
    </row>
    <row r="211" spans="1:12" ht="31.5" x14ac:dyDescent="0.25">
      <c r="A211" s="18"/>
      <c r="B211" s="18"/>
      <c r="C211" s="89" t="s">
        <v>355</v>
      </c>
      <c r="D211" s="16" t="s">
        <v>90</v>
      </c>
      <c r="E211" s="52" t="s">
        <v>26</v>
      </c>
      <c r="F211" s="90">
        <v>1207.5</v>
      </c>
      <c r="G211" s="103"/>
      <c r="H211" s="90">
        <v>1207.5</v>
      </c>
      <c r="I211" s="43"/>
      <c r="J211" s="43"/>
      <c r="K211" s="35">
        <v>45931</v>
      </c>
      <c r="L211" s="50"/>
    </row>
    <row r="212" spans="1:12" ht="31.5" x14ac:dyDescent="0.25">
      <c r="A212" s="18"/>
      <c r="B212" s="18"/>
      <c r="C212" s="89" t="s">
        <v>356</v>
      </c>
      <c r="D212" s="16" t="s">
        <v>82</v>
      </c>
      <c r="E212" s="52" t="s">
        <v>26</v>
      </c>
      <c r="F212" s="90">
        <v>202</v>
      </c>
      <c r="G212" s="74"/>
      <c r="H212" s="90">
        <v>202</v>
      </c>
      <c r="I212" s="43"/>
      <c r="J212" s="43"/>
      <c r="K212" s="35">
        <v>45931</v>
      </c>
      <c r="L212" s="50"/>
    </row>
    <row r="213" spans="1:12" ht="31.5" x14ac:dyDescent="0.25">
      <c r="A213" s="18"/>
      <c r="B213" s="18"/>
      <c r="C213" s="89" t="s">
        <v>357</v>
      </c>
      <c r="D213" s="16" t="s">
        <v>28</v>
      </c>
      <c r="E213" s="52" t="s">
        <v>26</v>
      </c>
      <c r="F213" s="90">
        <v>320.76499999999999</v>
      </c>
      <c r="G213" s="74"/>
      <c r="H213" s="90">
        <v>320.76499999999999</v>
      </c>
      <c r="I213" s="43"/>
      <c r="J213" s="43"/>
      <c r="K213" s="35">
        <v>45931</v>
      </c>
      <c r="L213" s="50"/>
    </row>
    <row r="214" spans="1:12" ht="31.5" x14ac:dyDescent="0.25">
      <c r="A214" s="18"/>
      <c r="B214" s="18"/>
      <c r="C214" s="89" t="s">
        <v>358</v>
      </c>
      <c r="D214" s="16" t="s">
        <v>28</v>
      </c>
      <c r="E214" s="52" t="s">
        <v>26</v>
      </c>
      <c r="F214" s="90">
        <v>269.25</v>
      </c>
      <c r="G214" s="74"/>
      <c r="H214" s="90">
        <v>269.25</v>
      </c>
      <c r="I214" s="43"/>
      <c r="J214" s="43"/>
      <c r="K214" s="35">
        <v>45931</v>
      </c>
      <c r="L214" s="50"/>
    </row>
    <row r="215" spans="1:12" ht="31.5" x14ac:dyDescent="0.2">
      <c r="A215" s="18"/>
      <c r="B215" s="18"/>
      <c r="C215" s="89" t="s">
        <v>345</v>
      </c>
      <c r="D215" s="92" t="s">
        <v>196</v>
      </c>
      <c r="E215" s="52" t="s">
        <v>26</v>
      </c>
      <c r="F215" s="73">
        <v>200</v>
      </c>
      <c r="G215" s="74"/>
      <c r="H215" s="73">
        <v>200</v>
      </c>
      <c r="I215" s="43"/>
      <c r="J215" s="43"/>
      <c r="K215" s="35">
        <v>45931</v>
      </c>
      <c r="L215" s="50"/>
    </row>
    <row r="216" spans="1:12" ht="31.5" x14ac:dyDescent="0.2">
      <c r="A216" s="18"/>
      <c r="B216" s="18"/>
      <c r="C216" s="89" t="s">
        <v>359</v>
      </c>
      <c r="D216" s="92" t="s">
        <v>93</v>
      </c>
      <c r="E216" s="52" t="s">
        <v>26</v>
      </c>
      <c r="F216" s="73">
        <v>300</v>
      </c>
      <c r="G216" s="74"/>
      <c r="H216" s="73">
        <v>300</v>
      </c>
      <c r="I216" s="43"/>
      <c r="J216" s="43"/>
      <c r="K216" s="35">
        <v>45931</v>
      </c>
      <c r="L216" s="50"/>
    </row>
    <row r="217" spans="1:12" ht="31.5" x14ac:dyDescent="0.2">
      <c r="A217" s="18"/>
      <c r="B217" s="18"/>
      <c r="C217" s="89" t="s">
        <v>360</v>
      </c>
      <c r="D217" s="92" t="s">
        <v>197</v>
      </c>
      <c r="E217" s="52" t="s">
        <v>26</v>
      </c>
      <c r="F217" s="73">
        <v>150</v>
      </c>
      <c r="G217" s="74"/>
      <c r="H217" s="73">
        <v>150</v>
      </c>
      <c r="I217" s="43"/>
      <c r="J217" s="43"/>
      <c r="K217" s="35">
        <v>45931</v>
      </c>
      <c r="L217" s="50"/>
    </row>
    <row r="218" spans="1:12" ht="63" x14ac:dyDescent="0.2">
      <c r="A218" s="52" t="s">
        <v>4</v>
      </c>
      <c r="B218" s="52" t="s">
        <v>55</v>
      </c>
      <c r="C218" s="56" t="s">
        <v>361</v>
      </c>
      <c r="D218" s="56" t="s">
        <v>105</v>
      </c>
      <c r="E218" s="52" t="s">
        <v>26</v>
      </c>
      <c r="F218" s="67">
        <v>2805</v>
      </c>
      <c r="G218" s="67"/>
      <c r="H218" s="67">
        <v>2805</v>
      </c>
      <c r="I218" s="67"/>
      <c r="J218" s="67"/>
      <c r="K218" s="62">
        <v>45962</v>
      </c>
      <c r="L218" s="50"/>
    </row>
    <row r="219" spans="1:12" ht="61.5" customHeight="1" x14ac:dyDescent="0.2">
      <c r="A219" s="17">
        <v>9</v>
      </c>
      <c r="B219" s="17" t="s">
        <v>59</v>
      </c>
      <c r="C219" s="56" t="s">
        <v>309</v>
      </c>
      <c r="D219" s="56" t="s">
        <v>105</v>
      </c>
      <c r="E219" s="52" t="s">
        <v>26</v>
      </c>
      <c r="F219" s="67">
        <v>150</v>
      </c>
      <c r="G219" s="67"/>
      <c r="H219" s="67">
        <v>150</v>
      </c>
      <c r="I219" s="67"/>
      <c r="J219" s="67"/>
      <c r="K219" s="62">
        <v>46113</v>
      </c>
      <c r="L219" s="50"/>
    </row>
    <row r="220" spans="1:12" ht="63" x14ac:dyDescent="0.2">
      <c r="A220" s="48">
        <v>10</v>
      </c>
      <c r="B220" s="17" t="s">
        <v>362</v>
      </c>
      <c r="C220" s="56" t="s">
        <v>318</v>
      </c>
      <c r="D220" s="56" t="s">
        <v>69</v>
      </c>
      <c r="E220" s="52" t="s">
        <v>26</v>
      </c>
      <c r="F220" s="67">
        <v>3500</v>
      </c>
      <c r="G220" s="67"/>
      <c r="H220" s="67">
        <v>3500</v>
      </c>
      <c r="I220" s="67"/>
      <c r="J220" s="67"/>
      <c r="K220" s="62">
        <v>46054</v>
      </c>
      <c r="L220" s="50"/>
    </row>
    <row r="221" spans="1:12" ht="31.5" customHeight="1" x14ac:dyDescent="0.2">
      <c r="A221" s="18">
        <v>11</v>
      </c>
      <c r="B221" s="18" t="s">
        <v>60</v>
      </c>
      <c r="C221" s="56" t="s">
        <v>363</v>
      </c>
      <c r="D221" s="56" t="s">
        <v>72</v>
      </c>
      <c r="E221" s="52" t="s">
        <v>26</v>
      </c>
      <c r="F221" s="43">
        <v>1617.6</v>
      </c>
      <c r="G221" s="43"/>
      <c r="H221" s="43">
        <v>1617.6</v>
      </c>
      <c r="I221" s="43"/>
      <c r="J221" s="53"/>
      <c r="K221" s="42" t="s">
        <v>101</v>
      </c>
      <c r="L221" s="50"/>
    </row>
    <row r="222" spans="1:12" ht="51.75" customHeight="1" x14ac:dyDescent="0.2">
      <c r="A222" s="18"/>
      <c r="B222" s="18"/>
      <c r="C222" s="56" t="s">
        <v>364</v>
      </c>
      <c r="D222" s="56" t="s">
        <v>40</v>
      </c>
      <c r="E222" s="52" t="s">
        <v>26</v>
      </c>
      <c r="F222" s="43">
        <v>1000</v>
      </c>
      <c r="G222" s="43"/>
      <c r="H222" s="43">
        <v>1000</v>
      </c>
      <c r="I222" s="43"/>
      <c r="J222" s="53"/>
      <c r="K222" s="42" t="s">
        <v>107</v>
      </c>
      <c r="L222" s="50"/>
    </row>
    <row r="223" spans="1:12" ht="84.75" customHeight="1" x14ac:dyDescent="0.2">
      <c r="A223" s="17">
        <v>12</v>
      </c>
      <c r="B223" s="17" t="s">
        <v>65</v>
      </c>
      <c r="C223" s="56" t="s">
        <v>365</v>
      </c>
      <c r="D223" s="56" t="s">
        <v>72</v>
      </c>
      <c r="E223" s="52" t="s">
        <v>26</v>
      </c>
      <c r="F223" s="67">
        <v>2885.2</v>
      </c>
      <c r="G223" s="67"/>
      <c r="H223" s="67">
        <v>2885.2</v>
      </c>
      <c r="I223" s="67"/>
      <c r="J223" s="67"/>
      <c r="K223" s="62">
        <v>45931</v>
      </c>
      <c r="L223" s="50"/>
    </row>
    <row r="224" spans="1:12" ht="30.75" customHeight="1" x14ac:dyDescent="0.2">
      <c r="A224" s="32" t="s">
        <v>43</v>
      </c>
      <c r="B224" s="32"/>
      <c r="C224" s="32"/>
      <c r="D224" s="32"/>
      <c r="E224" s="54"/>
      <c r="F224" s="53">
        <f>SUM(F183:F223)</f>
        <v>47359.394999999997</v>
      </c>
      <c r="G224" s="53"/>
      <c r="H224" s="53">
        <f>SUM(H183:H223)</f>
        <v>47359.394999999997</v>
      </c>
      <c r="I224" s="53"/>
      <c r="J224" s="53"/>
      <c r="K224" s="55"/>
      <c r="L224" s="50"/>
    </row>
    <row r="225" spans="1:12" ht="47.25" x14ac:dyDescent="0.2">
      <c r="A225" s="18">
        <v>1</v>
      </c>
      <c r="B225" s="18" t="s">
        <v>27</v>
      </c>
      <c r="C225" s="56" t="s">
        <v>387</v>
      </c>
      <c r="D225" s="56" t="s">
        <v>388</v>
      </c>
      <c r="E225" s="63">
        <v>1500</v>
      </c>
      <c r="F225" s="63">
        <v>1500</v>
      </c>
      <c r="G225" s="63"/>
      <c r="H225" s="63"/>
      <c r="I225" s="63">
        <v>1500</v>
      </c>
      <c r="J225" s="63"/>
      <c r="K225" s="62" t="s">
        <v>397</v>
      </c>
      <c r="L225" s="50"/>
    </row>
    <row r="226" spans="1:12" ht="47.25" x14ac:dyDescent="0.2">
      <c r="A226" s="18"/>
      <c r="B226" s="18"/>
      <c r="C226" s="56" t="s">
        <v>389</v>
      </c>
      <c r="D226" s="56" t="s">
        <v>390</v>
      </c>
      <c r="E226" s="63">
        <v>2949.8</v>
      </c>
      <c r="F226" s="63">
        <v>2949.8</v>
      </c>
      <c r="G226" s="63"/>
      <c r="H226" s="63"/>
      <c r="I226" s="63">
        <v>2949.8</v>
      </c>
      <c r="J226" s="63"/>
      <c r="K226" s="62" t="s">
        <v>398</v>
      </c>
      <c r="L226" s="50"/>
    </row>
    <row r="227" spans="1:12" ht="47.25" x14ac:dyDescent="0.2">
      <c r="A227" s="18"/>
      <c r="B227" s="18"/>
      <c r="C227" s="56" t="s">
        <v>391</v>
      </c>
      <c r="D227" s="56" t="s">
        <v>99</v>
      </c>
      <c r="E227" s="66">
        <v>180</v>
      </c>
      <c r="F227" s="66">
        <v>180</v>
      </c>
      <c r="G227" s="63"/>
      <c r="H227" s="63"/>
      <c r="I227" s="63">
        <v>180</v>
      </c>
      <c r="J227" s="63"/>
      <c r="K227" s="62" t="s">
        <v>398</v>
      </c>
      <c r="L227" s="50"/>
    </row>
    <row r="228" spans="1:12" ht="47.25" x14ac:dyDescent="0.2">
      <c r="A228" s="18"/>
      <c r="B228" s="18"/>
      <c r="C228" s="56" t="s">
        <v>393</v>
      </c>
      <c r="D228" s="56" t="s">
        <v>98</v>
      </c>
      <c r="E228" s="63">
        <v>1363</v>
      </c>
      <c r="F228" s="63">
        <v>1363</v>
      </c>
      <c r="G228" s="63"/>
      <c r="H228" s="63"/>
      <c r="I228" s="63">
        <v>1363</v>
      </c>
      <c r="J228" s="63"/>
      <c r="K228" s="62" t="s">
        <v>398</v>
      </c>
      <c r="L228" s="50"/>
    </row>
    <row r="229" spans="1:12" ht="31.5" x14ac:dyDescent="0.2">
      <c r="A229" s="18">
        <v>2</v>
      </c>
      <c r="B229" s="18" t="s">
        <v>30</v>
      </c>
      <c r="C229" s="81" t="s">
        <v>134</v>
      </c>
      <c r="D229" s="77" t="s">
        <v>109</v>
      </c>
      <c r="E229" s="78" t="s">
        <v>112</v>
      </c>
      <c r="F229" s="79">
        <v>5700</v>
      </c>
      <c r="G229" s="105"/>
      <c r="H229" s="105"/>
      <c r="I229" s="79">
        <v>5700</v>
      </c>
      <c r="J229" s="105"/>
      <c r="K229" s="3" t="s">
        <v>138</v>
      </c>
      <c r="L229" s="50"/>
    </row>
    <row r="230" spans="1:12" ht="47.25" x14ac:dyDescent="0.2">
      <c r="A230" s="18"/>
      <c r="B230" s="18"/>
      <c r="C230" s="81" t="s">
        <v>136</v>
      </c>
      <c r="D230" s="77" t="s">
        <v>66</v>
      </c>
      <c r="E230" s="78" t="s">
        <v>112</v>
      </c>
      <c r="F230" s="79">
        <v>4600</v>
      </c>
      <c r="G230" s="105"/>
      <c r="H230" s="105"/>
      <c r="I230" s="79">
        <v>4600</v>
      </c>
      <c r="J230" s="105"/>
      <c r="K230" s="3" t="s">
        <v>138</v>
      </c>
      <c r="L230" s="50"/>
    </row>
    <row r="231" spans="1:12" ht="31.5" x14ac:dyDescent="0.2">
      <c r="A231" s="18"/>
      <c r="B231" s="18"/>
      <c r="C231" s="81" t="s">
        <v>132</v>
      </c>
      <c r="D231" s="102" t="s">
        <v>137</v>
      </c>
      <c r="E231" s="78" t="s">
        <v>112</v>
      </c>
      <c r="F231" s="79">
        <v>2352</v>
      </c>
      <c r="G231" s="105"/>
      <c r="H231" s="105"/>
      <c r="I231" s="79">
        <v>2352</v>
      </c>
      <c r="J231" s="105"/>
      <c r="K231" s="3" t="s">
        <v>138</v>
      </c>
      <c r="L231" s="50"/>
    </row>
    <row r="232" spans="1:12" ht="31.5" x14ac:dyDescent="0.2">
      <c r="A232" s="31">
        <v>3</v>
      </c>
      <c r="B232" s="31" t="s">
        <v>77</v>
      </c>
      <c r="C232" s="56" t="s">
        <v>118</v>
      </c>
      <c r="D232" s="15" t="s">
        <v>111</v>
      </c>
      <c r="E232" s="106" t="s">
        <v>112</v>
      </c>
      <c r="F232" s="43">
        <f t="shared" ref="F232:F236" si="4">G232+H232+I232</f>
        <v>2500</v>
      </c>
      <c r="G232" s="43"/>
      <c r="H232" s="43"/>
      <c r="I232" s="43">
        <v>2500</v>
      </c>
      <c r="J232" s="43"/>
      <c r="K232" s="35">
        <v>46631</v>
      </c>
      <c r="L232" s="50"/>
    </row>
    <row r="233" spans="1:12" ht="31.5" x14ac:dyDescent="0.2">
      <c r="A233" s="20"/>
      <c r="B233" s="20"/>
      <c r="C233" s="14" t="s">
        <v>118</v>
      </c>
      <c r="D233" s="15" t="s">
        <v>114</v>
      </c>
      <c r="E233" s="106" t="s">
        <v>112</v>
      </c>
      <c r="F233" s="43">
        <f t="shared" si="4"/>
        <v>1800</v>
      </c>
      <c r="G233" s="43"/>
      <c r="H233" s="43"/>
      <c r="I233" s="43">
        <v>1800</v>
      </c>
      <c r="J233" s="43"/>
      <c r="K233" s="35">
        <v>46631</v>
      </c>
      <c r="L233" s="50"/>
    </row>
    <row r="234" spans="1:12" ht="31.5" x14ac:dyDescent="0.2">
      <c r="A234" s="20"/>
      <c r="B234" s="20"/>
      <c r="C234" s="56" t="s">
        <v>118</v>
      </c>
      <c r="D234" s="15" t="s">
        <v>119</v>
      </c>
      <c r="E234" s="106" t="s">
        <v>112</v>
      </c>
      <c r="F234" s="43">
        <f t="shared" si="4"/>
        <v>1700</v>
      </c>
      <c r="G234" s="43"/>
      <c r="H234" s="43"/>
      <c r="I234" s="43">
        <v>1700</v>
      </c>
      <c r="J234" s="43"/>
      <c r="K234" s="35">
        <v>46631</v>
      </c>
      <c r="L234" s="50"/>
    </row>
    <row r="235" spans="1:12" ht="31.5" x14ac:dyDescent="0.2">
      <c r="A235" s="20"/>
      <c r="B235" s="20"/>
      <c r="C235" s="56" t="s">
        <v>121</v>
      </c>
      <c r="D235" s="15" t="s">
        <v>120</v>
      </c>
      <c r="E235" s="106" t="s">
        <v>112</v>
      </c>
      <c r="F235" s="43">
        <f t="shared" si="4"/>
        <v>1700</v>
      </c>
      <c r="G235" s="43"/>
      <c r="H235" s="43"/>
      <c r="I235" s="43">
        <v>1700</v>
      </c>
      <c r="J235" s="43"/>
      <c r="K235" s="35">
        <v>46631</v>
      </c>
      <c r="L235" s="50"/>
    </row>
    <row r="236" spans="1:12" ht="31.5" x14ac:dyDescent="0.2">
      <c r="A236" s="20"/>
      <c r="B236" s="20"/>
      <c r="C236" s="56" t="s">
        <v>121</v>
      </c>
      <c r="D236" s="86" t="s">
        <v>80</v>
      </c>
      <c r="E236" s="107" t="s">
        <v>112</v>
      </c>
      <c r="F236" s="33">
        <f t="shared" si="4"/>
        <v>800</v>
      </c>
      <c r="G236" s="44"/>
      <c r="H236" s="43"/>
      <c r="I236" s="43">
        <v>800</v>
      </c>
      <c r="J236" s="43"/>
      <c r="K236" s="35">
        <v>46631</v>
      </c>
      <c r="L236" s="50"/>
    </row>
    <row r="237" spans="1:12" ht="47.25" x14ac:dyDescent="0.2">
      <c r="A237" s="34">
        <v>4</v>
      </c>
      <c r="B237" s="34" t="s">
        <v>47</v>
      </c>
      <c r="C237" s="56" t="s">
        <v>385</v>
      </c>
      <c r="D237" s="56" t="s">
        <v>72</v>
      </c>
      <c r="E237" s="52" t="s">
        <v>386</v>
      </c>
      <c r="F237" s="66">
        <v>632</v>
      </c>
      <c r="G237" s="66"/>
      <c r="H237" s="67"/>
      <c r="I237" s="67">
        <v>632</v>
      </c>
      <c r="J237" s="67"/>
      <c r="K237" s="62">
        <v>46447</v>
      </c>
      <c r="L237" s="50"/>
    </row>
    <row r="238" spans="1:12" x14ac:dyDescent="0.25">
      <c r="A238" s="18">
        <v>5</v>
      </c>
      <c r="B238" s="18" t="s">
        <v>52</v>
      </c>
      <c r="C238" s="89" t="s">
        <v>366</v>
      </c>
      <c r="D238" s="16" t="s">
        <v>68</v>
      </c>
      <c r="E238" s="42" t="s">
        <v>140</v>
      </c>
      <c r="F238" s="90">
        <v>637</v>
      </c>
      <c r="G238" s="103"/>
      <c r="H238" s="43"/>
      <c r="I238" s="90">
        <v>637</v>
      </c>
      <c r="J238" s="103"/>
      <c r="K238" s="35">
        <v>46296</v>
      </c>
      <c r="L238" s="50"/>
    </row>
    <row r="239" spans="1:12" x14ac:dyDescent="0.25">
      <c r="A239" s="18"/>
      <c r="B239" s="18"/>
      <c r="C239" s="89" t="s">
        <v>367</v>
      </c>
      <c r="D239" s="16" t="s">
        <v>73</v>
      </c>
      <c r="E239" s="42" t="s">
        <v>140</v>
      </c>
      <c r="F239" s="90">
        <v>645.83000000000004</v>
      </c>
      <c r="G239" s="103"/>
      <c r="H239" s="43"/>
      <c r="I239" s="90">
        <v>645.83000000000004</v>
      </c>
      <c r="J239" s="103"/>
      <c r="K239" s="35">
        <v>46296</v>
      </c>
      <c r="L239" s="50"/>
    </row>
    <row r="240" spans="1:12" x14ac:dyDescent="0.25">
      <c r="A240" s="18"/>
      <c r="B240" s="18"/>
      <c r="C240" s="89" t="s">
        <v>344</v>
      </c>
      <c r="D240" s="16" t="s">
        <v>73</v>
      </c>
      <c r="E240" s="42" t="s">
        <v>140</v>
      </c>
      <c r="F240" s="90">
        <v>574.45000000000005</v>
      </c>
      <c r="G240" s="103"/>
      <c r="H240" s="43"/>
      <c r="I240" s="90">
        <v>574.45000000000005</v>
      </c>
      <c r="J240" s="103"/>
      <c r="K240" s="35">
        <v>46296</v>
      </c>
      <c r="L240" s="50"/>
    </row>
    <row r="241" spans="1:12" x14ac:dyDescent="0.25">
      <c r="A241" s="18"/>
      <c r="B241" s="18"/>
      <c r="C241" s="89" t="s">
        <v>368</v>
      </c>
      <c r="D241" s="16" t="s">
        <v>28</v>
      </c>
      <c r="E241" s="42" t="s">
        <v>140</v>
      </c>
      <c r="F241" s="90">
        <v>193.55</v>
      </c>
      <c r="G241" s="103"/>
      <c r="H241" s="43"/>
      <c r="I241" s="90">
        <v>193.55</v>
      </c>
      <c r="J241" s="103"/>
      <c r="K241" s="35">
        <v>46296</v>
      </c>
      <c r="L241" s="50"/>
    </row>
    <row r="242" spans="1:12" x14ac:dyDescent="0.25">
      <c r="A242" s="18"/>
      <c r="B242" s="18"/>
      <c r="C242" s="89" t="s">
        <v>369</v>
      </c>
      <c r="D242" s="16" t="s">
        <v>182</v>
      </c>
      <c r="E242" s="42" t="s">
        <v>140</v>
      </c>
      <c r="F242" s="90">
        <v>136.17500000000001</v>
      </c>
      <c r="G242" s="103"/>
      <c r="H242" s="43"/>
      <c r="I242" s="90">
        <v>136.17500000000001</v>
      </c>
      <c r="J242" s="103"/>
      <c r="K242" s="35">
        <v>46296</v>
      </c>
      <c r="L242" s="50"/>
    </row>
    <row r="243" spans="1:12" x14ac:dyDescent="0.25">
      <c r="A243" s="18"/>
      <c r="B243" s="18"/>
      <c r="C243" s="89" t="s">
        <v>370</v>
      </c>
      <c r="D243" s="16" t="s">
        <v>88</v>
      </c>
      <c r="E243" s="42" t="s">
        <v>140</v>
      </c>
      <c r="F243" s="90">
        <v>248</v>
      </c>
      <c r="G243" s="103"/>
      <c r="H243" s="43"/>
      <c r="I243" s="90">
        <v>248</v>
      </c>
      <c r="J243" s="103"/>
      <c r="K243" s="35">
        <v>46296</v>
      </c>
      <c r="L243" s="50"/>
    </row>
    <row r="244" spans="1:12" x14ac:dyDescent="0.25">
      <c r="A244" s="18"/>
      <c r="B244" s="18"/>
      <c r="C244" s="89" t="s">
        <v>371</v>
      </c>
      <c r="D244" s="16" t="s">
        <v>28</v>
      </c>
      <c r="E244" s="42" t="s">
        <v>140</v>
      </c>
      <c r="F244" s="90">
        <v>850.70500000000004</v>
      </c>
      <c r="G244" s="103"/>
      <c r="H244" s="43"/>
      <c r="I244" s="90">
        <v>850.70500000000004</v>
      </c>
      <c r="J244" s="103"/>
      <c r="K244" s="35">
        <v>46296</v>
      </c>
      <c r="L244" s="50"/>
    </row>
    <row r="245" spans="1:12" x14ac:dyDescent="0.25">
      <c r="A245" s="18"/>
      <c r="B245" s="18"/>
      <c r="C245" s="89" t="s">
        <v>372</v>
      </c>
      <c r="D245" s="16" t="s">
        <v>89</v>
      </c>
      <c r="E245" s="42" t="s">
        <v>140</v>
      </c>
      <c r="F245" s="90">
        <v>145.80000000000001</v>
      </c>
      <c r="G245" s="103"/>
      <c r="H245" s="43"/>
      <c r="I245" s="90">
        <v>145.80000000000001</v>
      </c>
      <c r="J245" s="103"/>
      <c r="K245" s="35">
        <v>46296</v>
      </c>
      <c r="L245" s="50"/>
    </row>
    <row r="246" spans="1:12" x14ac:dyDescent="0.25">
      <c r="A246" s="18"/>
      <c r="B246" s="18"/>
      <c r="C246" s="89" t="s">
        <v>373</v>
      </c>
      <c r="D246" s="16" t="s">
        <v>91</v>
      </c>
      <c r="E246" s="42" t="s">
        <v>140</v>
      </c>
      <c r="F246" s="90">
        <v>84</v>
      </c>
      <c r="G246" s="103"/>
      <c r="H246" s="43"/>
      <c r="I246" s="90">
        <v>84</v>
      </c>
      <c r="J246" s="103"/>
      <c r="K246" s="35">
        <v>46296</v>
      </c>
      <c r="L246" s="50"/>
    </row>
    <row r="247" spans="1:12" x14ac:dyDescent="0.25">
      <c r="A247" s="18"/>
      <c r="B247" s="18"/>
      <c r="C247" s="89" t="s">
        <v>374</v>
      </c>
      <c r="D247" s="16" t="s">
        <v>28</v>
      </c>
      <c r="E247" s="42" t="s">
        <v>140</v>
      </c>
      <c r="F247" s="90">
        <v>282.2</v>
      </c>
      <c r="G247" s="103"/>
      <c r="H247" s="43"/>
      <c r="I247" s="90">
        <v>282.2</v>
      </c>
      <c r="J247" s="103"/>
      <c r="K247" s="35">
        <v>46296</v>
      </c>
      <c r="L247" s="50"/>
    </row>
    <row r="248" spans="1:12" x14ac:dyDescent="0.25">
      <c r="A248" s="18"/>
      <c r="B248" s="18"/>
      <c r="C248" s="89" t="s">
        <v>375</v>
      </c>
      <c r="D248" s="16" t="s">
        <v>28</v>
      </c>
      <c r="E248" s="42" t="s">
        <v>140</v>
      </c>
      <c r="F248" s="90">
        <v>691.05</v>
      </c>
      <c r="G248" s="103"/>
      <c r="H248" s="43"/>
      <c r="I248" s="90">
        <v>691.05</v>
      </c>
      <c r="J248" s="103"/>
      <c r="K248" s="35">
        <v>46296</v>
      </c>
      <c r="L248" s="50"/>
    </row>
    <row r="249" spans="1:12" x14ac:dyDescent="0.25">
      <c r="A249" s="18"/>
      <c r="B249" s="18"/>
      <c r="C249" s="89" t="s">
        <v>376</v>
      </c>
      <c r="D249" s="16" t="s">
        <v>28</v>
      </c>
      <c r="E249" s="42" t="s">
        <v>140</v>
      </c>
      <c r="F249" s="90">
        <v>59.12</v>
      </c>
      <c r="G249" s="103"/>
      <c r="H249" s="43"/>
      <c r="I249" s="90">
        <v>59.12</v>
      </c>
      <c r="J249" s="103"/>
      <c r="K249" s="35">
        <v>46296</v>
      </c>
      <c r="L249" s="50"/>
    </row>
    <row r="250" spans="1:12" x14ac:dyDescent="0.25">
      <c r="A250" s="18"/>
      <c r="B250" s="18"/>
      <c r="C250" s="89" t="s">
        <v>377</v>
      </c>
      <c r="D250" s="16" t="s">
        <v>28</v>
      </c>
      <c r="E250" s="42" t="s">
        <v>140</v>
      </c>
      <c r="F250" s="90">
        <v>93.9</v>
      </c>
      <c r="G250" s="104"/>
      <c r="H250" s="43"/>
      <c r="I250" s="90">
        <v>93.9</v>
      </c>
      <c r="J250" s="104"/>
      <c r="K250" s="35">
        <v>46296</v>
      </c>
      <c r="L250" s="50"/>
    </row>
    <row r="251" spans="1:12" x14ac:dyDescent="0.25">
      <c r="A251" s="18"/>
      <c r="B251" s="18"/>
      <c r="C251" s="89" t="s">
        <v>378</v>
      </c>
      <c r="D251" s="16" t="s">
        <v>90</v>
      </c>
      <c r="E251" s="42" t="s">
        <v>140</v>
      </c>
      <c r="F251" s="90">
        <v>1207.5</v>
      </c>
      <c r="G251" s="103"/>
      <c r="H251" s="43"/>
      <c r="I251" s="90">
        <v>1207.5</v>
      </c>
      <c r="J251" s="103"/>
      <c r="K251" s="35">
        <v>46296</v>
      </c>
      <c r="L251" s="50"/>
    </row>
    <row r="252" spans="1:12" x14ac:dyDescent="0.25">
      <c r="A252" s="18"/>
      <c r="B252" s="18"/>
      <c r="C252" s="89" t="s">
        <v>379</v>
      </c>
      <c r="D252" s="16" t="s">
        <v>82</v>
      </c>
      <c r="E252" s="42" t="s">
        <v>140</v>
      </c>
      <c r="F252" s="90">
        <v>202</v>
      </c>
      <c r="G252" s="74"/>
      <c r="H252" s="43"/>
      <c r="I252" s="90">
        <v>202</v>
      </c>
      <c r="J252" s="74"/>
      <c r="K252" s="35">
        <v>46296</v>
      </c>
      <c r="L252" s="50"/>
    </row>
    <row r="253" spans="1:12" x14ac:dyDescent="0.25">
      <c r="A253" s="18"/>
      <c r="B253" s="18"/>
      <c r="C253" s="89" t="s">
        <v>380</v>
      </c>
      <c r="D253" s="16" t="s">
        <v>28</v>
      </c>
      <c r="E253" s="42" t="s">
        <v>140</v>
      </c>
      <c r="F253" s="90">
        <v>320.76499999999999</v>
      </c>
      <c r="G253" s="74"/>
      <c r="H253" s="43"/>
      <c r="I253" s="90">
        <v>320.76499999999999</v>
      </c>
      <c r="J253" s="74"/>
      <c r="K253" s="35">
        <v>46296</v>
      </c>
      <c r="L253" s="50"/>
    </row>
    <row r="254" spans="1:12" x14ac:dyDescent="0.25">
      <c r="A254" s="18"/>
      <c r="B254" s="18"/>
      <c r="C254" s="89" t="s">
        <v>381</v>
      </c>
      <c r="D254" s="16" t="s">
        <v>28</v>
      </c>
      <c r="E254" s="42" t="s">
        <v>140</v>
      </c>
      <c r="F254" s="90">
        <v>269.25</v>
      </c>
      <c r="G254" s="74"/>
      <c r="H254" s="43"/>
      <c r="I254" s="90">
        <v>269.25</v>
      </c>
      <c r="J254" s="74"/>
      <c r="K254" s="35">
        <v>46296</v>
      </c>
      <c r="L254" s="50"/>
    </row>
    <row r="255" spans="1:12" x14ac:dyDescent="0.2">
      <c r="A255" s="18"/>
      <c r="B255" s="18"/>
      <c r="C255" s="89" t="s">
        <v>368</v>
      </c>
      <c r="D255" s="92" t="s">
        <v>196</v>
      </c>
      <c r="E255" s="42" t="s">
        <v>140</v>
      </c>
      <c r="F255" s="73">
        <v>200</v>
      </c>
      <c r="G255" s="74"/>
      <c r="H255" s="43"/>
      <c r="I255" s="73">
        <v>200</v>
      </c>
      <c r="J255" s="74"/>
      <c r="K255" s="35">
        <v>46296</v>
      </c>
      <c r="L255" s="50"/>
    </row>
    <row r="256" spans="1:12" x14ac:dyDescent="0.2">
      <c r="A256" s="18"/>
      <c r="B256" s="18"/>
      <c r="C256" s="89" t="s">
        <v>382</v>
      </c>
      <c r="D256" s="92" t="s">
        <v>93</v>
      </c>
      <c r="E256" s="42" t="s">
        <v>140</v>
      </c>
      <c r="F256" s="73">
        <v>300</v>
      </c>
      <c r="G256" s="74"/>
      <c r="H256" s="43"/>
      <c r="I256" s="73">
        <v>300</v>
      </c>
      <c r="J256" s="74"/>
      <c r="K256" s="35">
        <v>46296</v>
      </c>
      <c r="L256" s="50"/>
    </row>
    <row r="257" spans="1:12" x14ac:dyDescent="0.2">
      <c r="A257" s="18"/>
      <c r="B257" s="18"/>
      <c r="C257" s="89" t="s">
        <v>383</v>
      </c>
      <c r="D257" s="92" t="s">
        <v>197</v>
      </c>
      <c r="E257" s="42" t="s">
        <v>140</v>
      </c>
      <c r="F257" s="73">
        <v>150</v>
      </c>
      <c r="G257" s="74"/>
      <c r="H257" s="43"/>
      <c r="I257" s="73">
        <v>150</v>
      </c>
      <c r="J257" s="74"/>
      <c r="K257" s="35">
        <v>46296</v>
      </c>
      <c r="L257" s="50"/>
    </row>
    <row r="258" spans="1:12" s="1" customFormat="1" ht="63" x14ac:dyDescent="0.2">
      <c r="A258" s="17">
        <v>6</v>
      </c>
      <c r="B258" s="17" t="s">
        <v>59</v>
      </c>
      <c r="C258" s="56" t="s">
        <v>309</v>
      </c>
      <c r="D258" s="56" t="s">
        <v>105</v>
      </c>
      <c r="E258" s="52" t="s">
        <v>140</v>
      </c>
      <c r="F258" s="63">
        <v>150</v>
      </c>
      <c r="G258" s="63"/>
      <c r="H258" s="63"/>
      <c r="I258" s="63">
        <v>150</v>
      </c>
      <c r="J258" s="63"/>
      <c r="K258" s="62">
        <v>46478</v>
      </c>
      <c r="L258" s="50"/>
    </row>
    <row r="259" spans="1:12" ht="84.75" customHeight="1" x14ac:dyDescent="0.2">
      <c r="A259" s="17">
        <v>7</v>
      </c>
      <c r="B259" s="17" t="s">
        <v>65</v>
      </c>
      <c r="C259" s="56" t="s">
        <v>384</v>
      </c>
      <c r="D259" s="56" t="s">
        <v>72</v>
      </c>
      <c r="E259" s="52" t="s">
        <v>112</v>
      </c>
      <c r="F259" s="63">
        <v>2885.2</v>
      </c>
      <c r="G259" s="63"/>
      <c r="H259" s="63"/>
      <c r="I259" s="63">
        <v>2885.2</v>
      </c>
      <c r="J259" s="63"/>
      <c r="K259" s="62">
        <v>46296</v>
      </c>
      <c r="L259" s="50"/>
    </row>
    <row r="260" spans="1:12" ht="28.5" customHeight="1" x14ac:dyDescent="0.2">
      <c r="A260" s="32" t="s">
        <v>81</v>
      </c>
      <c r="B260" s="32"/>
      <c r="C260" s="32"/>
      <c r="D260" s="32"/>
      <c r="E260" s="54"/>
      <c r="F260" s="53">
        <f>SUM(F225:F259)</f>
        <v>38103.294999999998</v>
      </c>
      <c r="G260" s="53"/>
      <c r="H260" s="53"/>
      <c r="I260" s="53">
        <f t="shared" ref="G260:I260" si="5">SUM(I225:I259)</f>
        <v>38103.294999999998</v>
      </c>
      <c r="J260" s="53"/>
      <c r="K260" s="55"/>
      <c r="L260" s="50"/>
    </row>
  </sheetData>
  <autoFilter ref="A5:L260"/>
  <mergeCells count="87">
    <mergeCell ref="B221:B222"/>
    <mergeCell ref="A238:A257"/>
    <mergeCell ref="B238:B257"/>
    <mergeCell ref="B7:B11"/>
    <mergeCell ref="A7:A11"/>
    <mergeCell ref="B164:B166"/>
    <mergeCell ref="A164:A166"/>
    <mergeCell ref="B173:B176"/>
    <mergeCell ref="A173:A176"/>
    <mergeCell ref="B180:B181"/>
    <mergeCell ref="A180:A181"/>
    <mergeCell ref="B105:B107"/>
    <mergeCell ref="A105:A107"/>
    <mergeCell ref="B112:B114"/>
    <mergeCell ref="A112:A114"/>
    <mergeCell ref="B115:B120"/>
    <mergeCell ref="A115:A120"/>
    <mergeCell ref="B37:B40"/>
    <mergeCell ref="A37:A40"/>
    <mergeCell ref="B65:B71"/>
    <mergeCell ref="A65:A71"/>
    <mergeCell ref="A260:D260"/>
    <mergeCell ref="A190:A194"/>
    <mergeCell ref="B190:B194"/>
    <mergeCell ref="A72:A77"/>
    <mergeCell ref="B121:B122"/>
    <mergeCell ref="B225:B228"/>
    <mergeCell ref="B229:B231"/>
    <mergeCell ref="A229:A231"/>
    <mergeCell ref="A225:A228"/>
    <mergeCell ref="B12:B21"/>
    <mergeCell ref="B25:B29"/>
    <mergeCell ref="B22:B24"/>
    <mergeCell ref="B30:B33"/>
    <mergeCell ref="B72:B77"/>
    <mergeCell ref="B34:B36"/>
    <mergeCell ref="B47:B56"/>
    <mergeCell ref="B84:B104"/>
    <mergeCell ref="B78:B83"/>
    <mergeCell ref="B183:B186"/>
    <mergeCell ref="B187:B189"/>
    <mergeCell ref="B168:B169"/>
    <mergeCell ref="B123:B163"/>
    <mergeCell ref="B177:B178"/>
    <mergeCell ref="B170:B171"/>
    <mergeCell ref="A121:A122"/>
    <mergeCell ref="A109:A111"/>
    <mergeCell ref="A84:A104"/>
    <mergeCell ref="A170:A171"/>
    <mergeCell ref="A198:A217"/>
    <mergeCell ref="A224:D224"/>
    <mergeCell ref="B41:B45"/>
    <mergeCell ref="B61:B64"/>
    <mergeCell ref="A182:D182"/>
    <mergeCell ref="A177:A178"/>
    <mergeCell ref="A183:A186"/>
    <mergeCell ref="A123:A163"/>
    <mergeCell ref="B109:B111"/>
    <mergeCell ref="A30:A33"/>
    <mergeCell ref="A41:A45"/>
    <mergeCell ref="A47:A56"/>
    <mergeCell ref="A1:K1"/>
    <mergeCell ref="C4:C5"/>
    <mergeCell ref="D4:D5"/>
    <mergeCell ref="G4:G5"/>
    <mergeCell ref="B3:B5"/>
    <mergeCell ref="F3:F5"/>
    <mergeCell ref="G3:J3"/>
    <mergeCell ref="H4:I4"/>
    <mergeCell ref="A2:K2"/>
    <mergeCell ref="A3:A5"/>
    <mergeCell ref="K3:K5"/>
    <mergeCell ref="C3:D3"/>
    <mergeCell ref="E3:E5"/>
    <mergeCell ref="J4:J5"/>
    <mergeCell ref="B198:B217"/>
    <mergeCell ref="B232:B236"/>
    <mergeCell ref="A232:A236"/>
    <mergeCell ref="A221:A222"/>
    <mergeCell ref="A187:A189"/>
    <mergeCell ref="A168:A169"/>
    <mergeCell ref="A25:A29"/>
    <mergeCell ref="A78:A83"/>
    <mergeCell ref="A61:A64"/>
    <mergeCell ref="A22:A24"/>
    <mergeCell ref="A12:A21"/>
    <mergeCell ref="A34:A36"/>
  </mergeCells>
  <pageMargins left="0.23622047244094491" right="0.23622047244094491" top="0.74803149606299213" bottom="0.35433070866141736" header="0.31496062992125984" footer="0.31496062992125984"/>
  <pageSetup paperSize="9" scale="58" fitToHeight="7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ignoredErrors>
    <ignoredError sqref="D6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плана закупок у СМП,СОНКО</vt:lpstr>
      <vt:lpstr>'Форма плана закупок у СМП,СОНКО'!Заголовки_для_печати</vt:lpstr>
      <vt:lpstr>'Форма плана закупок у СМП,СОНКО'!Область_печати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MashoshinaOD</cp:lastModifiedBy>
  <cp:lastPrinted>2024-02-01T11:07:13Z</cp:lastPrinted>
  <dcterms:created xsi:type="dcterms:W3CDTF">2013-11-25T11:15:27Z</dcterms:created>
  <dcterms:modified xsi:type="dcterms:W3CDTF">2025-02-11T05:21:39Z</dcterms:modified>
</cp:coreProperties>
</file>