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2.12.2022" sheetId="1" r:id="rId1"/>
  </sheets>
  <definedNames/>
  <calcPr fullCalcOnLoad="1"/>
</workbook>
</file>

<file path=xl/sharedStrings.xml><?xml version="1.0" encoding="utf-8"?>
<sst xmlns="http://schemas.openxmlformats.org/spreadsheetml/2006/main" count="4540" uniqueCount="452">
  <si>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</si>
  <si>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</si>
  <si>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</si>
  <si>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</si>
  <si>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</si>
  <si>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</si>
  <si>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</si>
  <si>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</si>
  <si>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</si>
  <si>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</si>
  <si>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</si>
  <si>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</si>
  <si>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</si>
  <si>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</si>
  <si>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</si>
  <si>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</si>
  <si>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</si>
  <si>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</si>
  <si>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</si>
  <si>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</si>
  <si>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</si>
  <si>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</si>
  <si>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</si>
  <si>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</si>
  <si>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</si>
  <si>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</si>
  <si>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</si>
  <si>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</si>
  <si>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</si>
  <si>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</si>
  <si>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</si>
  <si>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</si>
  <si>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</si>
  <si>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</si>
  <si>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</si>
  <si>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</si>
  <si>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</si>
  <si>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</si>
  <si>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</si>
  <si>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</si>
  <si>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</si>
  <si>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</si>
  <si>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</si>
  <si>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</si>
  <si>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</si>
  <si>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</si>
  <si>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</si>
  <si>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</si>
  <si>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</si>
  <si>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</si>
  <si>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</si>
  <si>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</si>
  <si>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</si>
  <si>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</si>
  <si>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</si>
  <si>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</si>
  <si>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</si>
  <si>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</si>
  <si>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</si>
  <si>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</si>
  <si>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</si>
  <si>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</si>
  <si>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</si>
  <si>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</si>
  <si>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</si>
  <si>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</si>
  <si>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</si>
  <si>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</si>
  <si>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</si>
  <si>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</si>
  <si>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</si>
  <si>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</si>
  <si>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</si>
  <si>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</si>
  <si>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</si>
  <si>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</si>
  <si>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</si>
  <si>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</si>
  <si>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</si>
  <si>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</si>
  <si>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</si>
  <si>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</si>
  <si>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</si>
  <si>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</si>
  <si>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</si>
  <si>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</si>
  <si>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</si>
  <si>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</si>
  <si>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</si>
  <si>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</si>
  <si>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</si>
  <si>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</si>
  <si>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</si>
  <si>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</si>
  <si>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</si>
  <si>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</si>
  <si>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</si>
  <si>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</si>
  <si>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</si>
  <si>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</si>
  <si>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</si>
  <si>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</si>
  <si>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</si>
  <si>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</si>
  <si>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</si>
  <si>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</si>
  <si>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</si>
  <si>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</si>
  <si>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</si>
  <si>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</si>
  <si>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</si>
  <si>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</si>
  <si>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</si>
  <si>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</si>
  <si>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</si>
  <si>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</si>
  <si>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</si>
  <si>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</si>
  <si>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</si>
  <si>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</si>
  <si>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</si>
  <si>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</si>
  <si>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</si>
  <si>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</si>
  <si>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</si>
  <si>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</si>
  <si>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</si>
  <si>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</si>
  <si>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</si>
  <si>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</si>
  <si>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</si>
  <si>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</si>
  <si>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</si>
  <si>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</si>
  <si>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</si>
  <si>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</si>
  <si>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</si>
  <si>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</si>
  <si>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</si>
  <si>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</si>
  <si>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</si>
  <si>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</si>
  <si>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</si>
  <si>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</si>
  <si>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</si>
  <si>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</si>
  <si>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</si>
  <si>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</si>
  <si>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</si>
  <si>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</si>
  <si>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</si>
  <si>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</si>
  <si>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</si>
  <si>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</si>
  <si>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</si>
  <si>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</si>
  <si>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</si>
  <si>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</si>
  <si>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</si>
  <si>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</si>
  <si>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</si>
  <si>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</si>
  <si>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</si>
  <si>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</si>
  <si>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</si>
  <si>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</si>
  <si>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</si>
  <si>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</si>
  <si>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</si>
  <si>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</si>
  <si>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</si>
  <si>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</si>
  <si>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</si>
  <si>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</si>
  <si>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</si>
  <si>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</si>
  <si>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</si>
  <si>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</si>
  <si>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</si>
  <si>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</si>
  <si>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</si>
  <si>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</si>
  <si>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</si>
  <si>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</si>
  <si>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</si>
  <si>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</si>
  <si>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</si>
  <si>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</si>
  <si>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</si>
  <si>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</si>
  <si>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</si>
  <si>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</si>
  <si>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</si>
  <si>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</si>
  <si>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</si>
  <si>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</si>
  <si>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</si>
  <si>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</si>
  <si>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</si>
  <si>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</si>
  <si>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</si>
  <si>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</si>
  <si>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</si>
  <si>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</si>
  <si>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</si>
  <si>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</si>
  <si>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</si>
  <si>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</si>
  <si>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</si>
  <si>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</si>
  <si>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</si>
  <si>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</si>
  <si>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</si>
  <si>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</si>
  <si>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</si>
  <si>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</si>
  <si>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</si>
  <si>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</si>
  <si>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</si>
  <si>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</si>
  <si>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</si>
  <si>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</si>
  <si>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</si>
  <si>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</si>
  <si>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</si>
  <si>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</si>
  <si>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</si>
  <si>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</si>
  <si>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</si>
  <si>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</si>
  <si>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</si>
  <si>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</si>
  <si>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</si>
  <si>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</si>
  <si>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</si>
  <si>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</si>
  <si>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</si>
  <si>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</si>
  <si>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</si>
  <si>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</si>
  <si>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</si>
  <si>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</si>
  <si>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</si>
  <si>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</si>
  <si>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</si>
  <si>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</si>
  <si>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</si>
  <si>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</si>
  <si>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</si>
  <si>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</si>
  <si>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</si>
  <si>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</si>
  <si>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</si>
  <si>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</si>
  <si>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</si>
  <si>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</si>
  <si>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</si>
  <si>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</si>
  <si>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</si>
  <si>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</si>
  <si>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</si>
  <si>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</si>
  <si>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</si>
  <si>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</si>
  <si>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</si>
  <si>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</si>
  <si>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</si>
  <si>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</si>
  <si>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</si>
  <si>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</si>
  <si>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</si>
  <si>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</si>
  <si>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</si>
  <si>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</si>
  <si>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</si>
  <si>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</si>
  <si>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</si>
  <si>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</si>
  <si>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</si>
  <si>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</si>
  <si>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</si>
  <si>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</si>
  <si>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</si>
  <si>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</si>
  <si>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</si>
  <si>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</si>
  <si>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</si>
  <si>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</si>
  <si>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</si>
  <si>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</si>
  <si>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</si>
  <si>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</si>
  <si>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</si>
  <si>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</si>
  <si>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</si>
  <si>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</si>
  <si>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</si>
  <si>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</si>
  <si>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</si>
  <si>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</si>
  <si>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</si>
  <si>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</si>
  <si>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</si>
  <si>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</si>
  <si>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</si>
  <si>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</si>
  <si>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</si>
  <si>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</si>
  <si>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</si>
  <si>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</si>
  <si>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</si>
  <si>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</si>
  <si>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</si>
  <si>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</si>
  <si>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</si>
  <si>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</si>
  <si>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</si>
  <si>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</si>
  <si>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</si>
  <si>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</si>
  <si>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</si>
  <si>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</si>
  <si>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</si>
  <si>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</si>
  <si>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</si>
  <si>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</si>
  <si>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</si>
  <si>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</si>
  <si>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</si>
  <si>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</si>
  <si>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</si>
  <si>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</si>
  <si>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</si>
  <si>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</si>
  <si>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</si>
  <si>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</si>
  <si>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</si>
  <si>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</si>
  <si>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</si>
  <si>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</si>
  <si>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</si>
  <si>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</si>
  <si>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</si>
  <si>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</si>
  <si>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</si>
  <si>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</si>
  <si>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</si>
  <si>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</si>
  <si>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</si>
  <si>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</si>
  <si>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</si>
  <si>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</si>
  <si>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</si>
  <si>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</si>
  <si>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</si>
  <si>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</si>
  <si>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</si>
  <si>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</si>
  <si>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</si>
  <si>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</si>
  <si>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</si>
  <si>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</si>
  <si>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</si>
  <si>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</si>
  <si>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</si>
  <si>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</si>
  <si>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</si>
  <si>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</si>
  <si>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</si>
  <si>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</si>
  <si>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</si>
  <si>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</si>
  <si>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</si>
  <si>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</si>
  <si>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</si>
  <si>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</si>
  <si>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</si>
  <si>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</si>
  <si>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</si>
  <si>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</si>
  <si>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</si>
  <si>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</si>
  <si>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</si>
  <si>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</si>
  <si>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</si>
  <si>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</si>
  <si>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</si>
  <si>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</si>
  <si>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</si>
  <si>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</si>
  <si>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</si>
  <si>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</si>
  <si>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</si>
  <si>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</si>
  <si>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</si>
  <si>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</si>
  <si>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</si>
  <si>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</si>
  <si>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</si>
  <si>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</si>
  <si>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</si>
  <si>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</si>
  <si>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</si>
  <si>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</si>
  <si>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</si>
  <si>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</si>
  <si>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</si>
  <si>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</si>
  <si>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</si>
  <si>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</si>
  <si>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</si>
  <si>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</si>
  <si>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</si>
  <si>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</si>
  <si>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</si>
  <si>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</si>
  <si>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</si>
  <si>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</si>
  <si>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ампулы</t>
  </si>
  <si>
    <t xml:space="preserve"> свечи</t>
  </si>
  <si>
    <t>Интерферон альфа*</t>
  </si>
  <si>
    <t>таблетки, порошок для суспензии, капсулы</t>
  </si>
  <si>
    <t>гель, свечи</t>
  </si>
  <si>
    <t>капли назальные, спрей назальный</t>
  </si>
  <si>
    <t xml:space="preserve"> капсулы, порошок, таблетки</t>
  </si>
  <si>
    <t>капли глазные, таблетки</t>
  </si>
  <si>
    <t>МНН</t>
  </si>
  <si>
    <t>мин цена парацетамол</t>
  </si>
  <si>
    <t>таблетка</t>
  </si>
  <si>
    <t>капли  глазные, раствор для инъекций, таблетки</t>
  </si>
  <si>
    <t>таблетки, раствор для инъекций</t>
  </si>
  <si>
    <t>суппозитории, мазь</t>
  </si>
  <si>
    <t>торг. наименов</t>
  </si>
  <si>
    <t>мазь,свечи</t>
  </si>
  <si>
    <t>раствор, суспензия, свечи, таблетки</t>
  </si>
  <si>
    <t>Липова И.Н. , тел. 8(34678) 28103</t>
  </si>
  <si>
    <t>таблетки, раствор для инъекций, мазь</t>
  </si>
  <si>
    <t>ампула</t>
  </si>
  <si>
    <t>суспензия, таблетки, ампулы</t>
  </si>
  <si>
    <t>гранулы для приема внутрь, капсулы, таблетки,</t>
  </si>
  <si>
    <t>суппозитории, мазь, гель, свечи</t>
  </si>
  <si>
    <t>таблетки, капсулы, суспензия,  порошок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</si>
  <si>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</si>
  <si>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</si>
  <si>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</si>
  <si>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</si>
  <si>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мазь, раствор, таблетки</t>
  </si>
  <si>
    <t>18 МНН</t>
  </si>
  <si>
    <t>на 25.11.2022</t>
  </si>
  <si>
    <t>на 02.12.2022</t>
  </si>
  <si>
    <t>капли, раствор</t>
  </si>
  <si>
    <t>упаковки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</si>
</sst>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7"/>
      <color indexed="30"/>
      <name val="Times New Roman"/>
      <family val="1"/>
    </font>
    <font>
      <sz val="6"/>
      <color indexed="30"/>
      <name val="Times New Roman"/>
      <family val="1"/>
    </font>
    <font>
      <sz val="10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41" borderId="10" xfId="0" applyNumberFormat="1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4" fillId="33" borderId="0" xfId="0" applyNumberFormat="1" applyFont="1" applyFill="1" applyAlignment="1">
      <alignment/>
    </xf>
    <xf numFmtId="0" fontId="65" fillId="33" borderId="0" xfId="0" applyNumberFormat="1" applyFont="1" applyFill="1" applyAlignment="1">
      <alignment/>
    </xf>
    <xf numFmtId="0" fontId="66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0"/>
  <sheetViews>
    <sheetView tabSelected="1" zoomScalePageLayoutView="0" workbookViewId="0" topLeftCell="A603">
      <selection activeCell="E628" sqref="E628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2.8515625" style="38" customWidth="1"/>
    <col min="11" max="11" width="11.71093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3" width="9.140625" style="38" customWidth="1"/>
    <col min="24" max="25" width="9.140625" style="152" customWidth="1"/>
    <col min="26" max="26" width="9.140625" style="38" customWidth="1"/>
  </cols>
  <sheetData>
    <row r="1" spans="2:25" s="1" customFormat="1" ht="11.25" customHeight="1" hidden="1">
      <c r="B1" s="4" t="s">
        <v>404</v>
      </c>
      <c r="C1" s="2"/>
      <c r="D1" s="2"/>
      <c r="E1" s="75"/>
      <c r="F1" s="67"/>
      <c r="X1" s="146"/>
      <c r="Y1" s="146"/>
    </row>
    <row r="2" spans="2:25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  <c r="X2" s="147"/>
      <c r="Y2" s="147"/>
    </row>
    <row r="3" spans="1:25" s="5" customFormat="1" ht="38.25" customHeight="1">
      <c r="A3" s="10"/>
      <c r="B3" s="7"/>
      <c r="C3" s="7"/>
      <c r="D3" s="7"/>
      <c r="E3" s="76"/>
      <c r="F3" s="73">
        <v>44897</v>
      </c>
      <c r="G3" s="120" t="s">
        <v>391</v>
      </c>
      <c r="H3" s="121" t="s">
        <v>1</v>
      </c>
      <c r="I3" s="121" t="s">
        <v>1</v>
      </c>
      <c r="J3" s="121" t="s">
        <v>1</v>
      </c>
      <c r="K3" s="122" t="s">
        <v>1</v>
      </c>
      <c r="L3" s="120" t="s">
        <v>2</v>
      </c>
      <c r="M3" s="122" t="s">
        <v>2</v>
      </c>
      <c r="N3" s="112" t="s">
        <v>392</v>
      </c>
      <c r="O3" s="112" t="s">
        <v>403</v>
      </c>
      <c r="P3" s="25" t="s">
        <v>3</v>
      </c>
      <c r="Q3" s="112" t="s">
        <v>4</v>
      </c>
      <c r="R3" s="123" t="s">
        <v>5</v>
      </c>
      <c r="S3" s="123" t="s">
        <v>5</v>
      </c>
      <c r="T3" s="25" t="s">
        <v>6</v>
      </c>
      <c r="U3" s="25" t="s">
        <v>7</v>
      </c>
      <c r="V3" s="112" t="s">
        <v>8</v>
      </c>
      <c r="X3" s="148"/>
      <c r="Y3" s="148"/>
    </row>
    <row r="4" spans="1:25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406</v>
      </c>
      <c r="G4" s="84" t="s">
        <v>390</v>
      </c>
      <c r="H4" s="84" t="s">
        <v>409</v>
      </c>
      <c r="I4" s="84" t="s">
        <v>397</v>
      </c>
      <c r="J4" s="84" t="s">
        <v>408</v>
      </c>
      <c r="K4" s="84" t="s">
        <v>389</v>
      </c>
      <c r="L4" s="84" t="s">
        <v>388</v>
      </c>
      <c r="M4" s="26" t="s">
        <v>9</v>
      </c>
      <c r="N4" s="84" t="s">
        <v>398</v>
      </c>
      <c r="O4" s="84" t="s">
        <v>396</v>
      </c>
      <c r="P4" s="26" t="s">
        <v>10</v>
      </c>
      <c r="Q4" s="154" t="s">
        <v>410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411</v>
      </c>
      <c r="X4" s="148"/>
      <c r="Y4" s="148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X5" s="149"/>
      <c r="Y5" s="149"/>
    </row>
    <row r="6" spans="1:25" s="9" customFormat="1" ht="9.75" customHeight="1">
      <c r="A6" s="125">
        <v>1</v>
      </c>
      <c r="B6" s="124" t="s">
        <v>420</v>
      </c>
      <c r="C6" s="115" t="s">
        <v>34</v>
      </c>
      <c r="D6" s="115" t="s">
        <v>35</v>
      </c>
      <c r="E6" s="43" t="s">
        <v>365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X6" s="150"/>
      <c r="Y6" s="150"/>
    </row>
    <row r="7" spans="1:25" s="9" customFormat="1" ht="9.75" customHeight="1">
      <c r="A7" s="126" t="s">
        <v>33</v>
      </c>
      <c r="B7" s="124" t="s">
        <v>33</v>
      </c>
      <c r="C7" s="115" t="s">
        <v>34</v>
      </c>
      <c r="D7" s="115" t="s">
        <v>35</v>
      </c>
      <c r="E7" s="43" t="s">
        <v>366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X7" s="150"/>
      <c r="Y7" s="150"/>
    </row>
    <row r="8" spans="1:25" s="9" customFormat="1" ht="8.25" customHeight="1">
      <c r="A8" s="126" t="s">
        <v>33</v>
      </c>
      <c r="B8" s="124" t="s">
        <v>33</v>
      </c>
      <c r="C8" s="115" t="s">
        <v>34</v>
      </c>
      <c r="D8" s="115" t="s">
        <v>35</v>
      </c>
      <c r="E8" s="77" t="s">
        <v>367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X8" s="150"/>
      <c r="Y8" s="150"/>
    </row>
    <row r="9" spans="1:25" s="9" customFormat="1" ht="9.75" customHeight="1">
      <c r="A9" s="126" t="s">
        <v>33</v>
      </c>
      <c r="B9" s="124" t="s">
        <v>33</v>
      </c>
      <c r="C9" s="115" t="s">
        <v>34</v>
      </c>
      <c r="D9" s="115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X9" s="150"/>
      <c r="Y9" s="150"/>
    </row>
    <row r="10" spans="1:25" s="9" customFormat="1" ht="9.75" customHeight="1">
      <c r="A10" s="126" t="s">
        <v>33</v>
      </c>
      <c r="B10" s="124" t="s">
        <v>33</v>
      </c>
      <c r="C10" s="115" t="s">
        <v>38</v>
      </c>
      <c r="D10" s="115" t="s">
        <v>39</v>
      </c>
      <c r="E10" s="43" t="s">
        <v>365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X10" s="150"/>
      <c r="Y10" s="150"/>
    </row>
    <row r="11" spans="1:25" s="9" customFormat="1" ht="9.75" customHeight="1">
      <c r="A11" s="126" t="s">
        <v>33</v>
      </c>
      <c r="B11" s="124" t="s">
        <v>33</v>
      </c>
      <c r="C11" s="115" t="s">
        <v>38</v>
      </c>
      <c r="D11" s="115" t="s">
        <v>39</v>
      </c>
      <c r="E11" s="43" t="s">
        <v>366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X11" s="150"/>
      <c r="Y11" s="150"/>
    </row>
    <row r="12" spans="1:25" s="9" customFormat="1" ht="9.75" customHeight="1">
      <c r="A12" s="126" t="s">
        <v>33</v>
      </c>
      <c r="B12" s="124" t="s">
        <v>33</v>
      </c>
      <c r="C12" s="115" t="s">
        <v>38</v>
      </c>
      <c r="D12" s="115" t="s">
        <v>39</v>
      </c>
      <c r="E12" s="77" t="s">
        <v>367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X12" s="150"/>
      <c r="Y12" s="150"/>
    </row>
    <row r="13" spans="1:25" s="9" customFormat="1" ht="9.75" customHeight="1">
      <c r="A13" s="126" t="s">
        <v>33</v>
      </c>
      <c r="B13" s="124" t="s">
        <v>33</v>
      </c>
      <c r="C13" s="115" t="s">
        <v>38</v>
      </c>
      <c r="D13" s="115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X13" s="150"/>
      <c r="Y13" s="150"/>
    </row>
    <row r="14" spans="1:25" s="9" customFormat="1" ht="9.75" customHeight="1">
      <c r="A14" s="126" t="s">
        <v>33</v>
      </c>
      <c r="B14" s="124" t="s">
        <v>33</v>
      </c>
      <c r="C14" s="115" t="s">
        <v>40</v>
      </c>
      <c r="D14" s="115" t="s">
        <v>41</v>
      </c>
      <c r="E14" s="43" t="s">
        <v>365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X14" s="150"/>
      <c r="Y14" s="150"/>
    </row>
    <row r="15" spans="1:25" s="9" customFormat="1" ht="9.75" customHeight="1">
      <c r="A15" s="126" t="s">
        <v>33</v>
      </c>
      <c r="B15" s="124" t="s">
        <v>33</v>
      </c>
      <c r="C15" s="115" t="s">
        <v>40</v>
      </c>
      <c r="D15" s="115" t="s">
        <v>41</v>
      </c>
      <c r="E15" s="43" t="s">
        <v>366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X15" s="150"/>
      <c r="Y15" s="150"/>
    </row>
    <row r="16" spans="1:25" s="9" customFormat="1" ht="9.75" customHeight="1">
      <c r="A16" s="126" t="s">
        <v>33</v>
      </c>
      <c r="B16" s="124" t="s">
        <v>33</v>
      </c>
      <c r="C16" s="115" t="s">
        <v>40</v>
      </c>
      <c r="D16" s="115" t="s">
        <v>41</v>
      </c>
      <c r="E16" s="77" t="s">
        <v>367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  <c r="X16" s="150"/>
      <c r="Y16" s="150"/>
    </row>
    <row r="17" spans="1:25" s="20" customFormat="1" ht="14.25" customHeight="1">
      <c r="A17" s="126" t="s">
        <v>33</v>
      </c>
      <c r="B17" s="124" t="s">
        <v>33</v>
      </c>
      <c r="C17" s="115" t="s">
        <v>40</v>
      </c>
      <c r="D17" s="115" t="s">
        <v>41</v>
      </c>
      <c r="E17" s="78" t="s">
        <v>36</v>
      </c>
      <c r="F17" s="47" t="s">
        <v>419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X17" s="151"/>
      <c r="Y17" s="151"/>
    </row>
    <row r="18" spans="1:25" s="9" customFormat="1" ht="8.25" customHeight="1">
      <c r="A18" s="126" t="s">
        <v>33</v>
      </c>
      <c r="B18" s="124" t="s">
        <v>33</v>
      </c>
      <c r="C18" s="115" t="s">
        <v>43</v>
      </c>
      <c r="D18" s="118" t="s">
        <v>44</v>
      </c>
      <c r="E18" s="43" t="s">
        <v>365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X18" s="150"/>
      <c r="Y18" s="150"/>
    </row>
    <row r="19" spans="1:25" s="9" customFormat="1" ht="9.75" customHeight="1">
      <c r="A19" s="126" t="s">
        <v>33</v>
      </c>
      <c r="B19" s="124" t="s">
        <v>33</v>
      </c>
      <c r="C19" s="115" t="s">
        <v>43</v>
      </c>
      <c r="D19" s="118" t="s">
        <v>44</v>
      </c>
      <c r="E19" s="43" t="s">
        <v>366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X19" s="150"/>
      <c r="Y19" s="150"/>
    </row>
    <row r="20" spans="1:25" s="9" customFormat="1" ht="9.75" customHeight="1">
      <c r="A20" s="126" t="s">
        <v>33</v>
      </c>
      <c r="B20" s="124" t="s">
        <v>33</v>
      </c>
      <c r="C20" s="115" t="s">
        <v>43</v>
      </c>
      <c r="D20" s="118" t="s">
        <v>44</v>
      </c>
      <c r="E20" s="77" t="s">
        <v>367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X20" s="150"/>
      <c r="Y20" s="150"/>
    </row>
    <row r="21" spans="1:25" s="9" customFormat="1" ht="9.75" customHeight="1">
      <c r="A21" s="126" t="s">
        <v>33</v>
      </c>
      <c r="B21" s="124" t="s">
        <v>33</v>
      </c>
      <c r="C21" s="115" t="s">
        <v>43</v>
      </c>
      <c r="D21" s="118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X21" s="150"/>
      <c r="Y21" s="150"/>
    </row>
    <row r="22" spans="1:25" s="9" customFormat="1" ht="9.75" customHeight="1">
      <c r="A22" s="126" t="s">
        <v>33</v>
      </c>
      <c r="B22" s="124" t="s">
        <v>33</v>
      </c>
      <c r="C22" s="115" t="s">
        <v>45</v>
      </c>
      <c r="D22" s="118" t="s">
        <v>46</v>
      </c>
      <c r="E22" s="43" t="s">
        <v>365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X22" s="150"/>
      <c r="Y22" s="150"/>
    </row>
    <row r="23" spans="1:25" s="9" customFormat="1" ht="9.75" customHeight="1">
      <c r="A23" s="126" t="s">
        <v>33</v>
      </c>
      <c r="B23" s="124" t="s">
        <v>33</v>
      </c>
      <c r="C23" s="115" t="s">
        <v>45</v>
      </c>
      <c r="D23" s="118" t="s">
        <v>46</v>
      </c>
      <c r="E23" s="43" t="s">
        <v>366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X23" s="150"/>
      <c r="Y23" s="150"/>
    </row>
    <row r="24" spans="1:25" s="9" customFormat="1" ht="9" customHeight="1">
      <c r="A24" s="126" t="s">
        <v>33</v>
      </c>
      <c r="B24" s="124" t="s">
        <v>33</v>
      </c>
      <c r="C24" s="115" t="s">
        <v>45</v>
      </c>
      <c r="D24" s="118" t="s">
        <v>46</v>
      </c>
      <c r="E24" s="77" t="s">
        <v>367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X24" s="150"/>
      <c r="Y24" s="150"/>
    </row>
    <row r="25" spans="1:25" s="9" customFormat="1" ht="9.75" customHeight="1">
      <c r="A25" s="126" t="s">
        <v>33</v>
      </c>
      <c r="B25" s="124" t="s">
        <v>33</v>
      </c>
      <c r="C25" s="115" t="s">
        <v>45</v>
      </c>
      <c r="D25" s="118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X25" s="150"/>
      <c r="Y25" s="150"/>
    </row>
    <row r="26" spans="1:25" s="9" customFormat="1" ht="9.75" customHeight="1">
      <c r="A26" s="126" t="s">
        <v>33</v>
      </c>
      <c r="B26" s="124" t="s">
        <v>33</v>
      </c>
      <c r="C26" s="115" t="s">
        <v>47</v>
      </c>
      <c r="D26" s="115" t="s">
        <v>48</v>
      </c>
      <c r="E26" s="43" t="s">
        <v>365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  <c r="X26" s="150"/>
      <c r="Y26" s="150"/>
    </row>
    <row r="27" spans="1:25" s="9" customFormat="1" ht="9.75" customHeight="1">
      <c r="A27" s="126" t="s">
        <v>33</v>
      </c>
      <c r="B27" s="124" t="s">
        <v>33</v>
      </c>
      <c r="C27" s="115" t="s">
        <v>47</v>
      </c>
      <c r="D27" s="115" t="s">
        <v>48</v>
      </c>
      <c r="E27" s="43" t="s">
        <v>366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  <c r="X27" s="150"/>
      <c r="Y27" s="150"/>
    </row>
    <row r="28" spans="1:25" s="9" customFormat="1" ht="9.75" customHeight="1">
      <c r="A28" s="126" t="s">
        <v>33</v>
      </c>
      <c r="B28" s="124" t="s">
        <v>33</v>
      </c>
      <c r="C28" s="115" t="s">
        <v>47</v>
      </c>
      <c r="D28" s="115" t="s">
        <v>48</v>
      </c>
      <c r="E28" s="77" t="s">
        <v>367</v>
      </c>
      <c r="F28" s="48">
        <f>SUM(G28:V28)</f>
        <v>40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40</v>
      </c>
      <c r="X28" s="150"/>
      <c r="Y28" s="150"/>
    </row>
    <row r="29" spans="1:25" s="9" customFormat="1" ht="12" customHeight="1">
      <c r="A29" s="126" t="s">
        <v>33</v>
      </c>
      <c r="B29" s="124" t="s">
        <v>33</v>
      </c>
      <c r="C29" s="115" t="s">
        <v>47</v>
      </c>
      <c r="D29" s="115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X29" s="150"/>
      <c r="Y29" s="150"/>
    </row>
    <row r="30" spans="1:25" s="9" customFormat="1" ht="9.75" customHeight="1">
      <c r="A30" s="126" t="s">
        <v>33</v>
      </c>
      <c r="B30" s="124" t="s">
        <v>33</v>
      </c>
      <c r="C30" s="115" t="s">
        <v>50</v>
      </c>
      <c r="D30" s="118" t="s">
        <v>51</v>
      </c>
      <c r="E30" s="43" t="s">
        <v>365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X30" s="150"/>
      <c r="Y30" s="150"/>
    </row>
    <row r="31" spans="1:25" s="9" customFormat="1" ht="9.75" customHeight="1">
      <c r="A31" s="126" t="s">
        <v>33</v>
      </c>
      <c r="B31" s="124" t="s">
        <v>33</v>
      </c>
      <c r="C31" s="115" t="s">
        <v>50</v>
      </c>
      <c r="D31" s="118" t="s">
        <v>51</v>
      </c>
      <c r="E31" s="43" t="s">
        <v>366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X31" s="150"/>
      <c r="Y31" s="150"/>
    </row>
    <row r="32" spans="1:25" s="9" customFormat="1" ht="9.75" customHeight="1">
      <c r="A32" s="126" t="s">
        <v>33</v>
      </c>
      <c r="B32" s="124" t="s">
        <v>33</v>
      </c>
      <c r="C32" s="115" t="s">
        <v>50</v>
      </c>
      <c r="D32" s="118" t="s">
        <v>51</v>
      </c>
      <c r="E32" s="77" t="s">
        <v>367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X32" s="150"/>
      <c r="Y32" s="150"/>
    </row>
    <row r="33" spans="1:25" s="9" customFormat="1" ht="12" customHeight="1">
      <c r="A33" s="126" t="s">
        <v>33</v>
      </c>
      <c r="B33" s="124" t="s">
        <v>33</v>
      </c>
      <c r="C33" s="115" t="s">
        <v>50</v>
      </c>
      <c r="D33" s="118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X33" s="150"/>
      <c r="Y33" s="150"/>
    </row>
    <row r="34" spans="1:25" s="9" customFormat="1" ht="9.75" customHeight="1">
      <c r="A34" s="126" t="s">
        <v>33</v>
      </c>
      <c r="B34" s="124" t="s">
        <v>33</v>
      </c>
      <c r="C34" s="115" t="s">
        <v>52</v>
      </c>
      <c r="D34" s="118" t="s">
        <v>53</v>
      </c>
      <c r="E34" s="43" t="s">
        <v>365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X34" s="150"/>
      <c r="Y34" s="150"/>
    </row>
    <row r="35" spans="1:25" s="9" customFormat="1" ht="9.75" customHeight="1">
      <c r="A35" s="126" t="s">
        <v>33</v>
      </c>
      <c r="B35" s="124" t="s">
        <v>33</v>
      </c>
      <c r="C35" s="115" t="s">
        <v>52</v>
      </c>
      <c r="D35" s="118" t="s">
        <v>53</v>
      </c>
      <c r="E35" s="43" t="s">
        <v>366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X35" s="150"/>
      <c r="Y35" s="150"/>
    </row>
    <row r="36" spans="1:25" s="9" customFormat="1" ht="9.75" customHeight="1">
      <c r="A36" s="126" t="s">
        <v>33</v>
      </c>
      <c r="B36" s="124" t="s">
        <v>33</v>
      </c>
      <c r="C36" s="115" t="s">
        <v>52</v>
      </c>
      <c r="D36" s="118" t="s">
        <v>53</v>
      </c>
      <c r="E36" s="77" t="s">
        <v>367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X36" s="150"/>
      <c r="Y36" s="150"/>
    </row>
    <row r="37" spans="1:25" s="9" customFormat="1" ht="9" customHeight="1">
      <c r="A37" s="126" t="s">
        <v>33</v>
      </c>
      <c r="B37" s="124" t="s">
        <v>33</v>
      </c>
      <c r="C37" s="115" t="s">
        <v>52</v>
      </c>
      <c r="D37" s="118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X37" s="150"/>
      <c r="Y37" s="150"/>
    </row>
    <row r="38" spans="1:25" s="9" customFormat="1" ht="9.75" customHeight="1">
      <c r="A38" s="126" t="s">
        <v>33</v>
      </c>
      <c r="B38" s="124" t="s">
        <v>33</v>
      </c>
      <c r="C38" s="115" t="s">
        <v>54</v>
      </c>
      <c r="D38" s="118" t="s">
        <v>55</v>
      </c>
      <c r="E38" s="43" t="s">
        <v>365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X38" s="150"/>
      <c r="Y38" s="150"/>
    </row>
    <row r="39" spans="1:25" s="9" customFormat="1" ht="9.75" customHeight="1">
      <c r="A39" s="126" t="s">
        <v>33</v>
      </c>
      <c r="B39" s="124" t="s">
        <v>33</v>
      </c>
      <c r="C39" s="115" t="s">
        <v>54</v>
      </c>
      <c r="D39" s="118" t="s">
        <v>55</v>
      </c>
      <c r="E39" s="43" t="s">
        <v>366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X39" s="150"/>
      <c r="Y39" s="150"/>
    </row>
    <row r="40" spans="1:25" s="9" customFormat="1" ht="13.5" customHeight="1">
      <c r="A40" s="126" t="s">
        <v>33</v>
      </c>
      <c r="B40" s="124" t="s">
        <v>33</v>
      </c>
      <c r="C40" s="115" t="s">
        <v>54</v>
      </c>
      <c r="D40" s="118" t="s">
        <v>55</v>
      </c>
      <c r="E40" s="77" t="s">
        <v>367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X40" s="150"/>
      <c r="Y40" s="150"/>
    </row>
    <row r="41" spans="1:25" s="18" customFormat="1" ht="9.75" customHeight="1">
      <c r="A41" s="126" t="s">
        <v>33</v>
      </c>
      <c r="B41" s="124" t="s">
        <v>33</v>
      </c>
      <c r="C41" s="115" t="s">
        <v>54</v>
      </c>
      <c r="D41" s="118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X41" s="147"/>
      <c r="Y41" s="147"/>
    </row>
    <row r="42" spans="1:25" s="9" customFormat="1" ht="9.75" customHeight="1">
      <c r="A42" s="126" t="s">
        <v>33</v>
      </c>
      <c r="B42" s="124" t="s">
        <v>33</v>
      </c>
      <c r="C42" s="115" t="s">
        <v>56</v>
      </c>
      <c r="D42" s="117" t="s">
        <v>57</v>
      </c>
      <c r="E42" s="43" t="s">
        <v>365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X42" s="150"/>
      <c r="Y42" s="150"/>
    </row>
    <row r="43" spans="1:25" s="9" customFormat="1" ht="9.75" customHeight="1">
      <c r="A43" s="126" t="s">
        <v>33</v>
      </c>
      <c r="B43" s="124" t="s">
        <v>33</v>
      </c>
      <c r="C43" s="115" t="s">
        <v>56</v>
      </c>
      <c r="D43" s="117" t="s">
        <v>57</v>
      </c>
      <c r="E43" s="43" t="s">
        <v>366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X43" s="150"/>
      <c r="Y43" s="150"/>
    </row>
    <row r="44" spans="1:25" s="9" customFormat="1" ht="9.75" customHeight="1">
      <c r="A44" s="126" t="s">
        <v>33</v>
      </c>
      <c r="B44" s="124" t="s">
        <v>33</v>
      </c>
      <c r="C44" s="115" t="s">
        <v>56</v>
      </c>
      <c r="D44" s="117" t="s">
        <v>57</v>
      </c>
      <c r="E44" s="77" t="s">
        <v>367</v>
      </c>
      <c r="F44" s="48">
        <f>SUM(G44:V44)</f>
        <v>2</v>
      </c>
      <c r="G44" s="31"/>
      <c r="H44" s="31"/>
      <c r="I44" s="31"/>
      <c r="J44" s="31"/>
      <c r="K44" s="31"/>
      <c r="L44" s="31"/>
      <c r="M44" s="31"/>
      <c r="N44" s="31"/>
      <c r="O44" s="31">
        <v>2</v>
      </c>
      <c r="P44" s="31"/>
      <c r="Q44" s="31"/>
      <c r="R44" s="31"/>
      <c r="S44" s="31"/>
      <c r="T44" s="31"/>
      <c r="U44" s="31"/>
      <c r="V44" s="31"/>
      <c r="X44" s="150"/>
      <c r="Y44" s="150"/>
    </row>
    <row r="45" spans="1:25" s="18" customFormat="1" ht="7.5" customHeight="1">
      <c r="A45" s="126" t="s">
        <v>33</v>
      </c>
      <c r="B45" s="124" t="s">
        <v>33</v>
      </c>
      <c r="C45" s="115" t="s">
        <v>56</v>
      </c>
      <c r="D45" s="117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X45" s="147"/>
      <c r="Y45" s="147"/>
    </row>
    <row r="46" spans="1:25" s="9" customFormat="1" ht="9" customHeight="1">
      <c r="A46" s="126" t="s">
        <v>33</v>
      </c>
      <c r="B46" s="124" t="s">
        <v>33</v>
      </c>
      <c r="C46" s="115" t="s">
        <v>59</v>
      </c>
      <c r="D46" s="115" t="s">
        <v>60</v>
      </c>
      <c r="E46" s="43" t="s">
        <v>365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X46" s="150"/>
      <c r="Y46" s="150"/>
    </row>
    <row r="47" spans="1:25" s="9" customFormat="1" ht="8.25" customHeight="1">
      <c r="A47" s="126" t="s">
        <v>33</v>
      </c>
      <c r="B47" s="124" t="s">
        <v>33</v>
      </c>
      <c r="C47" s="115" t="s">
        <v>59</v>
      </c>
      <c r="D47" s="115" t="s">
        <v>60</v>
      </c>
      <c r="E47" s="43" t="s">
        <v>366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X47" s="150"/>
      <c r="Y47" s="150"/>
    </row>
    <row r="48" spans="1:25" s="9" customFormat="1" ht="9.75" customHeight="1">
      <c r="A48" s="126" t="s">
        <v>33</v>
      </c>
      <c r="B48" s="124" t="s">
        <v>33</v>
      </c>
      <c r="C48" s="115" t="s">
        <v>59</v>
      </c>
      <c r="D48" s="115" t="s">
        <v>60</v>
      </c>
      <c r="E48" s="77" t="s">
        <v>367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X48" s="150"/>
      <c r="Y48" s="150"/>
    </row>
    <row r="49" spans="1:25" s="9" customFormat="1" ht="9.75" customHeight="1">
      <c r="A49" s="126" t="s">
        <v>33</v>
      </c>
      <c r="B49" s="124" t="s">
        <v>33</v>
      </c>
      <c r="C49" s="115" t="s">
        <v>59</v>
      </c>
      <c r="D49" s="115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X49" s="150"/>
      <c r="Y49" s="150"/>
    </row>
    <row r="50" spans="1:25" s="9" customFormat="1" ht="9" customHeight="1">
      <c r="A50" s="126" t="s">
        <v>33</v>
      </c>
      <c r="B50" s="124" t="s">
        <v>33</v>
      </c>
      <c r="C50" s="115" t="s">
        <v>61</v>
      </c>
      <c r="D50" s="115" t="s">
        <v>62</v>
      </c>
      <c r="E50" s="43" t="s">
        <v>365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X50" s="150"/>
      <c r="Y50" s="150"/>
    </row>
    <row r="51" spans="1:25" s="9" customFormat="1" ht="8.25" customHeight="1">
      <c r="A51" s="126" t="s">
        <v>33</v>
      </c>
      <c r="B51" s="124" t="s">
        <v>33</v>
      </c>
      <c r="C51" s="115" t="s">
        <v>61</v>
      </c>
      <c r="D51" s="115" t="s">
        <v>62</v>
      </c>
      <c r="E51" s="43" t="s">
        <v>366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X51" s="150"/>
      <c r="Y51" s="150"/>
    </row>
    <row r="52" spans="1:25" s="9" customFormat="1" ht="9.75" customHeight="1">
      <c r="A52" s="126" t="s">
        <v>33</v>
      </c>
      <c r="B52" s="124" t="s">
        <v>33</v>
      </c>
      <c r="C52" s="115" t="s">
        <v>61</v>
      </c>
      <c r="D52" s="115" t="s">
        <v>62</v>
      </c>
      <c r="E52" s="77" t="s">
        <v>367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X52" s="150"/>
      <c r="Y52" s="150"/>
    </row>
    <row r="53" spans="1:25" s="9" customFormat="1" ht="8.25" customHeight="1">
      <c r="A53" s="127" t="s">
        <v>33</v>
      </c>
      <c r="B53" s="124" t="s">
        <v>33</v>
      </c>
      <c r="C53" s="115" t="s">
        <v>61</v>
      </c>
      <c r="D53" s="115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X53" s="150"/>
      <c r="Y53" s="150"/>
    </row>
    <row r="54" spans="1:25" s="9" customFormat="1" ht="9.75" customHeight="1">
      <c r="A54" s="128">
        <v>2</v>
      </c>
      <c r="B54" s="115" t="s">
        <v>63</v>
      </c>
      <c r="C54" s="115" t="s">
        <v>64</v>
      </c>
      <c r="D54" s="115" t="s">
        <v>65</v>
      </c>
      <c r="E54" s="43" t="s">
        <v>365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  <c r="X54" s="150"/>
      <c r="Y54" s="150"/>
    </row>
    <row r="55" spans="1:25" s="9" customFormat="1" ht="7.5" customHeight="1">
      <c r="A55" s="129"/>
      <c r="B55" s="115" t="s">
        <v>63</v>
      </c>
      <c r="C55" s="115" t="s">
        <v>64</v>
      </c>
      <c r="D55" s="115" t="s">
        <v>65</v>
      </c>
      <c r="E55" s="43" t="s">
        <v>366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  <c r="X55" s="150"/>
      <c r="Y55" s="150"/>
    </row>
    <row r="56" spans="1:25" s="9" customFormat="1" ht="9.75" customHeight="1">
      <c r="A56" s="129"/>
      <c r="B56" s="115" t="s">
        <v>63</v>
      </c>
      <c r="C56" s="115" t="s">
        <v>64</v>
      </c>
      <c r="D56" s="115" t="s">
        <v>65</v>
      </c>
      <c r="E56" s="77" t="s">
        <v>367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X56" s="150"/>
      <c r="Y56" s="150"/>
    </row>
    <row r="57" spans="1:25" s="9" customFormat="1" ht="7.5" customHeight="1">
      <c r="A57" s="129"/>
      <c r="B57" s="115" t="s">
        <v>63</v>
      </c>
      <c r="C57" s="115" t="s">
        <v>64</v>
      </c>
      <c r="D57" s="115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  <c r="X57" s="150"/>
      <c r="Y57" s="150"/>
    </row>
    <row r="58" spans="1:25" s="9" customFormat="1" ht="8.25" customHeight="1">
      <c r="A58" s="129"/>
      <c r="B58" s="115" t="s">
        <v>63</v>
      </c>
      <c r="C58" s="115" t="s">
        <v>66</v>
      </c>
      <c r="D58" s="115" t="s">
        <v>67</v>
      </c>
      <c r="E58" s="43" t="s">
        <v>365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  <c r="X58" s="150"/>
      <c r="Y58" s="150"/>
    </row>
    <row r="59" spans="1:25" s="9" customFormat="1" ht="9.75" customHeight="1">
      <c r="A59" s="129"/>
      <c r="B59" s="115" t="s">
        <v>63</v>
      </c>
      <c r="C59" s="115" t="s">
        <v>66</v>
      </c>
      <c r="D59" s="115" t="s">
        <v>67</v>
      </c>
      <c r="E59" s="43" t="s">
        <v>366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  <c r="X59" s="150"/>
      <c r="Y59" s="150"/>
    </row>
    <row r="60" spans="1:25" s="9" customFormat="1" ht="9.75" customHeight="1">
      <c r="A60" s="129"/>
      <c r="B60" s="115" t="s">
        <v>63</v>
      </c>
      <c r="C60" s="115" t="s">
        <v>66</v>
      </c>
      <c r="D60" s="115" t="s">
        <v>67</v>
      </c>
      <c r="E60" s="77" t="s">
        <v>367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X60" s="150"/>
      <c r="Y60" s="150"/>
    </row>
    <row r="61" spans="1:25" s="9" customFormat="1" ht="9.75" customHeight="1">
      <c r="A61" s="129"/>
      <c r="B61" s="115" t="s">
        <v>63</v>
      </c>
      <c r="C61" s="115" t="s">
        <v>66</v>
      </c>
      <c r="D61" s="115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  <c r="X61" s="150"/>
      <c r="Y61" s="150"/>
    </row>
    <row r="62" spans="1:25" s="9" customFormat="1" ht="9.75" customHeight="1">
      <c r="A62" s="129"/>
      <c r="B62" s="115" t="s">
        <v>63</v>
      </c>
      <c r="C62" s="115" t="s">
        <v>68</v>
      </c>
      <c r="D62" s="115" t="s">
        <v>69</v>
      </c>
      <c r="E62" s="43" t="s">
        <v>365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  <c r="X62" s="150"/>
      <c r="Y62" s="150"/>
    </row>
    <row r="63" spans="1:25" s="9" customFormat="1" ht="12.75" customHeight="1">
      <c r="A63" s="129"/>
      <c r="B63" s="115" t="s">
        <v>63</v>
      </c>
      <c r="C63" s="115" t="s">
        <v>68</v>
      </c>
      <c r="D63" s="115" t="s">
        <v>69</v>
      </c>
      <c r="E63" s="43" t="s">
        <v>366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  <c r="X63" s="150"/>
      <c r="Y63" s="150"/>
    </row>
    <row r="64" spans="1:25" s="9" customFormat="1" ht="11.25" customHeight="1">
      <c r="A64" s="129"/>
      <c r="B64" s="115" t="s">
        <v>63</v>
      </c>
      <c r="C64" s="115" t="s">
        <v>68</v>
      </c>
      <c r="D64" s="115" t="s">
        <v>69</v>
      </c>
      <c r="E64" s="77" t="s">
        <v>367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X64" s="150"/>
      <c r="Y64" s="150"/>
    </row>
    <row r="65" spans="1:25" s="9" customFormat="1" ht="21.75" customHeight="1">
      <c r="A65" s="129"/>
      <c r="B65" s="115" t="s">
        <v>63</v>
      </c>
      <c r="C65" s="115" t="s">
        <v>68</v>
      </c>
      <c r="D65" s="115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  <c r="X65" s="150"/>
      <c r="Y65" s="150"/>
    </row>
    <row r="66" spans="1:25" s="9" customFormat="1" ht="9.75" customHeight="1">
      <c r="A66" s="129"/>
      <c r="B66" s="115" t="s">
        <v>63</v>
      </c>
      <c r="C66" s="115" t="s">
        <v>70</v>
      </c>
      <c r="D66" s="115" t="s">
        <v>71</v>
      </c>
      <c r="E66" s="43" t="s">
        <v>365</v>
      </c>
      <c r="F66" s="46">
        <v>120</v>
      </c>
      <c r="G66" s="62">
        <v>360</v>
      </c>
      <c r="H66" s="62">
        <v>120</v>
      </c>
      <c r="I66" s="62">
        <v>335</v>
      </c>
      <c r="J66" s="62">
        <v>325</v>
      </c>
      <c r="K66" s="62">
        <v>345</v>
      </c>
      <c r="L66" s="62">
        <v>247</v>
      </c>
      <c r="M66" s="63"/>
      <c r="N66" s="62">
        <v>376</v>
      </c>
      <c r="O66" s="62">
        <v>365</v>
      </c>
      <c r="P66" s="63"/>
      <c r="Q66" s="62">
        <v>246</v>
      </c>
      <c r="R66" s="63"/>
      <c r="S66" s="63"/>
      <c r="T66" s="63"/>
      <c r="U66" s="63"/>
      <c r="V66" s="62">
        <v>394</v>
      </c>
      <c r="X66" s="150"/>
      <c r="Y66" s="150"/>
    </row>
    <row r="67" spans="1:25" s="9" customFormat="1" ht="11.25" customHeight="1">
      <c r="A67" s="129"/>
      <c r="B67" s="115" t="s">
        <v>63</v>
      </c>
      <c r="C67" s="115" t="s">
        <v>70</v>
      </c>
      <c r="D67" s="115" t="s">
        <v>71</v>
      </c>
      <c r="E67" s="43" t="s">
        <v>366</v>
      </c>
      <c r="F67" s="46">
        <v>1247</v>
      </c>
      <c r="G67" s="62">
        <v>360</v>
      </c>
      <c r="H67" s="62">
        <v>335</v>
      </c>
      <c r="I67" s="62">
        <v>817</v>
      </c>
      <c r="J67" s="62">
        <v>325</v>
      </c>
      <c r="K67" s="109">
        <v>345</v>
      </c>
      <c r="L67" s="62">
        <v>1247</v>
      </c>
      <c r="M67" s="63"/>
      <c r="N67" s="62">
        <v>513</v>
      </c>
      <c r="O67" s="62">
        <v>365</v>
      </c>
      <c r="P67" s="63"/>
      <c r="Q67" s="62">
        <v>956</v>
      </c>
      <c r="R67" s="63"/>
      <c r="S67" s="63"/>
      <c r="T67" s="63"/>
      <c r="U67" s="63"/>
      <c r="V67" s="62">
        <v>1246</v>
      </c>
      <c r="X67" s="150"/>
      <c r="Y67" s="150"/>
    </row>
    <row r="68" spans="1:25" s="9" customFormat="1" ht="9.75" customHeight="1">
      <c r="A68" s="129"/>
      <c r="B68" s="115" t="s">
        <v>63</v>
      </c>
      <c r="C68" s="115" t="s">
        <v>70</v>
      </c>
      <c r="D68" s="115" t="s">
        <v>71</v>
      </c>
      <c r="E68" s="77" t="s">
        <v>367</v>
      </c>
      <c r="F68" s="48">
        <f>SUM(G68:V68)</f>
        <v>121</v>
      </c>
      <c r="G68" s="64">
        <v>1</v>
      </c>
      <c r="H68" s="64">
        <v>2</v>
      </c>
      <c r="I68" s="64">
        <v>32</v>
      </c>
      <c r="J68" s="64">
        <v>1</v>
      </c>
      <c r="K68" s="64">
        <v>14</v>
      </c>
      <c r="L68" s="64">
        <v>6</v>
      </c>
      <c r="M68" s="64"/>
      <c r="N68" s="64">
        <v>7</v>
      </c>
      <c r="O68" s="64">
        <v>4</v>
      </c>
      <c r="P68" s="64"/>
      <c r="Q68" s="64">
        <v>10</v>
      </c>
      <c r="R68" s="64"/>
      <c r="S68" s="64"/>
      <c r="T68" s="64"/>
      <c r="U68" s="64"/>
      <c r="V68" s="64">
        <v>44</v>
      </c>
      <c r="X68" s="150"/>
      <c r="Y68" s="150"/>
    </row>
    <row r="69" spans="1:25" s="20" customFormat="1" ht="18" customHeight="1">
      <c r="A69" s="129"/>
      <c r="B69" s="115" t="s">
        <v>63</v>
      </c>
      <c r="C69" s="115" t="s">
        <v>70</v>
      </c>
      <c r="D69" s="115" t="s">
        <v>71</v>
      </c>
      <c r="E69" s="78" t="s">
        <v>36</v>
      </c>
      <c r="F69" s="47" t="s">
        <v>440</v>
      </c>
      <c r="G69" s="35" t="s">
        <v>72</v>
      </c>
      <c r="H69" s="35" t="s">
        <v>72</v>
      </c>
      <c r="I69" s="105" t="s">
        <v>431</v>
      </c>
      <c r="J69" s="35" t="s">
        <v>72</v>
      </c>
      <c r="K69" s="35" t="s">
        <v>72</v>
      </c>
      <c r="L69" s="35" t="s">
        <v>422</v>
      </c>
      <c r="M69" s="36" t="s">
        <v>37</v>
      </c>
      <c r="N69" s="35" t="s">
        <v>42</v>
      </c>
      <c r="O69" s="35" t="s">
        <v>72</v>
      </c>
      <c r="P69" s="36"/>
      <c r="Q69" s="35" t="s">
        <v>433</v>
      </c>
      <c r="R69" s="36"/>
      <c r="S69" s="36"/>
      <c r="T69" s="36"/>
      <c r="U69" s="36"/>
      <c r="V69" s="35" t="s">
        <v>42</v>
      </c>
      <c r="X69" s="151"/>
      <c r="Y69" s="151"/>
    </row>
    <row r="70" spans="1:25" s="9" customFormat="1" ht="10.5">
      <c r="A70" s="129"/>
      <c r="B70" s="115" t="s">
        <v>63</v>
      </c>
      <c r="C70" s="115" t="s">
        <v>73</v>
      </c>
      <c r="D70" s="115" t="s">
        <v>74</v>
      </c>
      <c r="E70" s="43" t="s">
        <v>365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X70" s="150"/>
      <c r="Y70" s="150"/>
    </row>
    <row r="71" spans="1:25" s="9" customFormat="1" ht="9.75" customHeight="1">
      <c r="A71" s="129"/>
      <c r="B71" s="115" t="s">
        <v>63</v>
      </c>
      <c r="C71" s="115" t="s">
        <v>73</v>
      </c>
      <c r="D71" s="115" t="s">
        <v>74</v>
      </c>
      <c r="E71" s="43" t="s">
        <v>366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X71" s="150"/>
      <c r="Y71" s="150"/>
    </row>
    <row r="72" spans="1:25" s="9" customFormat="1" ht="9.75" customHeight="1">
      <c r="A72" s="129"/>
      <c r="B72" s="115" t="s">
        <v>63</v>
      </c>
      <c r="C72" s="115" t="s">
        <v>73</v>
      </c>
      <c r="D72" s="115" t="s">
        <v>74</v>
      </c>
      <c r="E72" s="77" t="s">
        <v>367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X72" s="150"/>
      <c r="Y72" s="150"/>
    </row>
    <row r="73" spans="1:25" s="9" customFormat="1" ht="9.75" customHeight="1">
      <c r="A73" s="129"/>
      <c r="B73" s="115" t="s">
        <v>63</v>
      </c>
      <c r="C73" s="115" t="s">
        <v>73</v>
      </c>
      <c r="D73" s="115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X73" s="150"/>
      <c r="Y73" s="150"/>
    </row>
    <row r="74" spans="1:25" s="9" customFormat="1" ht="9.75" customHeight="1">
      <c r="A74" s="129"/>
      <c r="B74" s="115" t="s">
        <v>63</v>
      </c>
      <c r="C74" s="115" t="s">
        <v>75</v>
      </c>
      <c r="D74" s="115" t="s">
        <v>76</v>
      </c>
      <c r="E74" s="43" t="s">
        <v>365</v>
      </c>
      <c r="F74" s="46">
        <v>315</v>
      </c>
      <c r="G74" s="29">
        <v>330</v>
      </c>
      <c r="H74" s="29">
        <v>394</v>
      </c>
      <c r="I74" s="29">
        <v>340</v>
      </c>
      <c r="J74" s="29">
        <v>315</v>
      </c>
      <c r="K74" s="29">
        <v>350</v>
      </c>
      <c r="L74" s="29">
        <v>350</v>
      </c>
      <c r="M74" s="30"/>
      <c r="N74" s="29">
        <v>351</v>
      </c>
      <c r="O74" s="29">
        <v>326</v>
      </c>
      <c r="P74" s="30"/>
      <c r="Q74" s="29">
        <v>354</v>
      </c>
      <c r="R74" s="30"/>
      <c r="S74" s="30"/>
      <c r="T74" s="30"/>
      <c r="U74" s="30"/>
      <c r="V74" s="29">
        <v>331</v>
      </c>
      <c r="X74" s="150"/>
      <c r="Y74" s="150"/>
    </row>
    <row r="75" spans="1:25" s="9" customFormat="1" ht="9.75" customHeight="1">
      <c r="A75" s="129"/>
      <c r="B75" s="115" t="s">
        <v>63</v>
      </c>
      <c r="C75" s="115" t="s">
        <v>75</v>
      </c>
      <c r="D75" s="115" t="s">
        <v>76</v>
      </c>
      <c r="E75" s="43" t="s">
        <v>366</v>
      </c>
      <c r="F75" s="46">
        <v>767</v>
      </c>
      <c r="G75" s="29">
        <v>330</v>
      </c>
      <c r="H75" s="29">
        <v>394</v>
      </c>
      <c r="I75" s="29">
        <v>550</v>
      </c>
      <c r="J75" s="29">
        <v>315</v>
      </c>
      <c r="K75" s="29">
        <v>394</v>
      </c>
      <c r="L75" s="29">
        <v>700</v>
      </c>
      <c r="M75" s="30"/>
      <c r="N75" s="29">
        <v>353</v>
      </c>
      <c r="O75" s="29">
        <v>326</v>
      </c>
      <c r="P75" s="30"/>
      <c r="Q75" s="29">
        <v>767</v>
      </c>
      <c r="R75" s="30"/>
      <c r="S75" s="30"/>
      <c r="T75" s="30"/>
      <c r="U75" s="30"/>
      <c r="V75" s="29">
        <v>331</v>
      </c>
      <c r="X75" s="150"/>
      <c r="Y75" s="150"/>
    </row>
    <row r="76" spans="1:25" s="9" customFormat="1" ht="9.75" customHeight="1">
      <c r="A76" s="129"/>
      <c r="B76" s="115" t="s">
        <v>63</v>
      </c>
      <c r="C76" s="115" t="s">
        <v>75</v>
      </c>
      <c r="D76" s="115" t="s">
        <v>76</v>
      </c>
      <c r="E76" s="77" t="s">
        <v>367</v>
      </c>
      <c r="F76" s="48">
        <f>SUM(G76:V76)</f>
        <v>179</v>
      </c>
      <c r="G76" s="31">
        <v>1</v>
      </c>
      <c r="H76" s="31">
        <v>35</v>
      </c>
      <c r="I76" s="31">
        <v>46</v>
      </c>
      <c r="J76" s="31">
        <v>10</v>
      </c>
      <c r="K76" s="31">
        <v>19</v>
      </c>
      <c r="L76" s="31">
        <v>27</v>
      </c>
      <c r="M76" s="31"/>
      <c r="N76" s="31">
        <v>9</v>
      </c>
      <c r="O76" s="31">
        <v>1</v>
      </c>
      <c r="P76" s="31"/>
      <c r="Q76" s="31">
        <v>23</v>
      </c>
      <c r="R76" s="31"/>
      <c r="S76" s="31"/>
      <c r="T76" s="31"/>
      <c r="U76" s="31"/>
      <c r="V76" s="31">
        <v>8</v>
      </c>
      <c r="X76" s="150"/>
      <c r="Y76" s="150"/>
    </row>
    <row r="77" spans="1:25" s="18" customFormat="1" ht="20.25" customHeight="1">
      <c r="A77" s="129"/>
      <c r="B77" s="115" t="s">
        <v>63</v>
      </c>
      <c r="C77" s="115" t="s">
        <v>75</v>
      </c>
      <c r="D77" s="115" t="s">
        <v>76</v>
      </c>
      <c r="E77" s="43" t="s">
        <v>36</v>
      </c>
      <c r="F77" s="47" t="s">
        <v>423</v>
      </c>
      <c r="G77" s="35" t="s">
        <v>405</v>
      </c>
      <c r="H77" s="35" t="s">
        <v>405</v>
      </c>
      <c r="I77" s="35" t="s">
        <v>423</v>
      </c>
      <c r="J77" s="35" t="s">
        <v>405</v>
      </c>
      <c r="K77" s="35" t="s">
        <v>423</v>
      </c>
      <c r="L77" s="35" t="s">
        <v>407</v>
      </c>
      <c r="M77" s="36" t="s">
        <v>37</v>
      </c>
      <c r="N77" s="35" t="s">
        <v>77</v>
      </c>
      <c r="O77" s="35" t="s">
        <v>77</v>
      </c>
      <c r="P77" s="36"/>
      <c r="Q77" s="35" t="s">
        <v>407</v>
      </c>
      <c r="R77" s="36"/>
      <c r="S77" s="36"/>
      <c r="T77" s="36"/>
      <c r="U77" s="36"/>
      <c r="V77" s="35" t="s">
        <v>77</v>
      </c>
      <c r="X77" s="147"/>
      <c r="Y77" s="147"/>
    </row>
    <row r="78" spans="1:25" s="9" customFormat="1" ht="9.75" customHeight="1">
      <c r="A78" s="129"/>
      <c r="B78" s="115" t="s">
        <v>63</v>
      </c>
      <c r="C78" s="115" t="s">
        <v>78</v>
      </c>
      <c r="D78" s="115" t="s">
        <v>79</v>
      </c>
      <c r="E78" s="43" t="s">
        <v>365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X78" s="150"/>
      <c r="Y78" s="150"/>
    </row>
    <row r="79" spans="1:25" s="9" customFormat="1" ht="9.75" customHeight="1">
      <c r="A79" s="129"/>
      <c r="B79" s="115" t="s">
        <v>63</v>
      </c>
      <c r="C79" s="115" t="s">
        <v>78</v>
      </c>
      <c r="D79" s="115" t="s">
        <v>79</v>
      </c>
      <c r="E79" s="43" t="s">
        <v>366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X79" s="150"/>
      <c r="Y79" s="150"/>
    </row>
    <row r="80" spans="1:25" s="9" customFormat="1" ht="9.75" customHeight="1">
      <c r="A80" s="129"/>
      <c r="B80" s="115" t="s">
        <v>63</v>
      </c>
      <c r="C80" s="115" t="s">
        <v>78</v>
      </c>
      <c r="D80" s="115" t="s">
        <v>79</v>
      </c>
      <c r="E80" s="77" t="s">
        <v>367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X80" s="150"/>
      <c r="Y80" s="150"/>
    </row>
    <row r="81" spans="1:25" s="9" customFormat="1" ht="9.75" customHeight="1">
      <c r="A81" s="129"/>
      <c r="B81" s="115" t="s">
        <v>63</v>
      </c>
      <c r="C81" s="115" t="s">
        <v>78</v>
      </c>
      <c r="D81" s="115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X81" s="150"/>
      <c r="Y81" s="150"/>
    </row>
    <row r="82" spans="1:25" s="9" customFormat="1" ht="9.75" customHeight="1">
      <c r="A82" s="129"/>
      <c r="B82" s="115" t="s">
        <v>63</v>
      </c>
      <c r="C82" s="115" t="s">
        <v>80</v>
      </c>
      <c r="D82" s="115" t="s">
        <v>81</v>
      </c>
      <c r="E82" s="43" t="s">
        <v>365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X82" s="150"/>
      <c r="Y82" s="150"/>
    </row>
    <row r="83" spans="1:25" s="9" customFormat="1" ht="7.5" customHeight="1">
      <c r="A83" s="129"/>
      <c r="B83" s="115" t="s">
        <v>63</v>
      </c>
      <c r="C83" s="115" t="s">
        <v>80</v>
      </c>
      <c r="D83" s="115" t="s">
        <v>81</v>
      </c>
      <c r="E83" s="43" t="s">
        <v>366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X83" s="150"/>
      <c r="Y83" s="150"/>
    </row>
    <row r="84" spans="1:25" s="9" customFormat="1" ht="9.75" customHeight="1">
      <c r="A84" s="129"/>
      <c r="B84" s="115" t="s">
        <v>63</v>
      </c>
      <c r="C84" s="115" t="s">
        <v>80</v>
      </c>
      <c r="D84" s="115" t="s">
        <v>81</v>
      </c>
      <c r="E84" s="77" t="s">
        <v>367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X84" s="150"/>
      <c r="Y84" s="150"/>
    </row>
    <row r="85" spans="1:25" s="9" customFormat="1" ht="7.5" customHeight="1">
      <c r="A85" s="129"/>
      <c r="B85" s="115" t="s">
        <v>63</v>
      </c>
      <c r="C85" s="115" t="s">
        <v>80</v>
      </c>
      <c r="D85" s="115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X85" s="150"/>
      <c r="Y85" s="150"/>
    </row>
    <row r="86" spans="1:25" s="9" customFormat="1" ht="9.75" customHeight="1">
      <c r="A86" s="129"/>
      <c r="B86" s="115" t="s">
        <v>63</v>
      </c>
      <c r="C86" s="115" t="s">
        <v>82</v>
      </c>
      <c r="D86" s="115" t="s">
        <v>83</v>
      </c>
      <c r="E86" s="43" t="s">
        <v>365</v>
      </c>
      <c r="F86" s="46">
        <v>96</v>
      </c>
      <c r="G86" s="29"/>
      <c r="H86" s="29">
        <v>155</v>
      </c>
      <c r="I86" s="29">
        <v>105</v>
      </c>
      <c r="J86" s="29">
        <v>150</v>
      </c>
      <c r="K86" s="29"/>
      <c r="L86" s="29"/>
      <c r="M86" s="30"/>
      <c r="N86" s="29"/>
      <c r="O86" s="29">
        <v>96</v>
      </c>
      <c r="P86" s="30"/>
      <c r="Q86" s="29"/>
      <c r="R86" s="30"/>
      <c r="S86" s="30"/>
      <c r="T86" s="30"/>
      <c r="U86" s="30"/>
      <c r="V86" s="29">
        <v>220</v>
      </c>
      <c r="X86" s="150"/>
      <c r="Y86" s="150"/>
    </row>
    <row r="87" spans="1:25" s="9" customFormat="1" ht="9.75" customHeight="1">
      <c r="A87" s="129"/>
      <c r="B87" s="115" t="s">
        <v>63</v>
      </c>
      <c r="C87" s="115" t="s">
        <v>82</v>
      </c>
      <c r="D87" s="115" t="s">
        <v>83</v>
      </c>
      <c r="E87" s="43" t="s">
        <v>366</v>
      </c>
      <c r="F87" s="46">
        <v>220</v>
      </c>
      <c r="G87" s="29"/>
      <c r="H87" s="29">
        <v>155</v>
      </c>
      <c r="I87" s="29">
        <v>105</v>
      </c>
      <c r="J87" s="29">
        <v>152</v>
      </c>
      <c r="K87" s="29"/>
      <c r="L87" s="29"/>
      <c r="M87" s="30"/>
      <c r="N87" s="29"/>
      <c r="O87" s="29">
        <v>96</v>
      </c>
      <c r="P87" s="30"/>
      <c r="Q87" s="29"/>
      <c r="R87" s="30"/>
      <c r="S87" s="30"/>
      <c r="T87" s="30"/>
      <c r="U87" s="30"/>
      <c r="V87" s="29">
        <v>220</v>
      </c>
      <c r="X87" s="150"/>
      <c r="Y87" s="150"/>
    </row>
    <row r="88" spans="1:25" s="9" customFormat="1" ht="9.75" customHeight="1">
      <c r="A88" s="129"/>
      <c r="B88" s="115" t="s">
        <v>63</v>
      </c>
      <c r="C88" s="115" t="s">
        <v>82</v>
      </c>
      <c r="D88" s="115" t="s">
        <v>83</v>
      </c>
      <c r="E88" s="77" t="s">
        <v>367</v>
      </c>
      <c r="F88" s="48">
        <f>SUM(G88:V88)</f>
        <v>24</v>
      </c>
      <c r="G88" s="31"/>
      <c r="H88" s="31">
        <v>1</v>
      </c>
      <c r="I88" s="31">
        <v>12</v>
      </c>
      <c r="J88" s="31">
        <v>2</v>
      </c>
      <c r="K88" s="31"/>
      <c r="L88" s="31"/>
      <c r="M88" s="31"/>
      <c r="N88" s="31"/>
      <c r="O88" s="31">
        <v>6</v>
      </c>
      <c r="P88" s="31"/>
      <c r="Q88" s="31"/>
      <c r="R88" s="31"/>
      <c r="S88" s="31"/>
      <c r="T88" s="31"/>
      <c r="U88" s="31"/>
      <c r="V88" s="31">
        <v>3</v>
      </c>
      <c r="X88" s="150"/>
      <c r="Y88" s="150"/>
    </row>
    <row r="89" spans="1:25" s="20" customFormat="1" ht="9.75" customHeight="1">
      <c r="A89" s="129"/>
      <c r="B89" s="115" t="s">
        <v>63</v>
      </c>
      <c r="C89" s="115" t="s">
        <v>82</v>
      </c>
      <c r="D89" s="115" t="s">
        <v>83</v>
      </c>
      <c r="E89" s="78" t="s">
        <v>36</v>
      </c>
      <c r="F89" s="47" t="s">
        <v>401</v>
      </c>
      <c r="G89" s="35"/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/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  <c r="X89" s="151"/>
      <c r="Y89" s="151"/>
    </row>
    <row r="90" spans="1:25" s="9" customFormat="1" ht="9.75" customHeight="1">
      <c r="A90" s="129"/>
      <c r="B90" s="115" t="s">
        <v>63</v>
      </c>
      <c r="C90" s="115" t="s">
        <v>85</v>
      </c>
      <c r="D90" s="115" t="s">
        <v>86</v>
      </c>
      <c r="E90" s="43" t="s">
        <v>365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X90" s="150"/>
      <c r="Y90" s="150"/>
    </row>
    <row r="91" spans="1:25" s="9" customFormat="1" ht="9.75" customHeight="1">
      <c r="A91" s="129"/>
      <c r="B91" s="115" t="s">
        <v>63</v>
      </c>
      <c r="C91" s="115" t="s">
        <v>85</v>
      </c>
      <c r="D91" s="115" t="s">
        <v>86</v>
      </c>
      <c r="E91" s="43" t="s">
        <v>366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X91" s="150"/>
      <c r="Y91" s="150"/>
    </row>
    <row r="92" spans="1:25" s="9" customFormat="1" ht="9" customHeight="1">
      <c r="A92" s="129"/>
      <c r="B92" s="115" t="s">
        <v>63</v>
      </c>
      <c r="C92" s="115" t="s">
        <v>85</v>
      </c>
      <c r="D92" s="115" t="s">
        <v>86</v>
      </c>
      <c r="E92" s="77" t="s">
        <v>367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X92" s="150"/>
      <c r="Y92" s="150"/>
    </row>
    <row r="93" spans="1:25" s="9" customFormat="1" ht="9.75" customHeight="1">
      <c r="A93" s="129"/>
      <c r="B93" s="115" t="s">
        <v>63</v>
      </c>
      <c r="C93" s="115" t="s">
        <v>85</v>
      </c>
      <c r="D93" s="115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X93" s="150"/>
      <c r="Y93" s="150"/>
    </row>
    <row r="94" spans="1:25" s="9" customFormat="1" ht="9.75" customHeight="1">
      <c r="A94" s="129"/>
      <c r="B94" s="115" t="s">
        <v>63</v>
      </c>
      <c r="C94" s="115" t="s">
        <v>87</v>
      </c>
      <c r="D94" s="115" t="s">
        <v>88</v>
      </c>
      <c r="E94" s="43" t="s">
        <v>365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X94" s="150"/>
      <c r="Y94" s="150"/>
    </row>
    <row r="95" spans="1:25" s="9" customFormat="1" ht="9.75" customHeight="1">
      <c r="A95" s="129"/>
      <c r="B95" s="115" t="s">
        <v>63</v>
      </c>
      <c r="C95" s="115" t="s">
        <v>87</v>
      </c>
      <c r="D95" s="115" t="s">
        <v>88</v>
      </c>
      <c r="E95" s="43" t="s">
        <v>366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X95" s="150"/>
      <c r="Y95" s="150"/>
    </row>
    <row r="96" spans="1:25" s="9" customFormat="1" ht="9.75" customHeight="1">
      <c r="A96" s="129"/>
      <c r="B96" s="115" t="s">
        <v>63</v>
      </c>
      <c r="C96" s="115" t="s">
        <v>87</v>
      </c>
      <c r="D96" s="115" t="s">
        <v>88</v>
      </c>
      <c r="E96" s="77" t="s">
        <v>367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X96" s="150"/>
      <c r="Y96" s="150"/>
    </row>
    <row r="97" spans="1:25" s="9" customFormat="1" ht="7.5" customHeight="1">
      <c r="A97" s="129"/>
      <c r="B97" s="115" t="s">
        <v>63</v>
      </c>
      <c r="C97" s="115" t="s">
        <v>87</v>
      </c>
      <c r="D97" s="115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X97" s="150"/>
      <c r="Y97" s="150"/>
    </row>
    <row r="98" spans="1:25" s="9" customFormat="1" ht="9.75" customHeight="1">
      <c r="A98" s="129"/>
      <c r="B98" s="115" t="s">
        <v>63</v>
      </c>
      <c r="C98" s="115" t="s">
        <v>89</v>
      </c>
      <c r="D98" s="115" t="s">
        <v>90</v>
      </c>
      <c r="E98" s="43" t="s">
        <v>365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X98" s="150"/>
      <c r="Y98" s="150"/>
    </row>
    <row r="99" spans="1:25" s="9" customFormat="1" ht="9.75" customHeight="1">
      <c r="A99" s="129"/>
      <c r="B99" s="115" t="s">
        <v>63</v>
      </c>
      <c r="C99" s="115" t="s">
        <v>89</v>
      </c>
      <c r="D99" s="115" t="s">
        <v>90</v>
      </c>
      <c r="E99" s="43" t="s">
        <v>366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X99" s="150"/>
      <c r="Y99" s="150"/>
    </row>
    <row r="100" spans="1:25" s="9" customFormat="1" ht="9.75" customHeight="1">
      <c r="A100" s="129"/>
      <c r="B100" s="115" t="s">
        <v>63</v>
      </c>
      <c r="C100" s="115" t="s">
        <v>89</v>
      </c>
      <c r="D100" s="115" t="s">
        <v>90</v>
      </c>
      <c r="E100" s="77" t="s">
        <v>367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X100" s="150"/>
      <c r="Y100" s="150"/>
    </row>
    <row r="101" spans="1:25" s="9" customFormat="1" ht="9.75" customHeight="1">
      <c r="A101" s="130"/>
      <c r="B101" s="115" t="s">
        <v>63</v>
      </c>
      <c r="C101" s="115" t="s">
        <v>89</v>
      </c>
      <c r="D101" s="115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  <c r="X101" s="150"/>
      <c r="Y101" s="150"/>
    </row>
    <row r="102" spans="1:25" s="9" customFormat="1" ht="9.75" customHeight="1">
      <c r="A102" s="115">
        <v>3</v>
      </c>
      <c r="B102" s="119" t="s">
        <v>387</v>
      </c>
      <c r="C102" s="115" t="s">
        <v>91</v>
      </c>
      <c r="D102" s="115" t="s">
        <v>79</v>
      </c>
      <c r="E102" s="43" t="s">
        <v>365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  <c r="X102" s="150"/>
      <c r="Y102" s="150"/>
    </row>
    <row r="103" spans="1:25" s="9" customFormat="1" ht="9.75" customHeight="1">
      <c r="A103" s="115" t="s">
        <v>41</v>
      </c>
      <c r="B103" s="119" t="s">
        <v>41</v>
      </c>
      <c r="C103" s="115" t="s">
        <v>91</v>
      </c>
      <c r="D103" s="115" t="s">
        <v>79</v>
      </c>
      <c r="E103" s="43" t="s">
        <v>366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  <c r="X103" s="150"/>
      <c r="Y103" s="150"/>
    </row>
    <row r="104" spans="1:25" s="9" customFormat="1" ht="9.75" customHeight="1">
      <c r="A104" s="115" t="s">
        <v>41</v>
      </c>
      <c r="B104" s="119" t="s">
        <v>41</v>
      </c>
      <c r="C104" s="115" t="s">
        <v>91</v>
      </c>
      <c r="D104" s="115" t="s">
        <v>79</v>
      </c>
      <c r="E104" s="77" t="s">
        <v>367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X104" s="150"/>
      <c r="Y104" s="150"/>
    </row>
    <row r="105" spans="1:25" s="9" customFormat="1" ht="9.75" customHeight="1">
      <c r="A105" s="115" t="s">
        <v>41</v>
      </c>
      <c r="B105" s="119" t="s">
        <v>41</v>
      </c>
      <c r="C105" s="115" t="s">
        <v>91</v>
      </c>
      <c r="D105" s="115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  <c r="X105" s="150"/>
      <c r="Y105" s="150"/>
    </row>
    <row r="106" spans="1:25" s="9" customFormat="1" ht="9.75" customHeight="1">
      <c r="A106" s="115" t="s">
        <v>41</v>
      </c>
      <c r="B106" s="119" t="s">
        <v>41</v>
      </c>
      <c r="C106" s="115" t="s">
        <v>92</v>
      </c>
      <c r="D106" s="115" t="s">
        <v>93</v>
      </c>
      <c r="E106" s="43" t="s">
        <v>365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  <c r="X106" s="150"/>
      <c r="Y106" s="150"/>
    </row>
    <row r="107" spans="1:25" s="9" customFormat="1" ht="9.75" customHeight="1">
      <c r="A107" s="115" t="s">
        <v>41</v>
      </c>
      <c r="B107" s="119" t="s">
        <v>41</v>
      </c>
      <c r="C107" s="115" t="s">
        <v>92</v>
      </c>
      <c r="D107" s="115" t="s">
        <v>93</v>
      </c>
      <c r="E107" s="43" t="s">
        <v>366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  <c r="X107" s="150"/>
      <c r="Y107" s="150"/>
    </row>
    <row r="108" spans="1:25" s="9" customFormat="1" ht="9.75" customHeight="1">
      <c r="A108" s="115" t="s">
        <v>41</v>
      </c>
      <c r="B108" s="119" t="s">
        <v>41</v>
      </c>
      <c r="C108" s="115" t="s">
        <v>92</v>
      </c>
      <c r="D108" s="115" t="s">
        <v>93</v>
      </c>
      <c r="E108" s="77" t="s">
        <v>367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X108" s="150"/>
      <c r="Y108" s="150"/>
    </row>
    <row r="109" spans="1:25" s="9" customFormat="1" ht="9.75" customHeight="1">
      <c r="A109" s="115" t="s">
        <v>41</v>
      </c>
      <c r="B109" s="119" t="s">
        <v>41</v>
      </c>
      <c r="C109" s="115" t="s">
        <v>92</v>
      </c>
      <c r="D109" s="115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  <c r="X109" s="150"/>
      <c r="Y109" s="150"/>
    </row>
    <row r="110" spans="1:25" s="9" customFormat="1" ht="9.75" customHeight="1">
      <c r="A110" s="115" t="s">
        <v>41</v>
      </c>
      <c r="B110" s="119" t="s">
        <v>41</v>
      </c>
      <c r="C110" s="115" t="s">
        <v>94</v>
      </c>
      <c r="D110" s="115" t="s">
        <v>95</v>
      </c>
      <c r="E110" s="43" t="s">
        <v>365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  <c r="X110" s="150"/>
      <c r="Y110" s="150"/>
    </row>
    <row r="111" spans="1:25" s="9" customFormat="1" ht="9.75" customHeight="1">
      <c r="A111" s="115" t="s">
        <v>41</v>
      </c>
      <c r="B111" s="119" t="s">
        <v>41</v>
      </c>
      <c r="C111" s="115" t="s">
        <v>94</v>
      </c>
      <c r="D111" s="115" t="s">
        <v>95</v>
      </c>
      <c r="E111" s="43" t="s">
        <v>366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  <c r="X111" s="150"/>
      <c r="Y111" s="150"/>
    </row>
    <row r="112" spans="1:25" s="9" customFormat="1" ht="9.75" customHeight="1">
      <c r="A112" s="115" t="s">
        <v>41</v>
      </c>
      <c r="B112" s="119" t="s">
        <v>41</v>
      </c>
      <c r="C112" s="115" t="s">
        <v>94</v>
      </c>
      <c r="D112" s="115" t="s">
        <v>95</v>
      </c>
      <c r="E112" s="77" t="s">
        <v>367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X112" s="150"/>
      <c r="Y112" s="150"/>
    </row>
    <row r="113" spans="1:25" s="9" customFormat="1" ht="8.25" customHeight="1">
      <c r="A113" s="115" t="s">
        <v>41</v>
      </c>
      <c r="B113" s="119" t="s">
        <v>41</v>
      </c>
      <c r="C113" s="115" t="s">
        <v>94</v>
      </c>
      <c r="D113" s="115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  <c r="X113" s="150"/>
      <c r="Y113" s="150"/>
    </row>
    <row r="114" spans="1:25" s="9" customFormat="1" ht="9.75" customHeight="1">
      <c r="A114" s="115" t="s">
        <v>41</v>
      </c>
      <c r="B114" s="119" t="s">
        <v>41</v>
      </c>
      <c r="C114" s="115" t="s">
        <v>96</v>
      </c>
      <c r="D114" s="115" t="s">
        <v>41</v>
      </c>
      <c r="E114" s="43" t="s">
        <v>365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  <c r="X114" s="150"/>
      <c r="Y114" s="150"/>
    </row>
    <row r="115" spans="1:25" s="9" customFormat="1" ht="9.75" customHeight="1">
      <c r="A115" s="115" t="s">
        <v>41</v>
      </c>
      <c r="B115" s="119" t="s">
        <v>41</v>
      </c>
      <c r="C115" s="115" t="s">
        <v>96</v>
      </c>
      <c r="D115" s="115" t="s">
        <v>41</v>
      </c>
      <c r="E115" s="43" t="s">
        <v>366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  <c r="X115" s="150"/>
      <c r="Y115" s="150"/>
    </row>
    <row r="116" spans="1:25" s="9" customFormat="1" ht="9" customHeight="1">
      <c r="A116" s="115" t="s">
        <v>41</v>
      </c>
      <c r="B116" s="119" t="s">
        <v>41</v>
      </c>
      <c r="C116" s="115" t="s">
        <v>96</v>
      </c>
      <c r="D116" s="115" t="s">
        <v>41</v>
      </c>
      <c r="E116" s="77" t="s">
        <v>367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X116" s="150"/>
      <c r="Y116" s="150"/>
    </row>
    <row r="117" spans="1:25" s="9" customFormat="1" ht="9.75" customHeight="1">
      <c r="A117" s="115" t="s">
        <v>41</v>
      </c>
      <c r="B117" s="119" t="s">
        <v>41</v>
      </c>
      <c r="C117" s="115" t="s">
        <v>96</v>
      </c>
      <c r="D117" s="115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  <c r="X117" s="150"/>
      <c r="Y117" s="150"/>
    </row>
    <row r="118" spans="1:25" s="9" customFormat="1" ht="9.75" customHeight="1">
      <c r="A118" s="115" t="s">
        <v>41</v>
      </c>
      <c r="B118" s="119" t="s">
        <v>41</v>
      </c>
      <c r="C118" s="115" t="s">
        <v>97</v>
      </c>
      <c r="D118" s="115" t="s">
        <v>98</v>
      </c>
      <c r="E118" s="43" t="s">
        <v>365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  <c r="X118" s="150"/>
      <c r="Y118" s="150"/>
    </row>
    <row r="119" spans="1:25" s="9" customFormat="1" ht="9.75" customHeight="1">
      <c r="A119" s="115" t="s">
        <v>41</v>
      </c>
      <c r="B119" s="119" t="s">
        <v>41</v>
      </c>
      <c r="C119" s="115" t="s">
        <v>97</v>
      </c>
      <c r="D119" s="115" t="s">
        <v>98</v>
      </c>
      <c r="E119" s="43" t="s">
        <v>366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  <c r="X119" s="150"/>
      <c r="Y119" s="150"/>
    </row>
    <row r="120" spans="1:25" s="9" customFormat="1" ht="9.75" customHeight="1">
      <c r="A120" s="115" t="s">
        <v>41</v>
      </c>
      <c r="B120" s="119" t="s">
        <v>41</v>
      </c>
      <c r="C120" s="115" t="s">
        <v>97</v>
      </c>
      <c r="D120" s="115" t="s">
        <v>98</v>
      </c>
      <c r="E120" s="77" t="s">
        <v>367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X120" s="150"/>
      <c r="Y120" s="150"/>
    </row>
    <row r="121" spans="1:25" s="9" customFormat="1" ht="9.75" customHeight="1">
      <c r="A121" s="115" t="s">
        <v>41</v>
      </c>
      <c r="B121" s="119" t="s">
        <v>41</v>
      </c>
      <c r="C121" s="115" t="s">
        <v>97</v>
      </c>
      <c r="D121" s="115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  <c r="X121" s="150"/>
      <c r="Y121" s="150"/>
    </row>
    <row r="122" spans="1:25" s="9" customFormat="1" ht="9.75" customHeight="1">
      <c r="A122" s="115" t="s">
        <v>41</v>
      </c>
      <c r="B122" s="119" t="s">
        <v>41</v>
      </c>
      <c r="C122" s="115" t="s">
        <v>99</v>
      </c>
      <c r="D122" s="117" t="s">
        <v>100</v>
      </c>
      <c r="E122" s="43" t="s">
        <v>365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  <c r="X122" s="150"/>
      <c r="Y122" s="150"/>
    </row>
    <row r="123" spans="1:25" s="9" customFormat="1" ht="9.75" customHeight="1">
      <c r="A123" s="115" t="s">
        <v>41</v>
      </c>
      <c r="B123" s="119" t="s">
        <v>41</v>
      </c>
      <c r="C123" s="115" t="s">
        <v>99</v>
      </c>
      <c r="D123" s="117" t="s">
        <v>100</v>
      </c>
      <c r="E123" s="43" t="s">
        <v>366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  <c r="X123" s="150"/>
      <c r="Y123" s="150"/>
    </row>
    <row r="124" spans="1:25" s="9" customFormat="1" ht="7.5" customHeight="1">
      <c r="A124" s="115" t="s">
        <v>41</v>
      </c>
      <c r="B124" s="119" t="s">
        <v>41</v>
      </c>
      <c r="C124" s="115" t="s">
        <v>99</v>
      </c>
      <c r="D124" s="117" t="s">
        <v>100</v>
      </c>
      <c r="E124" s="77" t="s">
        <v>367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X124" s="150"/>
      <c r="Y124" s="150"/>
    </row>
    <row r="125" spans="1:25" s="9" customFormat="1" ht="11.25" customHeight="1">
      <c r="A125" s="115" t="s">
        <v>41</v>
      </c>
      <c r="B125" s="119" t="s">
        <v>41</v>
      </c>
      <c r="C125" s="115" t="s">
        <v>99</v>
      </c>
      <c r="D125" s="117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  <c r="X125" s="150"/>
      <c r="Y125" s="150"/>
    </row>
    <row r="126" spans="1:25" s="9" customFormat="1" ht="9.75" customHeight="1">
      <c r="A126" s="115" t="s">
        <v>41</v>
      </c>
      <c r="B126" s="119" t="s">
        <v>41</v>
      </c>
      <c r="C126" s="115" t="s">
        <v>101</v>
      </c>
      <c r="D126" s="115" t="s">
        <v>102</v>
      </c>
      <c r="E126" s="43" t="s">
        <v>365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  <c r="X126" s="150"/>
      <c r="Y126" s="150"/>
    </row>
    <row r="127" spans="1:25" s="9" customFormat="1" ht="10.5" customHeight="1">
      <c r="A127" s="115" t="s">
        <v>41</v>
      </c>
      <c r="B127" s="119" t="s">
        <v>41</v>
      </c>
      <c r="C127" s="115" t="s">
        <v>101</v>
      </c>
      <c r="D127" s="115" t="s">
        <v>102</v>
      </c>
      <c r="E127" s="43" t="s">
        <v>366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  <c r="X127" s="150"/>
      <c r="Y127" s="150"/>
    </row>
    <row r="128" spans="1:25" s="9" customFormat="1" ht="9.75" customHeight="1">
      <c r="A128" s="115" t="s">
        <v>41</v>
      </c>
      <c r="B128" s="119" t="s">
        <v>41</v>
      </c>
      <c r="C128" s="115" t="s">
        <v>101</v>
      </c>
      <c r="D128" s="115" t="s">
        <v>102</v>
      </c>
      <c r="E128" s="77" t="s">
        <v>367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X128" s="150"/>
      <c r="Y128" s="150"/>
    </row>
    <row r="129" spans="1:25" s="9" customFormat="1" ht="9.75" customHeight="1">
      <c r="A129" s="115" t="s">
        <v>41</v>
      </c>
      <c r="B129" s="119" t="s">
        <v>41</v>
      </c>
      <c r="C129" s="115" t="s">
        <v>101</v>
      </c>
      <c r="D129" s="115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  <c r="X129" s="150"/>
      <c r="Y129" s="150"/>
    </row>
    <row r="130" spans="1:25" s="9" customFormat="1" ht="10.5" customHeight="1">
      <c r="A130" s="115" t="s">
        <v>41</v>
      </c>
      <c r="B130" s="119" t="s">
        <v>41</v>
      </c>
      <c r="C130" s="115" t="s">
        <v>103</v>
      </c>
      <c r="D130" s="115" t="s">
        <v>104</v>
      </c>
      <c r="E130" s="43" t="s">
        <v>365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  <c r="X130" s="150"/>
      <c r="Y130" s="150"/>
    </row>
    <row r="131" spans="1:25" s="9" customFormat="1" ht="11.25" customHeight="1">
      <c r="A131" s="115" t="s">
        <v>41</v>
      </c>
      <c r="B131" s="119" t="s">
        <v>41</v>
      </c>
      <c r="C131" s="115" t="s">
        <v>103</v>
      </c>
      <c r="D131" s="115" t="s">
        <v>104</v>
      </c>
      <c r="E131" s="43" t="s">
        <v>366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  <c r="X131" s="150"/>
      <c r="Y131" s="150"/>
    </row>
    <row r="132" spans="1:25" s="9" customFormat="1" ht="8.25" customHeight="1">
      <c r="A132" s="115" t="s">
        <v>41</v>
      </c>
      <c r="B132" s="119" t="s">
        <v>41</v>
      </c>
      <c r="C132" s="115" t="s">
        <v>103</v>
      </c>
      <c r="D132" s="115" t="s">
        <v>104</v>
      </c>
      <c r="E132" s="77" t="s">
        <v>367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X132" s="150"/>
      <c r="Y132" s="150"/>
    </row>
    <row r="133" spans="1:25" s="9" customFormat="1" ht="9.75" customHeight="1">
      <c r="A133" s="115" t="s">
        <v>41</v>
      </c>
      <c r="B133" s="119" t="s">
        <v>41</v>
      </c>
      <c r="C133" s="115" t="s">
        <v>103</v>
      </c>
      <c r="D133" s="115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/>
      <c r="R133" s="66"/>
      <c r="S133" s="66"/>
      <c r="T133" s="66"/>
      <c r="U133" s="66"/>
      <c r="V133" s="65" t="s">
        <v>37</v>
      </c>
      <c r="X133" s="150"/>
      <c r="Y133" s="150"/>
    </row>
    <row r="134" spans="1:25" s="9" customFormat="1" ht="8.25" customHeight="1">
      <c r="A134" s="115">
        <v>4</v>
      </c>
      <c r="B134" s="115" t="s">
        <v>105</v>
      </c>
      <c r="C134" s="115" t="s">
        <v>106</v>
      </c>
      <c r="D134" s="115" t="s">
        <v>107</v>
      </c>
      <c r="E134" s="43" t="s">
        <v>365</v>
      </c>
      <c r="F134" s="46"/>
      <c r="G134" s="62"/>
      <c r="H134" s="62"/>
      <c r="I134" s="62"/>
      <c r="J134" s="62"/>
      <c r="K134" s="62"/>
      <c r="L134" s="62"/>
      <c r="M134" s="63"/>
      <c r="N134" s="62"/>
      <c r="O134" s="62"/>
      <c r="P134" s="63"/>
      <c r="Q134" s="62"/>
      <c r="R134" s="63"/>
      <c r="S134" s="63"/>
      <c r="T134" s="63"/>
      <c r="U134" s="63"/>
      <c r="V134" s="62"/>
      <c r="X134" s="150"/>
      <c r="Y134" s="150"/>
    </row>
    <row r="135" spans="1:25" s="9" customFormat="1" ht="9.75" customHeight="1">
      <c r="A135" s="115" t="s">
        <v>105</v>
      </c>
      <c r="B135" s="115" t="s">
        <v>105</v>
      </c>
      <c r="C135" s="115" t="s">
        <v>106</v>
      </c>
      <c r="D135" s="115" t="s">
        <v>107</v>
      </c>
      <c r="E135" s="43" t="s">
        <v>366</v>
      </c>
      <c r="F135" s="46"/>
      <c r="G135" s="62"/>
      <c r="H135" s="62"/>
      <c r="I135" s="62"/>
      <c r="J135" s="62"/>
      <c r="K135" s="62"/>
      <c r="L135" s="62"/>
      <c r="M135" s="63"/>
      <c r="N135" s="62"/>
      <c r="O135" s="62"/>
      <c r="P135" s="63"/>
      <c r="Q135" s="62"/>
      <c r="R135" s="63"/>
      <c r="S135" s="63"/>
      <c r="T135" s="63"/>
      <c r="U135" s="63"/>
      <c r="V135" s="62"/>
      <c r="X135" s="150"/>
      <c r="Y135" s="150"/>
    </row>
    <row r="136" spans="1:25" s="9" customFormat="1" ht="12" customHeight="1">
      <c r="A136" s="115" t="s">
        <v>105</v>
      </c>
      <c r="B136" s="115" t="s">
        <v>105</v>
      </c>
      <c r="C136" s="115" t="s">
        <v>106</v>
      </c>
      <c r="D136" s="115" t="s">
        <v>107</v>
      </c>
      <c r="E136" s="77" t="s">
        <v>367</v>
      </c>
      <c r="F136" s="48">
        <f>SUM(G136:V136)</f>
        <v>0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X136" s="150"/>
      <c r="Y136" s="150"/>
    </row>
    <row r="137" spans="1:25" s="18" customFormat="1" ht="40.5" customHeight="1">
      <c r="A137" s="115" t="s">
        <v>105</v>
      </c>
      <c r="B137" s="115" t="s">
        <v>105</v>
      </c>
      <c r="C137" s="115" t="s">
        <v>106</v>
      </c>
      <c r="D137" s="115" t="s">
        <v>107</v>
      </c>
      <c r="E137" s="43" t="s">
        <v>36</v>
      </c>
      <c r="F137" s="47"/>
      <c r="G137" s="35"/>
      <c r="H137" s="35"/>
      <c r="I137" s="35"/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/>
      <c r="R137" s="36"/>
      <c r="S137" s="36"/>
      <c r="T137" s="36"/>
      <c r="U137" s="36"/>
      <c r="V137" s="35" t="s">
        <v>37</v>
      </c>
      <c r="X137" s="147"/>
      <c r="Y137" s="147"/>
    </row>
    <row r="138" spans="1:25" s="9" customFormat="1" ht="11.25" customHeight="1">
      <c r="A138" s="115" t="s">
        <v>105</v>
      </c>
      <c r="B138" s="115" t="s">
        <v>105</v>
      </c>
      <c r="C138" s="115" t="s">
        <v>109</v>
      </c>
      <c r="D138" s="118" t="s">
        <v>110</v>
      </c>
      <c r="E138" s="43" t="s">
        <v>365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X138" s="150"/>
      <c r="Y138" s="150"/>
    </row>
    <row r="139" spans="1:25" s="9" customFormat="1" ht="10.5" customHeight="1">
      <c r="A139" s="115" t="s">
        <v>105</v>
      </c>
      <c r="B139" s="115" t="s">
        <v>105</v>
      </c>
      <c r="C139" s="115" t="s">
        <v>109</v>
      </c>
      <c r="D139" s="118" t="s">
        <v>110</v>
      </c>
      <c r="E139" s="43" t="s">
        <v>366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X139" s="150"/>
      <c r="Y139" s="150"/>
    </row>
    <row r="140" spans="1:25" s="9" customFormat="1" ht="9.75" customHeight="1">
      <c r="A140" s="115" t="s">
        <v>105</v>
      </c>
      <c r="B140" s="115" t="s">
        <v>105</v>
      </c>
      <c r="C140" s="115" t="s">
        <v>109</v>
      </c>
      <c r="D140" s="118" t="s">
        <v>110</v>
      </c>
      <c r="E140" s="77" t="s">
        <v>367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X140" s="150"/>
      <c r="Y140" s="150"/>
    </row>
    <row r="141" spans="1:25" s="9" customFormat="1" ht="23.25" customHeight="1">
      <c r="A141" s="115" t="s">
        <v>105</v>
      </c>
      <c r="B141" s="115" t="s">
        <v>105</v>
      </c>
      <c r="C141" s="115" t="s">
        <v>109</v>
      </c>
      <c r="D141" s="118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X141" s="150"/>
      <c r="Y141" s="150"/>
    </row>
    <row r="142" spans="1:25" s="9" customFormat="1" ht="9.75" customHeight="1">
      <c r="A142" s="115">
        <v>5</v>
      </c>
      <c r="B142" s="119" t="s">
        <v>111</v>
      </c>
      <c r="C142" s="115" t="s">
        <v>112</v>
      </c>
      <c r="D142" s="115" t="s">
        <v>111</v>
      </c>
      <c r="E142" s="43" t="s">
        <v>365</v>
      </c>
      <c r="F142" s="46">
        <v>246</v>
      </c>
      <c r="G142" s="29">
        <v>260</v>
      </c>
      <c r="H142" s="29">
        <v>315</v>
      </c>
      <c r="I142" s="29">
        <v>310</v>
      </c>
      <c r="J142" s="29">
        <v>495</v>
      </c>
      <c r="K142" s="29">
        <v>321</v>
      </c>
      <c r="L142" s="29">
        <v>246</v>
      </c>
      <c r="M142" s="30"/>
      <c r="N142" s="29">
        <v>306</v>
      </c>
      <c r="O142" s="29">
        <v>290</v>
      </c>
      <c r="P142" s="30"/>
      <c r="Q142" s="29">
        <v>295</v>
      </c>
      <c r="R142" s="30"/>
      <c r="S142" s="30"/>
      <c r="T142" s="30"/>
      <c r="U142" s="30"/>
      <c r="V142" s="29">
        <v>345</v>
      </c>
      <c r="X142" s="150"/>
      <c r="Y142" s="150"/>
    </row>
    <row r="143" spans="1:25" s="9" customFormat="1" ht="9.75" customHeight="1">
      <c r="A143" s="115" t="s">
        <v>111</v>
      </c>
      <c r="B143" s="119" t="s">
        <v>111</v>
      </c>
      <c r="C143" s="115" t="s">
        <v>112</v>
      </c>
      <c r="D143" s="115" t="s">
        <v>111</v>
      </c>
      <c r="E143" s="43" t="s">
        <v>366</v>
      </c>
      <c r="F143" s="46">
        <v>888</v>
      </c>
      <c r="G143" s="29">
        <v>598</v>
      </c>
      <c r="H143" s="29">
        <v>625</v>
      </c>
      <c r="I143" s="29">
        <v>575</v>
      </c>
      <c r="J143" s="29">
        <v>495</v>
      </c>
      <c r="K143" s="29">
        <v>625</v>
      </c>
      <c r="L143" s="29">
        <v>888</v>
      </c>
      <c r="M143" s="30"/>
      <c r="N143" s="29">
        <v>593</v>
      </c>
      <c r="O143" s="29">
        <v>290</v>
      </c>
      <c r="P143" s="30"/>
      <c r="Q143" s="29">
        <v>751</v>
      </c>
      <c r="R143" s="30"/>
      <c r="S143" s="30"/>
      <c r="T143" s="30"/>
      <c r="U143" s="30"/>
      <c r="V143" s="29">
        <v>555</v>
      </c>
      <c r="X143" s="150"/>
      <c r="Y143" s="150"/>
    </row>
    <row r="144" spans="1:25" s="9" customFormat="1" ht="9.75" customHeight="1">
      <c r="A144" s="115" t="s">
        <v>111</v>
      </c>
      <c r="B144" s="119" t="s">
        <v>111</v>
      </c>
      <c r="C144" s="115" t="s">
        <v>112</v>
      </c>
      <c r="D144" s="115" t="s">
        <v>111</v>
      </c>
      <c r="E144" s="77" t="s">
        <v>367</v>
      </c>
      <c r="F144" s="48">
        <f>SUM(G144:V144)</f>
        <v>186</v>
      </c>
      <c r="G144" s="31">
        <v>7</v>
      </c>
      <c r="H144" s="31">
        <v>7</v>
      </c>
      <c r="I144" s="31">
        <v>69</v>
      </c>
      <c r="J144" s="31">
        <v>30</v>
      </c>
      <c r="K144" s="31">
        <v>14</v>
      </c>
      <c r="L144" s="31">
        <v>10</v>
      </c>
      <c r="M144" s="31"/>
      <c r="N144" s="31">
        <v>3</v>
      </c>
      <c r="O144" s="31">
        <v>7</v>
      </c>
      <c r="P144" s="31"/>
      <c r="Q144" s="31">
        <v>36</v>
      </c>
      <c r="R144" s="31"/>
      <c r="S144" s="31"/>
      <c r="T144" s="31"/>
      <c r="U144" s="31"/>
      <c r="V144" s="31">
        <v>3</v>
      </c>
      <c r="X144" s="150"/>
      <c r="Y144" s="150"/>
    </row>
    <row r="145" spans="1:25" s="18" customFormat="1" ht="12" customHeight="1">
      <c r="A145" s="115" t="s">
        <v>111</v>
      </c>
      <c r="B145" s="119" t="s">
        <v>111</v>
      </c>
      <c r="C145" s="115" t="s">
        <v>112</v>
      </c>
      <c r="D145" s="115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X145" s="147"/>
      <c r="Y145" s="147"/>
    </row>
    <row r="146" spans="1:25" s="9" customFormat="1" ht="9.75" customHeight="1">
      <c r="A146" s="115">
        <v>6</v>
      </c>
      <c r="B146" s="115" t="s">
        <v>113</v>
      </c>
      <c r="C146" s="115" t="s">
        <v>114</v>
      </c>
      <c r="D146" s="115" t="s">
        <v>115</v>
      </c>
      <c r="E146" s="43" t="s">
        <v>365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  <c r="X146" s="150"/>
      <c r="Y146" s="150"/>
    </row>
    <row r="147" spans="1:25" s="9" customFormat="1" ht="9.75" customHeight="1">
      <c r="A147" s="115" t="s">
        <v>113</v>
      </c>
      <c r="B147" s="115" t="s">
        <v>113</v>
      </c>
      <c r="C147" s="115" t="s">
        <v>114</v>
      </c>
      <c r="D147" s="115" t="s">
        <v>115</v>
      </c>
      <c r="E147" s="43" t="s">
        <v>366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  <c r="X147" s="150"/>
      <c r="Y147" s="150"/>
    </row>
    <row r="148" spans="1:25" s="9" customFormat="1" ht="9.75" customHeight="1">
      <c r="A148" s="115" t="s">
        <v>113</v>
      </c>
      <c r="B148" s="115" t="s">
        <v>113</v>
      </c>
      <c r="C148" s="115" t="s">
        <v>114</v>
      </c>
      <c r="D148" s="115" t="s">
        <v>115</v>
      </c>
      <c r="E148" s="77" t="s">
        <v>367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X148" s="150"/>
      <c r="Y148" s="150"/>
    </row>
    <row r="149" spans="1:25" s="9" customFormat="1" ht="9.75" customHeight="1">
      <c r="A149" s="115" t="s">
        <v>113</v>
      </c>
      <c r="B149" s="115" t="s">
        <v>113</v>
      </c>
      <c r="C149" s="115" t="s">
        <v>114</v>
      </c>
      <c r="D149" s="115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X149" s="150"/>
      <c r="Y149" s="150"/>
    </row>
    <row r="150" spans="1:25" s="9" customFormat="1" ht="9.75" customHeight="1">
      <c r="A150" s="115" t="s">
        <v>113</v>
      </c>
      <c r="B150" s="115" t="s">
        <v>113</v>
      </c>
      <c r="C150" s="115" t="s">
        <v>116</v>
      </c>
      <c r="D150" s="115" t="s">
        <v>117</v>
      </c>
      <c r="E150" s="43" t="s">
        <v>365</v>
      </c>
      <c r="F150" s="46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X150" s="150"/>
      <c r="Y150" s="150"/>
    </row>
    <row r="151" spans="1:25" s="9" customFormat="1" ht="9.75" customHeight="1">
      <c r="A151" s="115" t="s">
        <v>113</v>
      </c>
      <c r="B151" s="115" t="s">
        <v>113</v>
      </c>
      <c r="C151" s="115" t="s">
        <v>116</v>
      </c>
      <c r="D151" s="115" t="s">
        <v>117</v>
      </c>
      <c r="E151" s="43" t="s">
        <v>366</v>
      </c>
      <c r="F151" s="46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X151" s="150"/>
      <c r="Y151" s="150"/>
    </row>
    <row r="152" spans="1:25" s="9" customFormat="1" ht="9.75" customHeight="1">
      <c r="A152" s="115" t="s">
        <v>113</v>
      </c>
      <c r="B152" s="115" t="s">
        <v>113</v>
      </c>
      <c r="C152" s="115" t="s">
        <v>116</v>
      </c>
      <c r="D152" s="115" t="s">
        <v>117</v>
      </c>
      <c r="E152" s="77" t="s">
        <v>367</v>
      </c>
      <c r="F152" s="48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X152" s="150"/>
      <c r="Y152" s="150"/>
    </row>
    <row r="153" spans="1:25" s="18" customFormat="1" ht="10.5" customHeight="1">
      <c r="A153" s="115" t="s">
        <v>113</v>
      </c>
      <c r="B153" s="115" t="s">
        <v>113</v>
      </c>
      <c r="C153" s="115" t="s">
        <v>116</v>
      </c>
      <c r="D153" s="115" t="s">
        <v>117</v>
      </c>
      <c r="E153" s="43" t="s">
        <v>36</v>
      </c>
      <c r="F153" s="56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X153" s="147"/>
      <c r="Y153" s="147"/>
    </row>
    <row r="154" spans="1:25" s="9" customFormat="1" ht="9.75" customHeight="1">
      <c r="A154" s="115" t="s">
        <v>113</v>
      </c>
      <c r="B154" s="115" t="s">
        <v>113</v>
      </c>
      <c r="C154" s="115" t="s">
        <v>119</v>
      </c>
      <c r="D154" s="115" t="s">
        <v>120</v>
      </c>
      <c r="E154" s="43" t="s">
        <v>365</v>
      </c>
      <c r="F154" s="46">
        <v>408</v>
      </c>
      <c r="G154" s="29"/>
      <c r="H154" s="29"/>
      <c r="I154" s="29"/>
      <c r="J154" s="29"/>
      <c r="K154" s="29"/>
      <c r="L154" s="29">
        <v>471</v>
      </c>
      <c r="M154" s="30"/>
      <c r="N154" s="29"/>
      <c r="O154" s="29"/>
      <c r="P154" s="30"/>
      <c r="Q154" s="29">
        <v>408</v>
      </c>
      <c r="R154" s="30"/>
      <c r="S154" s="30"/>
      <c r="T154" s="30"/>
      <c r="U154" s="30"/>
      <c r="V154" s="29">
        <v>970</v>
      </c>
      <c r="X154" s="150"/>
      <c r="Y154" s="150"/>
    </row>
    <row r="155" spans="1:25" s="9" customFormat="1" ht="9.75" customHeight="1">
      <c r="A155" s="115" t="s">
        <v>113</v>
      </c>
      <c r="B155" s="115" t="s">
        <v>113</v>
      </c>
      <c r="C155" s="115" t="s">
        <v>119</v>
      </c>
      <c r="D155" s="115" t="s">
        <v>120</v>
      </c>
      <c r="E155" s="43" t="s">
        <v>366</v>
      </c>
      <c r="F155" s="46">
        <v>970</v>
      </c>
      <c r="G155" s="29"/>
      <c r="H155" s="29"/>
      <c r="I155" s="29"/>
      <c r="J155" s="29"/>
      <c r="K155" s="29"/>
      <c r="L155" s="29">
        <v>910</v>
      </c>
      <c r="M155" s="30"/>
      <c r="N155" s="29"/>
      <c r="O155" s="29"/>
      <c r="P155" s="30"/>
      <c r="Q155" s="29">
        <v>951</v>
      </c>
      <c r="R155" s="30"/>
      <c r="S155" s="30"/>
      <c r="T155" s="30"/>
      <c r="U155" s="30"/>
      <c r="V155" s="29">
        <v>970</v>
      </c>
      <c r="X155" s="150"/>
      <c r="Y155" s="150"/>
    </row>
    <row r="156" spans="1:25" s="9" customFormat="1" ht="9.75" customHeight="1">
      <c r="A156" s="115" t="s">
        <v>113</v>
      </c>
      <c r="B156" s="115" t="s">
        <v>113</v>
      </c>
      <c r="C156" s="115" t="s">
        <v>119</v>
      </c>
      <c r="D156" s="115" t="s">
        <v>120</v>
      </c>
      <c r="E156" s="77" t="s">
        <v>367</v>
      </c>
      <c r="F156" s="48">
        <f>SUM(G156:V156)</f>
        <v>20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6</v>
      </c>
      <c r="R156" s="31"/>
      <c r="S156" s="31"/>
      <c r="T156" s="31"/>
      <c r="U156" s="31"/>
      <c r="V156" s="31">
        <v>9</v>
      </c>
      <c r="X156" s="150"/>
      <c r="Y156" s="150"/>
    </row>
    <row r="157" spans="1:25" s="18" customFormat="1" ht="16.5" customHeight="1">
      <c r="A157" s="115" t="s">
        <v>113</v>
      </c>
      <c r="B157" s="115" t="s">
        <v>113</v>
      </c>
      <c r="C157" s="115" t="s">
        <v>119</v>
      </c>
      <c r="D157" s="115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5" t="s">
        <v>118</v>
      </c>
      <c r="S157" s="35" t="s">
        <v>118</v>
      </c>
      <c r="T157" s="35" t="s">
        <v>118</v>
      </c>
      <c r="U157" s="35" t="s">
        <v>118</v>
      </c>
      <c r="V157" s="35" t="s">
        <v>118</v>
      </c>
      <c r="X157" s="147"/>
      <c r="Y157" s="147"/>
    </row>
    <row r="158" spans="1:25" s="9" customFormat="1" ht="9.75" customHeight="1">
      <c r="A158" s="115" t="s">
        <v>113</v>
      </c>
      <c r="B158" s="115" t="s">
        <v>113</v>
      </c>
      <c r="C158" s="115" t="s">
        <v>121</v>
      </c>
      <c r="D158" s="115" t="s">
        <v>113</v>
      </c>
      <c r="E158" s="43" t="s">
        <v>365</v>
      </c>
      <c r="F158" s="46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  <c r="X158" s="150"/>
      <c r="Y158" s="150"/>
    </row>
    <row r="159" spans="1:25" s="9" customFormat="1" ht="9.75" customHeight="1">
      <c r="A159" s="115" t="s">
        <v>113</v>
      </c>
      <c r="B159" s="115" t="s">
        <v>113</v>
      </c>
      <c r="C159" s="115" t="s">
        <v>121</v>
      </c>
      <c r="D159" s="115" t="s">
        <v>113</v>
      </c>
      <c r="E159" s="43" t="s">
        <v>366</v>
      </c>
      <c r="F159" s="46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  <c r="X159" s="150"/>
      <c r="Y159" s="150"/>
    </row>
    <row r="160" spans="1:25" s="9" customFormat="1" ht="9.75" customHeight="1">
      <c r="A160" s="115" t="s">
        <v>113</v>
      </c>
      <c r="B160" s="115" t="s">
        <v>113</v>
      </c>
      <c r="C160" s="115" t="s">
        <v>121</v>
      </c>
      <c r="D160" s="115" t="s">
        <v>113</v>
      </c>
      <c r="E160" s="77" t="s">
        <v>367</v>
      </c>
      <c r="F160" s="48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X160" s="150"/>
      <c r="Y160" s="150"/>
    </row>
    <row r="161" spans="1:25" s="9" customFormat="1" ht="12.75" customHeight="1">
      <c r="A161" s="115" t="s">
        <v>113</v>
      </c>
      <c r="B161" s="115" t="s">
        <v>113</v>
      </c>
      <c r="C161" s="115" t="s">
        <v>121</v>
      </c>
      <c r="D161" s="115" t="s">
        <v>113</v>
      </c>
      <c r="E161" s="43" t="s">
        <v>36</v>
      </c>
      <c r="F161" s="47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  <c r="X161" s="150"/>
      <c r="Y161" s="150"/>
    </row>
    <row r="162" spans="1:25" s="9" customFormat="1" ht="9.75" customHeight="1">
      <c r="A162" s="115" t="s">
        <v>113</v>
      </c>
      <c r="B162" s="115" t="s">
        <v>113</v>
      </c>
      <c r="C162" s="115" t="s">
        <v>122</v>
      </c>
      <c r="D162" s="115" t="s">
        <v>123</v>
      </c>
      <c r="E162" s="43" t="s">
        <v>365</v>
      </c>
      <c r="F162" s="46">
        <v>904</v>
      </c>
      <c r="G162" s="29"/>
      <c r="H162" s="29"/>
      <c r="I162" s="29">
        <v>990</v>
      </c>
      <c r="J162" s="29"/>
      <c r="K162" s="29"/>
      <c r="L162" s="29"/>
      <c r="M162" s="30"/>
      <c r="N162" s="29"/>
      <c r="O162" s="29"/>
      <c r="P162" s="30"/>
      <c r="Q162" s="29">
        <v>904</v>
      </c>
      <c r="R162" s="30"/>
      <c r="S162" s="30"/>
      <c r="T162" s="30"/>
      <c r="U162" s="30"/>
      <c r="V162" s="29"/>
      <c r="X162" s="150"/>
      <c r="Y162" s="150"/>
    </row>
    <row r="163" spans="1:25" s="9" customFormat="1" ht="9.75" customHeight="1">
      <c r="A163" s="115" t="s">
        <v>113</v>
      </c>
      <c r="B163" s="115" t="s">
        <v>113</v>
      </c>
      <c r="C163" s="115" t="s">
        <v>122</v>
      </c>
      <c r="D163" s="115" t="s">
        <v>123</v>
      </c>
      <c r="E163" s="43" t="s">
        <v>366</v>
      </c>
      <c r="F163" s="46">
        <v>990</v>
      </c>
      <c r="G163" s="29"/>
      <c r="H163" s="29"/>
      <c r="I163" s="29">
        <v>990</v>
      </c>
      <c r="J163" s="29"/>
      <c r="K163" s="29"/>
      <c r="L163" s="29"/>
      <c r="M163" s="30"/>
      <c r="N163" s="29"/>
      <c r="O163" s="29"/>
      <c r="P163" s="30"/>
      <c r="Q163" s="29">
        <v>904</v>
      </c>
      <c r="R163" s="30"/>
      <c r="S163" s="30"/>
      <c r="T163" s="30"/>
      <c r="U163" s="30"/>
      <c r="V163" s="29"/>
      <c r="X163" s="150"/>
      <c r="Y163" s="150"/>
    </row>
    <row r="164" spans="1:25" s="9" customFormat="1" ht="9.75" customHeight="1">
      <c r="A164" s="115" t="s">
        <v>113</v>
      </c>
      <c r="B164" s="115" t="s">
        <v>113</v>
      </c>
      <c r="C164" s="115" t="s">
        <v>122</v>
      </c>
      <c r="D164" s="115" t="s">
        <v>123</v>
      </c>
      <c r="E164" s="77" t="s">
        <v>367</v>
      </c>
      <c r="F164" s="48">
        <f>SUM(G164:V164)</f>
        <v>6</v>
      </c>
      <c r="G164" s="31"/>
      <c r="H164" s="31"/>
      <c r="I164" s="31">
        <v>1</v>
      </c>
      <c r="J164" s="31"/>
      <c r="K164" s="31"/>
      <c r="L164" s="31"/>
      <c r="M164" s="31"/>
      <c r="N164" s="31"/>
      <c r="O164" s="31"/>
      <c r="P164" s="31"/>
      <c r="Q164" s="31">
        <v>5</v>
      </c>
      <c r="R164" s="31"/>
      <c r="S164" s="31"/>
      <c r="T164" s="31"/>
      <c r="U164" s="31"/>
      <c r="V164" s="31"/>
      <c r="X164" s="150"/>
      <c r="Y164" s="150"/>
    </row>
    <row r="165" spans="1:25" s="9" customFormat="1" ht="12" customHeight="1">
      <c r="A165" s="115" t="s">
        <v>113</v>
      </c>
      <c r="B165" s="115" t="s">
        <v>113</v>
      </c>
      <c r="C165" s="115" t="s">
        <v>122</v>
      </c>
      <c r="D165" s="115" t="s">
        <v>123</v>
      </c>
      <c r="E165" s="43" t="s">
        <v>36</v>
      </c>
      <c r="F165" s="47" t="s">
        <v>211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118</v>
      </c>
      <c r="R165" s="33"/>
      <c r="S165" s="33"/>
      <c r="T165" s="33"/>
      <c r="U165" s="33"/>
      <c r="V165" s="32" t="s">
        <v>37</v>
      </c>
      <c r="X165" s="150"/>
      <c r="Y165" s="150"/>
    </row>
    <row r="166" spans="1:25" s="9" customFormat="1" ht="9.75" customHeight="1">
      <c r="A166" s="115" t="s">
        <v>113</v>
      </c>
      <c r="B166" s="115" t="s">
        <v>113</v>
      </c>
      <c r="C166" s="115" t="s">
        <v>124</v>
      </c>
      <c r="D166" s="115" t="s">
        <v>125</v>
      </c>
      <c r="E166" s="43" t="s">
        <v>365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  <c r="X166" s="150"/>
      <c r="Y166" s="150"/>
    </row>
    <row r="167" spans="1:25" s="9" customFormat="1" ht="9.75" customHeight="1">
      <c r="A167" s="115" t="s">
        <v>113</v>
      </c>
      <c r="B167" s="115" t="s">
        <v>113</v>
      </c>
      <c r="C167" s="115" t="s">
        <v>124</v>
      </c>
      <c r="D167" s="115" t="s">
        <v>125</v>
      </c>
      <c r="E167" s="43" t="s">
        <v>366</v>
      </c>
      <c r="F167" s="46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  <c r="X167" s="150"/>
      <c r="Y167" s="150"/>
    </row>
    <row r="168" spans="1:25" s="9" customFormat="1" ht="13.5" customHeight="1">
      <c r="A168" s="115" t="s">
        <v>113</v>
      </c>
      <c r="B168" s="115" t="s">
        <v>113</v>
      </c>
      <c r="C168" s="115" t="s">
        <v>124</v>
      </c>
      <c r="D168" s="115" t="s">
        <v>125</v>
      </c>
      <c r="E168" s="77" t="s">
        <v>367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X168" s="150"/>
      <c r="Y168" s="150"/>
    </row>
    <row r="169" spans="1:25" s="18" customFormat="1" ht="11.25" customHeight="1">
      <c r="A169" s="115" t="s">
        <v>113</v>
      </c>
      <c r="B169" s="115" t="s">
        <v>113</v>
      </c>
      <c r="C169" s="115" t="s">
        <v>124</v>
      </c>
      <c r="D169" s="115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X169" s="147"/>
      <c r="Y169" s="147"/>
    </row>
    <row r="170" spans="1:25" s="9" customFormat="1" ht="9.75" customHeight="1">
      <c r="A170" s="115" t="s">
        <v>113</v>
      </c>
      <c r="B170" s="115" t="s">
        <v>113</v>
      </c>
      <c r="C170" s="115" t="s">
        <v>126</v>
      </c>
      <c r="D170" s="115" t="s">
        <v>127</v>
      </c>
      <c r="E170" s="43" t="s">
        <v>365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X170" s="150"/>
      <c r="Y170" s="150"/>
    </row>
    <row r="171" spans="1:25" s="9" customFormat="1" ht="9.75" customHeight="1">
      <c r="A171" s="115" t="s">
        <v>113</v>
      </c>
      <c r="B171" s="115" t="s">
        <v>113</v>
      </c>
      <c r="C171" s="115" t="s">
        <v>126</v>
      </c>
      <c r="D171" s="115" t="s">
        <v>127</v>
      </c>
      <c r="E171" s="43" t="s">
        <v>366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X171" s="150"/>
      <c r="Y171" s="150"/>
    </row>
    <row r="172" spans="1:25" s="9" customFormat="1" ht="9.75" customHeight="1">
      <c r="A172" s="115" t="s">
        <v>113</v>
      </c>
      <c r="B172" s="115" t="s">
        <v>113</v>
      </c>
      <c r="C172" s="115" t="s">
        <v>126</v>
      </c>
      <c r="D172" s="115" t="s">
        <v>127</v>
      </c>
      <c r="E172" s="77" t="s">
        <v>367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X172" s="150"/>
      <c r="Y172" s="150"/>
    </row>
    <row r="173" spans="1:25" s="9" customFormat="1" ht="9.75" customHeight="1">
      <c r="A173" s="115" t="s">
        <v>113</v>
      </c>
      <c r="B173" s="115" t="s">
        <v>113</v>
      </c>
      <c r="C173" s="115" t="s">
        <v>126</v>
      </c>
      <c r="D173" s="115" t="s">
        <v>127</v>
      </c>
      <c r="E173" s="43" t="s">
        <v>36</v>
      </c>
      <c r="F173" s="47"/>
      <c r="G173" s="65"/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  <c r="X173" s="150"/>
      <c r="Y173" s="150"/>
    </row>
    <row r="174" spans="1:25" s="9" customFormat="1" ht="12" customHeight="1">
      <c r="A174" s="115" t="s">
        <v>113</v>
      </c>
      <c r="B174" s="115" t="s">
        <v>113</v>
      </c>
      <c r="C174" s="115" t="s">
        <v>128</v>
      </c>
      <c r="D174" s="115" t="s">
        <v>129</v>
      </c>
      <c r="E174" s="43" t="s">
        <v>365</v>
      </c>
      <c r="F174" s="46"/>
      <c r="G174" s="29"/>
      <c r="H174" s="29"/>
      <c r="I174" s="29"/>
      <c r="J174" s="29"/>
      <c r="K174" s="29"/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  <c r="X174" s="150"/>
      <c r="Y174" s="150"/>
    </row>
    <row r="175" spans="1:25" s="9" customFormat="1" ht="11.25" customHeight="1">
      <c r="A175" s="115" t="s">
        <v>113</v>
      </c>
      <c r="B175" s="115" t="s">
        <v>113</v>
      </c>
      <c r="C175" s="115" t="s">
        <v>128</v>
      </c>
      <c r="D175" s="115" t="s">
        <v>129</v>
      </c>
      <c r="E175" s="43" t="s">
        <v>366</v>
      </c>
      <c r="F175" s="46"/>
      <c r="G175" s="29"/>
      <c r="H175" s="29"/>
      <c r="I175" s="29"/>
      <c r="J175" s="29"/>
      <c r="K175" s="29"/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  <c r="X175" s="150"/>
      <c r="Y175" s="150"/>
    </row>
    <row r="176" spans="1:25" s="9" customFormat="1" ht="12.75" customHeight="1">
      <c r="A176" s="115" t="s">
        <v>113</v>
      </c>
      <c r="B176" s="115" t="s">
        <v>113</v>
      </c>
      <c r="C176" s="115" t="s">
        <v>128</v>
      </c>
      <c r="D176" s="115" t="s">
        <v>129</v>
      </c>
      <c r="E176" s="77" t="s">
        <v>367</v>
      </c>
      <c r="F176" s="48">
        <f>SUM(G176:V176)</f>
        <v>0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X176" s="150"/>
      <c r="Y176" s="150"/>
    </row>
    <row r="177" spans="1:25" s="18" customFormat="1" ht="17.25" customHeight="1">
      <c r="A177" s="115" t="s">
        <v>113</v>
      </c>
      <c r="B177" s="115" t="s">
        <v>113</v>
      </c>
      <c r="C177" s="115" t="s">
        <v>128</v>
      </c>
      <c r="D177" s="115" t="s">
        <v>129</v>
      </c>
      <c r="E177" s="43" t="s">
        <v>36</v>
      </c>
      <c r="F177" s="47"/>
      <c r="G177" s="35"/>
      <c r="H177" s="35"/>
      <c r="I177" s="35"/>
      <c r="J177" s="35" t="s">
        <v>37</v>
      </c>
      <c r="K177" s="35"/>
      <c r="L177" s="35"/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X177" s="147"/>
      <c r="Y177" s="147"/>
    </row>
    <row r="178" spans="1:25" s="9" customFormat="1" ht="9.75" customHeight="1">
      <c r="A178" s="115" t="s">
        <v>113</v>
      </c>
      <c r="B178" s="115" t="s">
        <v>113</v>
      </c>
      <c r="C178" s="115" t="s">
        <v>130</v>
      </c>
      <c r="D178" s="115" t="s">
        <v>131</v>
      </c>
      <c r="E178" s="43" t="s">
        <v>365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X178" s="150"/>
      <c r="Y178" s="150"/>
    </row>
    <row r="179" spans="1:25" s="9" customFormat="1" ht="9.75" customHeight="1">
      <c r="A179" s="115" t="s">
        <v>113</v>
      </c>
      <c r="B179" s="115" t="s">
        <v>113</v>
      </c>
      <c r="C179" s="115" t="s">
        <v>130</v>
      </c>
      <c r="D179" s="115" t="s">
        <v>131</v>
      </c>
      <c r="E179" s="43" t="s">
        <v>366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X179" s="150"/>
      <c r="Y179" s="150"/>
    </row>
    <row r="180" spans="1:25" s="9" customFormat="1" ht="9.75" customHeight="1">
      <c r="A180" s="115" t="s">
        <v>113</v>
      </c>
      <c r="B180" s="115" t="s">
        <v>113</v>
      </c>
      <c r="C180" s="115" t="s">
        <v>130</v>
      </c>
      <c r="D180" s="115" t="s">
        <v>131</v>
      </c>
      <c r="E180" s="77" t="s">
        <v>367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X180" s="150"/>
      <c r="Y180" s="150"/>
    </row>
    <row r="181" spans="1:25" s="9" customFormat="1" ht="9.75" customHeight="1">
      <c r="A181" s="115" t="s">
        <v>113</v>
      </c>
      <c r="B181" s="115" t="s">
        <v>113</v>
      </c>
      <c r="C181" s="115" t="s">
        <v>130</v>
      </c>
      <c r="D181" s="115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X181" s="150"/>
      <c r="Y181" s="150"/>
    </row>
    <row r="182" spans="1:25" s="9" customFormat="1" ht="6.75" customHeight="1">
      <c r="A182" s="115" t="s">
        <v>113</v>
      </c>
      <c r="B182" s="115" t="s">
        <v>113</v>
      </c>
      <c r="C182" s="115" t="s">
        <v>132</v>
      </c>
      <c r="D182" s="115" t="s">
        <v>133</v>
      </c>
      <c r="E182" s="43" t="s">
        <v>365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X182" s="150"/>
      <c r="Y182" s="150"/>
    </row>
    <row r="183" spans="1:25" s="9" customFormat="1" ht="9.75" customHeight="1">
      <c r="A183" s="115" t="s">
        <v>113</v>
      </c>
      <c r="B183" s="115" t="s">
        <v>113</v>
      </c>
      <c r="C183" s="115" t="s">
        <v>132</v>
      </c>
      <c r="D183" s="115" t="s">
        <v>133</v>
      </c>
      <c r="E183" s="43" t="s">
        <v>366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X183" s="150"/>
      <c r="Y183" s="150"/>
    </row>
    <row r="184" spans="1:25" s="9" customFormat="1" ht="9.75" customHeight="1">
      <c r="A184" s="115" t="s">
        <v>113</v>
      </c>
      <c r="B184" s="115" t="s">
        <v>113</v>
      </c>
      <c r="C184" s="115" t="s">
        <v>132</v>
      </c>
      <c r="D184" s="115" t="s">
        <v>133</v>
      </c>
      <c r="E184" s="77" t="s">
        <v>367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X184" s="150"/>
      <c r="Y184" s="150"/>
    </row>
    <row r="185" spans="1:25" s="9" customFormat="1" ht="9.75" customHeight="1">
      <c r="A185" s="115" t="s">
        <v>113</v>
      </c>
      <c r="B185" s="115" t="s">
        <v>113</v>
      </c>
      <c r="C185" s="115" t="s">
        <v>132</v>
      </c>
      <c r="D185" s="115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X185" s="150"/>
      <c r="Y185" s="150"/>
    </row>
    <row r="186" spans="1:25" s="9" customFormat="1" ht="9.75" customHeight="1">
      <c r="A186" s="115" t="s">
        <v>113</v>
      </c>
      <c r="B186" s="115" t="s">
        <v>113</v>
      </c>
      <c r="C186" s="115" t="s">
        <v>134</v>
      </c>
      <c r="D186" s="115" t="s">
        <v>135</v>
      </c>
      <c r="E186" s="43" t="s">
        <v>365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X186" s="150"/>
      <c r="Y186" s="150"/>
    </row>
    <row r="187" spans="1:25" s="9" customFormat="1" ht="9" customHeight="1">
      <c r="A187" s="115" t="s">
        <v>113</v>
      </c>
      <c r="B187" s="115" t="s">
        <v>113</v>
      </c>
      <c r="C187" s="115" t="s">
        <v>134</v>
      </c>
      <c r="D187" s="115" t="s">
        <v>135</v>
      </c>
      <c r="E187" s="43" t="s">
        <v>366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X187" s="150"/>
      <c r="Y187" s="150"/>
    </row>
    <row r="188" spans="1:25" s="9" customFormat="1" ht="9.75" customHeight="1">
      <c r="A188" s="115" t="s">
        <v>113</v>
      </c>
      <c r="B188" s="115" t="s">
        <v>113</v>
      </c>
      <c r="C188" s="115" t="s">
        <v>134</v>
      </c>
      <c r="D188" s="115" t="s">
        <v>135</v>
      </c>
      <c r="E188" s="77" t="s">
        <v>367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X188" s="150"/>
      <c r="Y188" s="150"/>
    </row>
    <row r="189" spans="1:25" s="9" customFormat="1" ht="19.5" customHeight="1">
      <c r="A189" s="115" t="s">
        <v>113</v>
      </c>
      <c r="B189" s="115" t="s">
        <v>113</v>
      </c>
      <c r="C189" s="115" t="s">
        <v>134</v>
      </c>
      <c r="D189" s="115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X189" s="150"/>
      <c r="Y189" s="150"/>
    </row>
    <row r="190" spans="1:25" s="9" customFormat="1" ht="9.75" customHeight="1">
      <c r="A190" s="115" t="s">
        <v>113</v>
      </c>
      <c r="B190" s="115" t="s">
        <v>113</v>
      </c>
      <c r="C190" s="115" t="s">
        <v>136</v>
      </c>
      <c r="D190" s="115" t="s">
        <v>137</v>
      </c>
      <c r="E190" s="43" t="s">
        <v>365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  <c r="X190" s="150"/>
      <c r="Y190" s="150"/>
    </row>
    <row r="191" spans="1:25" s="9" customFormat="1" ht="9.75" customHeight="1">
      <c r="A191" s="115" t="s">
        <v>113</v>
      </c>
      <c r="B191" s="115" t="s">
        <v>113</v>
      </c>
      <c r="C191" s="115" t="s">
        <v>136</v>
      </c>
      <c r="D191" s="115" t="s">
        <v>137</v>
      </c>
      <c r="E191" s="43" t="s">
        <v>366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  <c r="X191" s="150"/>
      <c r="Y191" s="150"/>
    </row>
    <row r="192" spans="1:25" s="9" customFormat="1" ht="9.75" customHeight="1">
      <c r="A192" s="115" t="s">
        <v>113</v>
      </c>
      <c r="B192" s="115" t="s">
        <v>113</v>
      </c>
      <c r="C192" s="115" t="s">
        <v>136</v>
      </c>
      <c r="D192" s="115" t="s">
        <v>137</v>
      </c>
      <c r="E192" s="77" t="s">
        <v>367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X192" s="150"/>
      <c r="Y192" s="150"/>
    </row>
    <row r="193" spans="1:25" s="9" customFormat="1" ht="9" customHeight="1">
      <c r="A193" s="115" t="s">
        <v>113</v>
      </c>
      <c r="B193" s="115" t="s">
        <v>113</v>
      </c>
      <c r="C193" s="115" t="s">
        <v>136</v>
      </c>
      <c r="D193" s="115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X193" s="150"/>
      <c r="Y193" s="150"/>
    </row>
    <row r="194" spans="1:25" s="9" customFormat="1" ht="11.25" customHeight="1">
      <c r="A194" s="115" t="s">
        <v>113</v>
      </c>
      <c r="B194" s="115" t="s">
        <v>113</v>
      </c>
      <c r="C194" s="115" t="s">
        <v>138</v>
      </c>
      <c r="D194" s="115" t="s">
        <v>139</v>
      </c>
      <c r="E194" s="43" t="s">
        <v>365</v>
      </c>
      <c r="F194" s="46">
        <v>1055</v>
      </c>
      <c r="G194" s="29"/>
      <c r="H194" s="29"/>
      <c r="I194" s="29"/>
      <c r="J194" s="29"/>
      <c r="K194" s="29">
        <v>1055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  <c r="X194" s="150"/>
      <c r="Y194" s="150"/>
    </row>
    <row r="195" spans="1:25" s="9" customFormat="1" ht="9.75" customHeight="1">
      <c r="A195" s="115" t="s">
        <v>113</v>
      </c>
      <c r="B195" s="115" t="s">
        <v>113</v>
      </c>
      <c r="C195" s="115" t="s">
        <v>138</v>
      </c>
      <c r="D195" s="115" t="s">
        <v>139</v>
      </c>
      <c r="E195" s="43" t="s">
        <v>366</v>
      </c>
      <c r="F195" s="46">
        <v>1055</v>
      </c>
      <c r="G195" s="29"/>
      <c r="H195" s="29"/>
      <c r="I195" s="29"/>
      <c r="J195" s="29"/>
      <c r="K195" s="29">
        <v>1055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  <c r="X195" s="150"/>
      <c r="Y195" s="150"/>
    </row>
    <row r="196" spans="1:25" s="9" customFormat="1" ht="9.75" customHeight="1">
      <c r="A196" s="115" t="s">
        <v>113</v>
      </c>
      <c r="B196" s="115" t="s">
        <v>113</v>
      </c>
      <c r="C196" s="115" t="s">
        <v>138</v>
      </c>
      <c r="D196" s="115" t="s">
        <v>139</v>
      </c>
      <c r="E196" s="77" t="s">
        <v>367</v>
      </c>
      <c r="F196" s="48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X196" s="150"/>
      <c r="Y196" s="150"/>
    </row>
    <row r="197" spans="1:25" s="18" customFormat="1" ht="9.75" customHeight="1">
      <c r="A197" s="115" t="s">
        <v>113</v>
      </c>
      <c r="B197" s="115" t="s">
        <v>113</v>
      </c>
      <c r="C197" s="115" t="s">
        <v>138</v>
      </c>
      <c r="D197" s="115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  <c r="X197" s="147"/>
      <c r="Y197" s="147"/>
    </row>
    <row r="198" spans="1:25" s="9" customFormat="1" ht="8.25" customHeight="1">
      <c r="A198" s="115" t="s">
        <v>113</v>
      </c>
      <c r="B198" s="115" t="s">
        <v>113</v>
      </c>
      <c r="C198" s="115" t="s">
        <v>140</v>
      </c>
      <c r="D198" s="115" t="s">
        <v>141</v>
      </c>
      <c r="E198" s="43" t="s">
        <v>365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X198" s="150"/>
      <c r="Y198" s="150"/>
    </row>
    <row r="199" spans="1:25" s="9" customFormat="1" ht="7.5" customHeight="1">
      <c r="A199" s="115" t="s">
        <v>113</v>
      </c>
      <c r="B199" s="115" t="s">
        <v>113</v>
      </c>
      <c r="C199" s="115" t="s">
        <v>140</v>
      </c>
      <c r="D199" s="115" t="s">
        <v>141</v>
      </c>
      <c r="E199" s="43" t="s">
        <v>366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X199" s="150"/>
      <c r="Y199" s="150"/>
    </row>
    <row r="200" spans="1:25" s="9" customFormat="1" ht="9.75" customHeight="1">
      <c r="A200" s="115" t="s">
        <v>113</v>
      </c>
      <c r="B200" s="115" t="s">
        <v>113</v>
      </c>
      <c r="C200" s="115" t="s">
        <v>140</v>
      </c>
      <c r="D200" s="115" t="s">
        <v>141</v>
      </c>
      <c r="E200" s="77" t="s">
        <v>367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X200" s="150"/>
      <c r="Y200" s="150"/>
    </row>
    <row r="201" spans="1:25" s="9" customFormat="1" ht="9.75" customHeight="1">
      <c r="A201" s="115" t="s">
        <v>113</v>
      </c>
      <c r="B201" s="115" t="s">
        <v>113</v>
      </c>
      <c r="C201" s="115" t="s">
        <v>140</v>
      </c>
      <c r="D201" s="115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X201" s="150"/>
      <c r="Y201" s="150"/>
    </row>
    <row r="202" spans="1:25" s="9" customFormat="1" ht="8.25" customHeight="1">
      <c r="A202" s="115" t="s">
        <v>113</v>
      </c>
      <c r="B202" s="115" t="s">
        <v>113</v>
      </c>
      <c r="C202" s="115" t="s">
        <v>142</v>
      </c>
      <c r="D202" s="115" t="s">
        <v>143</v>
      </c>
      <c r="E202" s="43" t="s">
        <v>365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X202" s="150"/>
      <c r="Y202" s="150"/>
    </row>
    <row r="203" spans="1:25" s="9" customFormat="1" ht="9" customHeight="1">
      <c r="A203" s="115" t="s">
        <v>113</v>
      </c>
      <c r="B203" s="115" t="s">
        <v>113</v>
      </c>
      <c r="C203" s="115" t="s">
        <v>142</v>
      </c>
      <c r="D203" s="115" t="s">
        <v>143</v>
      </c>
      <c r="E203" s="43" t="s">
        <v>366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X203" s="150"/>
      <c r="Y203" s="150"/>
    </row>
    <row r="204" spans="1:25" s="9" customFormat="1" ht="11.25" customHeight="1">
      <c r="A204" s="115" t="s">
        <v>113</v>
      </c>
      <c r="B204" s="115" t="s">
        <v>113</v>
      </c>
      <c r="C204" s="115" t="s">
        <v>142</v>
      </c>
      <c r="D204" s="115" t="s">
        <v>143</v>
      </c>
      <c r="E204" s="77" t="s">
        <v>367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X204" s="150"/>
      <c r="Y204" s="150"/>
    </row>
    <row r="205" spans="1:25" s="9" customFormat="1" ht="9.75" customHeight="1">
      <c r="A205" s="115" t="s">
        <v>113</v>
      </c>
      <c r="B205" s="115" t="s">
        <v>113</v>
      </c>
      <c r="C205" s="115" t="s">
        <v>142</v>
      </c>
      <c r="D205" s="115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X205" s="150"/>
      <c r="Y205" s="150"/>
    </row>
    <row r="206" spans="1:25" s="9" customFormat="1" ht="9" customHeight="1">
      <c r="A206" s="115">
        <v>7</v>
      </c>
      <c r="B206" s="119" t="s">
        <v>144</v>
      </c>
      <c r="C206" s="115" t="s">
        <v>145</v>
      </c>
      <c r="D206" s="115" t="s">
        <v>146</v>
      </c>
      <c r="E206" s="43" t="s">
        <v>365</v>
      </c>
      <c r="F206" s="46">
        <v>680</v>
      </c>
      <c r="G206" s="29"/>
      <c r="H206" s="29">
        <v>782</v>
      </c>
      <c r="I206" s="29"/>
      <c r="J206" s="29"/>
      <c r="K206" s="29">
        <v>1260</v>
      </c>
      <c r="L206" s="29">
        <v>776</v>
      </c>
      <c r="M206" s="30"/>
      <c r="N206" s="29">
        <v>780</v>
      </c>
      <c r="O206" s="29">
        <v>680</v>
      </c>
      <c r="P206" s="30"/>
      <c r="Q206" s="29">
        <v>798</v>
      </c>
      <c r="R206" s="30"/>
      <c r="S206" s="30"/>
      <c r="T206" s="30"/>
      <c r="U206" s="30"/>
      <c r="V206" s="29">
        <v>862</v>
      </c>
      <c r="X206" s="150"/>
      <c r="Y206" s="150"/>
    </row>
    <row r="207" spans="1:25" s="9" customFormat="1" ht="10.5" customHeight="1">
      <c r="A207" s="115" t="s">
        <v>144</v>
      </c>
      <c r="B207" s="119" t="s">
        <v>144</v>
      </c>
      <c r="C207" s="115" t="s">
        <v>145</v>
      </c>
      <c r="D207" s="115" t="s">
        <v>146</v>
      </c>
      <c r="E207" s="43" t="s">
        <v>366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1360</v>
      </c>
      <c r="M207" s="30"/>
      <c r="N207" s="29">
        <v>780</v>
      </c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  <c r="X207" s="150"/>
      <c r="Y207" s="150"/>
    </row>
    <row r="208" spans="1:25" s="9" customFormat="1" ht="9.75" customHeight="1">
      <c r="A208" s="115" t="s">
        <v>144</v>
      </c>
      <c r="B208" s="119" t="s">
        <v>144</v>
      </c>
      <c r="C208" s="115" t="s">
        <v>145</v>
      </c>
      <c r="D208" s="115" t="s">
        <v>146</v>
      </c>
      <c r="E208" s="77" t="s">
        <v>367</v>
      </c>
      <c r="F208" s="48">
        <f>SUM(G208:V208)</f>
        <v>35</v>
      </c>
      <c r="G208" s="31"/>
      <c r="H208" s="31">
        <v>2</v>
      </c>
      <c r="I208" s="31"/>
      <c r="J208" s="31"/>
      <c r="K208" s="31">
        <v>1</v>
      </c>
      <c r="L208" s="31">
        <v>6</v>
      </c>
      <c r="M208" s="31"/>
      <c r="N208" s="31">
        <v>1</v>
      </c>
      <c r="O208" s="31">
        <v>6</v>
      </c>
      <c r="P208" s="31"/>
      <c r="Q208" s="31">
        <v>9</v>
      </c>
      <c r="R208" s="31"/>
      <c r="S208" s="31"/>
      <c r="T208" s="31"/>
      <c r="U208" s="31"/>
      <c r="V208" s="31">
        <v>10</v>
      </c>
      <c r="X208" s="150"/>
      <c r="Y208" s="150"/>
    </row>
    <row r="209" spans="1:25" s="18" customFormat="1" ht="9.75" customHeight="1">
      <c r="A209" s="115" t="s">
        <v>144</v>
      </c>
      <c r="B209" s="119" t="s">
        <v>144</v>
      </c>
      <c r="C209" s="115" t="s">
        <v>145</v>
      </c>
      <c r="D209" s="115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5" t="s">
        <v>49</v>
      </c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X209" s="147"/>
      <c r="Y209" s="147"/>
    </row>
    <row r="210" spans="1:25" s="9" customFormat="1" ht="9" customHeight="1">
      <c r="A210" s="115" t="s">
        <v>144</v>
      </c>
      <c r="B210" s="119" t="s">
        <v>144</v>
      </c>
      <c r="C210" s="115" t="s">
        <v>147</v>
      </c>
      <c r="D210" s="115" t="s">
        <v>148</v>
      </c>
      <c r="E210" s="43" t="s">
        <v>365</v>
      </c>
      <c r="F210" s="46">
        <v>592</v>
      </c>
      <c r="G210" s="29"/>
      <c r="H210" s="29"/>
      <c r="I210" s="29"/>
      <c r="J210" s="29"/>
      <c r="K210" s="29"/>
      <c r="L210" s="29"/>
      <c r="M210" s="30"/>
      <c r="N210" s="29">
        <v>592</v>
      </c>
      <c r="O210" s="29"/>
      <c r="P210" s="30"/>
      <c r="Q210" s="29"/>
      <c r="R210" s="30"/>
      <c r="S210" s="30"/>
      <c r="T210" s="30"/>
      <c r="U210" s="30"/>
      <c r="V210" s="29"/>
      <c r="X210" s="150"/>
      <c r="Y210" s="150"/>
    </row>
    <row r="211" spans="1:25" s="9" customFormat="1" ht="9.75" customHeight="1">
      <c r="A211" s="115" t="s">
        <v>144</v>
      </c>
      <c r="B211" s="119" t="s">
        <v>144</v>
      </c>
      <c r="C211" s="115" t="s">
        <v>147</v>
      </c>
      <c r="D211" s="115" t="s">
        <v>148</v>
      </c>
      <c r="E211" s="43" t="s">
        <v>366</v>
      </c>
      <c r="F211" s="46">
        <v>592</v>
      </c>
      <c r="G211" s="29"/>
      <c r="H211" s="29"/>
      <c r="I211" s="29"/>
      <c r="J211" s="29"/>
      <c r="K211" s="29"/>
      <c r="L211" s="29"/>
      <c r="M211" s="30"/>
      <c r="N211" s="29">
        <v>592</v>
      </c>
      <c r="O211" s="29"/>
      <c r="P211" s="30"/>
      <c r="Q211" s="29"/>
      <c r="R211" s="30"/>
      <c r="S211" s="30"/>
      <c r="T211" s="30"/>
      <c r="U211" s="30"/>
      <c r="V211" s="29"/>
      <c r="X211" s="150"/>
      <c r="Y211" s="150"/>
    </row>
    <row r="212" spans="1:25" s="9" customFormat="1" ht="9.75" customHeight="1">
      <c r="A212" s="115" t="s">
        <v>144</v>
      </c>
      <c r="B212" s="119" t="s">
        <v>144</v>
      </c>
      <c r="C212" s="115" t="s">
        <v>147</v>
      </c>
      <c r="D212" s="115" t="s">
        <v>148</v>
      </c>
      <c r="E212" s="77" t="s">
        <v>367</v>
      </c>
      <c r="F212" s="48">
        <f>SUM(G212:V212)</f>
        <v>1</v>
      </c>
      <c r="G212" s="31"/>
      <c r="H212" s="31"/>
      <c r="I212" s="31"/>
      <c r="J212" s="31"/>
      <c r="K212" s="31"/>
      <c r="L212" s="31"/>
      <c r="M212" s="31"/>
      <c r="N212" s="31">
        <v>1</v>
      </c>
      <c r="O212" s="31"/>
      <c r="P212" s="31"/>
      <c r="Q212" s="31"/>
      <c r="R212" s="31"/>
      <c r="S212" s="31"/>
      <c r="T212" s="31"/>
      <c r="U212" s="31"/>
      <c r="V212" s="31"/>
      <c r="X212" s="150"/>
      <c r="Y212" s="150"/>
    </row>
    <row r="213" spans="1:25" s="18" customFormat="1" ht="9.75" customHeight="1">
      <c r="A213" s="115" t="s">
        <v>144</v>
      </c>
      <c r="B213" s="119" t="s">
        <v>144</v>
      </c>
      <c r="C213" s="115" t="s">
        <v>147</v>
      </c>
      <c r="D213" s="115" t="s">
        <v>148</v>
      </c>
      <c r="E213" s="43" t="s">
        <v>36</v>
      </c>
      <c r="F213" s="47" t="s">
        <v>49</v>
      </c>
      <c r="G213" s="35"/>
      <c r="H213" s="35"/>
      <c r="I213" s="35"/>
      <c r="J213" s="35" t="s">
        <v>37</v>
      </c>
      <c r="K213" s="35" t="s">
        <v>37</v>
      </c>
      <c r="L213" s="35"/>
      <c r="M213" s="35"/>
      <c r="N213" s="35" t="s">
        <v>49</v>
      </c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X213" s="147"/>
      <c r="Y213" s="147"/>
    </row>
    <row r="214" spans="1:25" s="9" customFormat="1" ht="9.75" customHeight="1">
      <c r="A214" s="115" t="s">
        <v>144</v>
      </c>
      <c r="B214" s="119" t="s">
        <v>144</v>
      </c>
      <c r="C214" s="115" t="s">
        <v>149</v>
      </c>
      <c r="D214" s="115" t="s">
        <v>150</v>
      </c>
      <c r="E214" s="43" t="s">
        <v>365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  <c r="X214" s="150"/>
      <c r="Y214" s="150"/>
    </row>
    <row r="215" spans="1:25" s="9" customFormat="1" ht="9.75" customHeight="1">
      <c r="A215" s="115" t="s">
        <v>144</v>
      </c>
      <c r="B215" s="119" t="s">
        <v>144</v>
      </c>
      <c r="C215" s="115" t="s">
        <v>149</v>
      </c>
      <c r="D215" s="115" t="s">
        <v>150</v>
      </c>
      <c r="E215" s="43" t="s">
        <v>366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  <c r="X215" s="150"/>
      <c r="Y215" s="150"/>
    </row>
    <row r="216" spans="1:25" s="9" customFormat="1" ht="9.75" customHeight="1">
      <c r="A216" s="115" t="s">
        <v>144</v>
      </c>
      <c r="B216" s="119" t="s">
        <v>144</v>
      </c>
      <c r="C216" s="115" t="s">
        <v>149</v>
      </c>
      <c r="D216" s="115" t="s">
        <v>150</v>
      </c>
      <c r="E216" s="77" t="s">
        <v>367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X216" s="150"/>
      <c r="Y216" s="150"/>
    </row>
    <row r="217" spans="1:25" s="9" customFormat="1" ht="9.75" customHeight="1">
      <c r="A217" s="115" t="s">
        <v>144</v>
      </c>
      <c r="B217" s="119" t="s">
        <v>144</v>
      </c>
      <c r="C217" s="115" t="s">
        <v>149</v>
      </c>
      <c r="D217" s="115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X217" s="150"/>
      <c r="Y217" s="150"/>
    </row>
    <row r="218" spans="1:25" s="9" customFormat="1" ht="9.75" customHeight="1">
      <c r="A218" s="115" t="s">
        <v>144</v>
      </c>
      <c r="B218" s="119" t="s">
        <v>144</v>
      </c>
      <c r="C218" s="115" t="s">
        <v>151</v>
      </c>
      <c r="D218" s="115" t="s">
        <v>152</v>
      </c>
      <c r="E218" s="43" t="s">
        <v>365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X218" s="150"/>
      <c r="Y218" s="150"/>
    </row>
    <row r="219" spans="1:25" s="9" customFormat="1" ht="9.75" customHeight="1">
      <c r="A219" s="115" t="s">
        <v>144</v>
      </c>
      <c r="B219" s="119" t="s">
        <v>144</v>
      </c>
      <c r="C219" s="115" t="s">
        <v>151</v>
      </c>
      <c r="D219" s="115" t="s">
        <v>152</v>
      </c>
      <c r="E219" s="43" t="s">
        <v>366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X219" s="150"/>
      <c r="Y219" s="150"/>
    </row>
    <row r="220" spans="1:25" s="9" customFormat="1" ht="9.75" customHeight="1">
      <c r="A220" s="115" t="s">
        <v>144</v>
      </c>
      <c r="B220" s="119" t="s">
        <v>144</v>
      </c>
      <c r="C220" s="115" t="s">
        <v>151</v>
      </c>
      <c r="D220" s="115" t="s">
        <v>152</v>
      </c>
      <c r="E220" s="77" t="s">
        <v>367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X220" s="150"/>
      <c r="Y220" s="150"/>
    </row>
    <row r="221" spans="1:25" s="18" customFormat="1" ht="9.75" customHeight="1">
      <c r="A221" s="115" t="s">
        <v>144</v>
      </c>
      <c r="B221" s="119" t="s">
        <v>144</v>
      </c>
      <c r="C221" s="115" t="s">
        <v>151</v>
      </c>
      <c r="D221" s="115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X221" s="147"/>
      <c r="Y221" s="147"/>
    </row>
    <row r="222" spans="1:25" s="9" customFormat="1" ht="9.75" customHeight="1">
      <c r="A222" s="115" t="s">
        <v>144</v>
      </c>
      <c r="B222" s="119" t="s">
        <v>144</v>
      </c>
      <c r="C222" s="115" t="s">
        <v>153</v>
      </c>
      <c r="D222" s="115" t="s">
        <v>154</v>
      </c>
      <c r="E222" s="43" t="s">
        <v>365</v>
      </c>
      <c r="F222" s="46">
        <v>671</v>
      </c>
      <c r="G222" s="29">
        <v>671</v>
      </c>
      <c r="H222" s="85">
        <v>671</v>
      </c>
      <c r="I222" s="29">
        <v>1119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X222" s="150"/>
      <c r="Y222" s="150"/>
    </row>
    <row r="223" spans="1:25" s="9" customFormat="1" ht="13.5" customHeight="1">
      <c r="A223" s="115" t="s">
        <v>144</v>
      </c>
      <c r="B223" s="119" t="s">
        <v>144</v>
      </c>
      <c r="C223" s="115" t="s">
        <v>153</v>
      </c>
      <c r="D223" s="115" t="s">
        <v>154</v>
      </c>
      <c r="E223" s="43" t="s">
        <v>366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X223" s="150"/>
      <c r="Y223" s="150"/>
    </row>
    <row r="224" spans="1:25" s="9" customFormat="1" ht="9.75" customHeight="1">
      <c r="A224" s="115" t="s">
        <v>144</v>
      </c>
      <c r="B224" s="119" t="s">
        <v>144</v>
      </c>
      <c r="C224" s="115" t="s">
        <v>153</v>
      </c>
      <c r="D224" s="115" t="s">
        <v>154</v>
      </c>
      <c r="E224" s="77" t="s">
        <v>367</v>
      </c>
      <c r="F224" s="48">
        <f>SUM(G224:V224)</f>
        <v>31</v>
      </c>
      <c r="G224" s="31">
        <v>2</v>
      </c>
      <c r="H224" s="31">
        <v>7</v>
      </c>
      <c r="I224" s="31">
        <v>1</v>
      </c>
      <c r="J224" s="31">
        <v>4</v>
      </c>
      <c r="K224" s="31">
        <v>3</v>
      </c>
      <c r="L224" s="31">
        <v>14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X224" s="150"/>
      <c r="Y224" s="150"/>
    </row>
    <row r="225" spans="1:25" s="9" customFormat="1" ht="15" customHeight="1">
      <c r="A225" s="115" t="s">
        <v>144</v>
      </c>
      <c r="B225" s="119" t="s">
        <v>144</v>
      </c>
      <c r="C225" s="115" t="s">
        <v>153</v>
      </c>
      <c r="D225" s="115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X225" s="150"/>
      <c r="Y225" s="150"/>
    </row>
    <row r="226" spans="1:25" s="9" customFormat="1" ht="9.75" customHeight="1">
      <c r="A226" s="115" t="s">
        <v>144</v>
      </c>
      <c r="B226" s="119" t="s">
        <v>144</v>
      </c>
      <c r="C226" s="115" t="s">
        <v>155</v>
      </c>
      <c r="D226" s="115" t="s">
        <v>156</v>
      </c>
      <c r="E226" s="43" t="s">
        <v>365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X226" s="150"/>
      <c r="Y226" s="150"/>
    </row>
    <row r="227" spans="1:25" s="9" customFormat="1" ht="9.75" customHeight="1">
      <c r="A227" s="115" t="s">
        <v>144</v>
      </c>
      <c r="B227" s="119" t="s">
        <v>144</v>
      </c>
      <c r="C227" s="115" t="s">
        <v>155</v>
      </c>
      <c r="D227" s="115" t="s">
        <v>156</v>
      </c>
      <c r="E227" s="43" t="s">
        <v>366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X227" s="150"/>
      <c r="Y227" s="150"/>
    </row>
    <row r="228" spans="1:25" s="9" customFormat="1" ht="9.75" customHeight="1">
      <c r="A228" s="115" t="s">
        <v>144</v>
      </c>
      <c r="B228" s="119" t="s">
        <v>144</v>
      </c>
      <c r="C228" s="115" t="s">
        <v>155</v>
      </c>
      <c r="D228" s="115" t="s">
        <v>156</v>
      </c>
      <c r="E228" s="77" t="s">
        <v>367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X228" s="150"/>
      <c r="Y228" s="150"/>
    </row>
    <row r="229" spans="1:25" s="9" customFormat="1" ht="9.75" customHeight="1">
      <c r="A229" s="115" t="s">
        <v>144</v>
      </c>
      <c r="B229" s="119" t="s">
        <v>144</v>
      </c>
      <c r="C229" s="115" t="s">
        <v>155</v>
      </c>
      <c r="D229" s="115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X229" s="150"/>
      <c r="Y229" s="150"/>
    </row>
    <row r="230" spans="1:25" s="9" customFormat="1" ht="11.25" customHeight="1">
      <c r="A230" s="115" t="s">
        <v>144</v>
      </c>
      <c r="B230" s="119" t="s">
        <v>144</v>
      </c>
      <c r="C230" s="115" t="s">
        <v>157</v>
      </c>
      <c r="D230" s="115" t="s">
        <v>158</v>
      </c>
      <c r="E230" s="43" t="s">
        <v>365</v>
      </c>
      <c r="F230" s="46">
        <v>732</v>
      </c>
      <c r="G230" s="29"/>
      <c r="H230" s="29">
        <v>803</v>
      </c>
      <c r="I230" s="29">
        <v>733</v>
      </c>
      <c r="J230" s="29"/>
      <c r="K230" s="29">
        <v>758</v>
      </c>
      <c r="L230" s="29">
        <v>741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X230" s="150"/>
      <c r="Y230" s="150"/>
    </row>
    <row r="231" spans="1:25" s="9" customFormat="1" ht="12" customHeight="1">
      <c r="A231" s="115" t="s">
        <v>144</v>
      </c>
      <c r="B231" s="119" t="s">
        <v>144</v>
      </c>
      <c r="C231" s="115" t="s">
        <v>157</v>
      </c>
      <c r="D231" s="115" t="s">
        <v>158</v>
      </c>
      <c r="E231" s="43" t="s">
        <v>366</v>
      </c>
      <c r="F231" s="46">
        <v>1047</v>
      </c>
      <c r="G231" s="29"/>
      <c r="H231" s="29">
        <v>941</v>
      </c>
      <c r="I231" s="29">
        <v>1034</v>
      </c>
      <c r="J231" s="29"/>
      <c r="K231" s="29">
        <v>758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X231" s="150"/>
      <c r="Y231" s="150"/>
    </row>
    <row r="232" spans="1:25" s="9" customFormat="1" ht="9.75" customHeight="1">
      <c r="A232" s="115" t="s">
        <v>144</v>
      </c>
      <c r="B232" s="119" t="s">
        <v>144</v>
      </c>
      <c r="C232" s="115" t="s">
        <v>157</v>
      </c>
      <c r="D232" s="115" t="s">
        <v>158</v>
      </c>
      <c r="E232" s="77" t="s">
        <v>367</v>
      </c>
      <c r="F232" s="48">
        <f>SUM(G232:V232)</f>
        <v>32</v>
      </c>
      <c r="G232" s="64"/>
      <c r="H232" s="64">
        <v>2</v>
      </c>
      <c r="I232" s="64">
        <v>6</v>
      </c>
      <c r="J232" s="64"/>
      <c r="K232" s="64">
        <v>5</v>
      </c>
      <c r="L232" s="64">
        <v>18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  <c r="X232" s="150"/>
      <c r="Y232" s="150"/>
    </row>
    <row r="233" spans="1:25" s="18" customFormat="1" ht="15" customHeight="1">
      <c r="A233" s="115" t="s">
        <v>144</v>
      </c>
      <c r="B233" s="119" t="s">
        <v>144</v>
      </c>
      <c r="C233" s="115" t="s">
        <v>157</v>
      </c>
      <c r="D233" s="115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X233" s="147"/>
      <c r="Y233" s="147"/>
    </row>
    <row r="234" spans="1:25" s="9" customFormat="1" ht="14.25" customHeight="1">
      <c r="A234" s="115" t="s">
        <v>144</v>
      </c>
      <c r="B234" s="119" t="s">
        <v>144</v>
      </c>
      <c r="C234" s="115" t="s">
        <v>159</v>
      </c>
      <c r="D234" s="115" t="s">
        <v>144</v>
      </c>
      <c r="E234" s="43" t="s">
        <v>365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  <c r="X234" s="150"/>
      <c r="Y234" s="150"/>
    </row>
    <row r="235" spans="1:25" s="9" customFormat="1" ht="12" customHeight="1">
      <c r="A235" s="115" t="s">
        <v>144</v>
      </c>
      <c r="B235" s="119" t="s">
        <v>144</v>
      </c>
      <c r="C235" s="115" t="s">
        <v>159</v>
      </c>
      <c r="D235" s="115" t="s">
        <v>144</v>
      </c>
      <c r="E235" s="43" t="s">
        <v>366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  <c r="X235" s="150"/>
      <c r="Y235" s="150"/>
    </row>
    <row r="236" spans="1:25" s="9" customFormat="1" ht="9.75" customHeight="1">
      <c r="A236" s="115" t="s">
        <v>144</v>
      </c>
      <c r="B236" s="119" t="s">
        <v>144</v>
      </c>
      <c r="C236" s="115" t="s">
        <v>159</v>
      </c>
      <c r="D236" s="115" t="s">
        <v>144</v>
      </c>
      <c r="E236" s="77" t="s">
        <v>367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  <c r="X236" s="150"/>
      <c r="Y236" s="150"/>
    </row>
    <row r="237" spans="1:25" s="18" customFormat="1" ht="12.75" customHeight="1">
      <c r="A237" s="115" t="s">
        <v>144</v>
      </c>
      <c r="B237" s="119" t="s">
        <v>144</v>
      </c>
      <c r="C237" s="115" t="s">
        <v>159</v>
      </c>
      <c r="D237" s="115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X237" s="147"/>
      <c r="Y237" s="147"/>
    </row>
    <row r="238" spans="1:25" s="9" customFormat="1" ht="9.75" customHeight="1">
      <c r="A238" s="115" t="s">
        <v>144</v>
      </c>
      <c r="B238" s="119" t="s">
        <v>144</v>
      </c>
      <c r="C238" s="115" t="s">
        <v>160</v>
      </c>
      <c r="D238" s="115" t="s">
        <v>161</v>
      </c>
      <c r="E238" s="43" t="s">
        <v>365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X238" s="150"/>
      <c r="Y238" s="150"/>
    </row>
    <row r="239" spans="1:25" s="9" customFormat="1" ht="9.75" customHeight="1">
      <c r="A239" s="115" t="s">
        <v>144</v>
      </c>
      <c r="B239" s="119" t="s">
        <v>144</v>
      </c>
      <c r="C239" s="115" t="s">
        <v>160</v>
      </c>
      <c r="D239" s="115" t="s">
        <v>161</v>
      </c>
      <c r="E239" s="43" t="s">
        <v>366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X239" s="150"/>
      <c r="Y239" s="150"/>
    </row>
    <row r="240" spans="1:25" s="9" customFormat="1" ht="9.75" customHeight="1">
      <c r="A240" s="115" t="s">
        <v>144</v>
      </c>
      <c r="B240" s="119" t="s">
        <v>144</v>
      </c>
      <c r="C240" s="115" t="s">
        <v>160</v>
      </c>
      <c r="D240" s="115" t="s">
        <v>161</v>
      </c>
      <c r="E240" s="77" t="s">
        <v>367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X240" s="150"/>
      <c r="Y240" s="150"/>
    </row>
    <row r="241" spans="1:25" s="9" customFormat="1" ht="15.75" customHeight="1">
      <c r="A241" s="115" t="s">
        <v>144</v>
      </c>
      <c r="B241" s="119" t="s">
        <v>144</v>
      </c>
      <c r="C241" s="115" t="s">
        <v>160</v>
      </c>
      <c r="D241" s="115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X241" s="150"/>
      <c r="Y241" s="150"/>
    </row>
    <row r="242" spans="1:25" s="9" customFormat="1" ht="9.75" customHeight="1">
      <c r="A242" s="115" t="s">
        <v>144</v>
      </c>
      <c r="B242" s="119" t="s">
        <v>144</v>
      </c>
      <c r="C242" s="115" t="s">
        <v>162</v>
      </c>
      <c r="D242" s="115" t="s">
        <v>163</v>
      </c>
      <c r="E242" s="43" t="s">
        <v>365</v>
      </c>
      <c r="F242" s="46">
        <v>850</v>
      </c>
      <c r="G242" s="29">
        <v>898</v>
      </c>
      <c r="H242" s="29"/>
      <c r="I242" s="29">
        <v>850</v>
      </c>
      <c r="J242" s="29"/>
      <c r="K242" s="29"/>
      <c r="L242" s="29"/>
      <c r="M242" s="30"/>
      <c r="N242" s="29"/>
      <c r="O242" s="29"/>
      <c r="P242" s="30"/>
      <c r="Q242" s="29"/>
      <c r="R242" s="30"/>
      <c r="S242" s="30"/>
      <c r="T242" s="30"/>
      <c r="U242" s="30"/>
      <c r="V242" s="29"/>
      <c r="X242" s="150"/>
      <c r="Y242" s="150"/>
    </row>
    <row r="243" spans="1:25" s="9" customFormat="1" ht="15.75" customHeight="1">
      <c r="A243" s="115" t="s">
        <v>144</v>
      </c>
      <c r="B243" s="119" t="s">
        <v>144</v>
      </c>
      <c r="C243" s="115" t="s">
        <v>162</v>
      </c>
      <c r="D243" s="115" t="s">
        <v>163</v>
      </c>
      <c r="E243" s="43" t="s">
        <v>366</v>
      </c>
      <c r="F243" s="46">
        <v>898</v>
      </c>
      <c r="G243" s="29">
        <v>898</v>
      </c>
      <c r="H243" s="29"/>
      <c r="I243" s="29">
        <v>850</v>
      </c>
      <c r="J243" s="29"/>
      <c r="K243" s="29"/>
      <c r="L243" s="29"/>
      <c r="M243" s="30"/>
      <c r="N243" s="29"/>
      <c r="O243" s="29"/>
      <c r="P243" s="30"/>
      <c r="Q243" s="29"/>
      <c r="R243" s="30"/>
      <c r="S243" s="30"/>
      <c r="T243" s="30"/>
      <c r="U243" s="30"/>
      <c r="V243" s="29"/>
      <c r="X243" s="150"/>
      <c r="Y243" s="150"/>
    </row>
    <row r="244" spans="1:25" s="9" customFormat="1" ht="9.75" customHeight="1">
      <c r="A244" s="115" t="s">
        <v>144</v>
      </c>
      <c r="B244" s="119" t="s">
        <v>144</v>
      </c>
      <c r="C244" s="115" t="s">
        <v>162</v>
      </c>
      <c r="D244" s="115" t="s">
        <v>163</v>
      </c>
      <c r="E244" s="77" t="s">
        <v>367</v>
      </c>
      <c r="F244" s="48">
        <f>SUM(G244:V244)</f>
        <v>10</v>
      </c>
      <c r="G244" s="31">
        <v>4</v>
      </c>
      <c r="H244" s="31"/>
      <c r="I244" s="31">
        <v>6</v>
      </c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X244" s="150"/>
      <c r="Y244" s="150"/>
    </row>
    <row r="245" spans="1:25" s="18" customFormat="1" ht="13.5" customHeight="1">
      <c r="A245" s="115" t="s">
        <v>144</v>
      </c>
      <c r="B245" s="119" t="s">
        <v>144</v>
      </c>
      <c r="C245" s="115" t="s">
        <v>162</v>
      </c>
      <c r="D245" s="115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/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X245" s="147"/>
      <c r="Y245" s="147"/>
    </row>
    <row r="246" spans="1:25" s="9" customFormat="1" ht="9.75" customHeight="1">
      <c r="A246" s="115" t="s">
        <v>144</v>
      </c>
      <c r="B246" s="119" t="s">
        <v>144</v>
      </c>
      <c r="C246" s="115" t="s">
        <v>164</v>
      </c>
      <c r="D246" s="115" t="s">
        <v>165</v>
      </c>
      <c r="E246" s="43" t="s">
        <v>365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X246" s="150"/>
      <c r="Y246" s="150"/>
    </row>
    <row r="247" spans="1:25" s="9" customFormat="1" ht="9.75" customHeight="1">
      <c r="A247" s="115" t="s">
        <v>144</v>
      </c>
      <c r="B247" s="119" t="s">
        <v>144</v>
      </c>
      <c r="C247" s="115" t="s">
        <v>164</v>
      </c>
      <c r="D247" s="115" t="s">
        <v>165</v>
      </c>
      <c r="E247" s="43" t="s">
        <v>366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X247" s="150"/>
      <c r="Y247" s="150"/>
    </row>
    <row r="248" spans="1:25" s="9" customFormat="1" ht="9.75" customHeight="1">
      <c r="A248" s="115" t="s">
        <v>144</v>
      </c>
      <c r="B248" s="119" t="s">
        <v>144</v>
      </c>
      <c r="C248" s="115" t="s">
        <v>164</v>
      </c>
      <c r="D248" s="115" t="s">
        <v>165</v>
      </c>
      <c r="E248" s="77" t="s">
        <v>367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X248" s="150"/>
      <c r="Y248" s="150"/>
    </row>
    <row r="249" spans="1:25" s="9" customFormat="1" ht="9.75" customHeight="1">
      <c r="A249" s="115" t="s">
        <v>144</v>
      </c>
      <c r="B249" s="119" t="s">
        <v>144</v>
      </c>
      <c r="C249" s="115" t="s">
        <v>164</v>
      </c>
      <c r="D249" s="115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X249" s="150"/>
      <c r="Y249" s="150"/>
    </row>
    <row r="250" spans="1:25" s="9" customFormat="1" ht="9.75" customHeight="1">
      <c r="A250" s="115" t="s">
        <v>144</v>
      </c>
      <c r="B250" s="119" t="s">
        <v>144</v>
      </c>
      <c r="C250" s="115" t="s">
        <v>166</v>
      </c>
      <c r="D250" s="115" t="s">
        <v>167</v>
      </c>
      <c r="E250" s="43" t="s">
        <v>365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X250" s="150"/>
      <c r="Y250" s="150"/>
    </row>
    <row r="251" spans="1:25" s="9" customFormat="1" ht="9.75" customHeight="1">
      <c r="A251" s="115" t="s">
        <v>144</v>
      </c>
      <c r="B251" s="119" t="s">
        <v>144</v>
      </c>
      <c r="C251" s="115" t="s">
        <v>166</v>
      </c>
      <c r="D251" s="115" t="s">
        <v>167</v>
      </c>
      <c r="E251" s="43" t="s">
        <v>366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X251" s="150"/>
      <c r="Y251" s="150"/>
    </row>
    <row r="252" spans="1:25" s="9" customFormat="1" ht="9.75" customHeight="1">
      <c r="A252" s="115" t="s">
        <v>144</v>
      </c>
      <c r="B252" s="119" t="s">
        <v>144</v>
      </c>
      <c r="C252" s="115" t="s">
        <v>166</v>
      </c>
      <c r="D252" s="115" t="s">
        <v>167</v>
      </c>
      <c r="E252" s="77" t="s">
        <v>367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X252" s="150"/>
      <c r="Y252" s="150"/>
    </row>
    <row r="253" spans="1:25" s="9" customFormat="1" ht="9.75" customHeight="1">
      <c r="A253" s="115" t="s">
        <v>144</v>
      </c>
      <c r="B253" s="119" t="s">
        <v>144</v>
      </c>
      <c r="C253" s="115" t="s">
        <v>166</v>
      </c>
      <c r="D253" s="115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X253" s="150"/>
      <c r="Y253" s="150"/>
    </row>
    <row r="254" spans="1:25" s="9" customFormat="1" ht="11.25" customHeight="1">
      <c r="A254" s="115" t="s">
        <v>144</v>
      </c>
      <c r="B254" s="119" t="s">
        <v>144</v>
      </c>
      <c r="C254" s="115" t="s">
        <v>168</v>
      </c>
      <c r="D254" s="115" t="s">
        <v>169</v>
      </c>
      <c r="E254" s="43" t="s">
        <v>365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  <c r="X254" s="150"/>
      <c r="Y254" s="150"/>
    </row>
    <row r="255" spans="1:25" s="9" customFormat="1" ht="9.75" customHeight="1">
      <c r="A255" s="115" t="s">
        <v>144</v>
      </c>
      <c r="B255" s="119" t="s">
        <v>144</v>
      </c>
      <c r="C255" s="115" t="s">
        <v>168</v>
      </c>
      <c r="D255" s="115" t="s">
        <v>169</v>
      </c>
      <c r="E255" s="43" t="s">
        <v>366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  <c r="X255" s="150"/>
      <c r="Y255" s="150"/>
    </row>
    <row r="256" spans="1:25" s="9" customFormat="1" ht="9.75" customHeight="1">
      <c r="A256" s="115" t="s">
        <v>144</v>
      </c>
      <c r="B256" s="119" t="s">
        <v>144</v>
      </c>
      <c r="C256" s="115" t="s">
        <v>168</v>
      </c>
      <c r="D256" s="115" t="s">
        <v>169</v>
      </c>
      <c r="E256" s="77" t="s">
        <v>367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X256" s="150"/>
      <c r="Y256" s="150"/>
    </row>
    <row r="257" spans="1:25" s="9" customFormat="1" ht="9.75" customHeight="1">
      <c r="A257" s="115" t="s">
        <v>144</v>
      </c>
      <c r="B257" s="119" t="s">
        <v>144</v>
      </c>
      <c r="C257" s="115" t="s">
        <v>168</v>
      </c>
      <c r="D257" s="115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  <c r="X257" s="150"/>
      <c r="Y257" s="150"/>
    </row>
    <row r="258" spans="1:25" s="9" customFormat="1" ht="12" customHeight="1">
      <c r="A258" s="115">
        <v>8</v>
      </c>
      <c r="B258" s="115" t="s">
        <v>170</v>
      </c>
      <c r="C258" s="115" t="s">
        <v>171</v>
      </c>
      <c r="D258" s="115" t="s">
        <v>172</v>
      </c>
      <c r="E258" s="43" t="s">
        <v>365</v>
      </c>
      <c r="F258" s="46">
        <v>204</v>
      </c>
      <c r="G258" s="29">
        <v>331</v>
      </c>
      <c r="H258" s="29">
        <v>390</v>
      </c>
      <c r="I258" s="29">
        <v>219</v>
      </c>
      <c r="J258" s="29">
        <v>275</v>
      </c>
      <c r="K258" s="29">
        <v>390</v>
      </c>
      <c r="L258" s="29">
        <v>204</v>
      </c>
      <c r="M258" s="30"/>
      <c r="N258" s="85">
        <v>234</v>
      </c>
      <c r="O258" s="29">
        <v>431</v>
      </c>
      <c r="P258" s="30"/>
      <c r="Q258" s="29">
        <v>218</v>
      </c>
      <c r="R258" s="30"/>
      <c r="S258" s="30"/>
      <c r="T258" s="30"/>
      <c r="U258" s="30"/>
      <c r="V258" s="85">
        <v>343</v>
      </c>
      <c r="X258" s="150"/>
      <c r="Y258" s="150"/>
    </row>
    <row r="259" spans="1:25" s="9" customFormat="1" ht="15.75" customHeight="1">
      <c r="A259" s="115" t="s">
        <v>170</v>
      </c>
      <c r="B259" s="115" t="s">
        <v>170</v>
      </c>
      <c r="C259" s="115" t="s">
        <v>171</v>
      </c>
      <c r="D259" s="115" t="s">
        <v>172</v>
      </c>
      <c r="E259" s="43" t="s">
        <v>366</v>
      </c>
      <c r="F259" s="46">
        <v>1300</v>
      </c>
      <c r="G259" s="85">
        <v>620</v>
      </c>
      <c r="H259" s="29">
        <v>678</v>
      </c>
      <c r="I259" s="29">
        <v>1300</v>
      </c>
      <c r="J259" s="29">
        <v>1230</v>
      </c>
      <c r="K259" s="29">
        <v>560</v>
      </c>
      <c r="L259" s="29">
        <v>1290</v>
      </c>
      <c r="M259" s="30"/>
      <c r="N259" s="85">
        <v>716</v>
      </c>
      <c r="O259" s="29">
        <v>431</v>
      </c>
      <c r="P259" s="30"/>
      <c r="Q259" s="29">
        <v>1242</v>
      </c>
      <c r="R259" s="30"/>
      <c r="S259" s="30"/>
      <c r="T259" s="30"/>
      <c r="U259" s="30"/>
      <c r="V259" s="85">
        <v>646</v>
      </c>
      <c r="X259" s="150"/>
      <c r="Y259" s="150"/>
    </row>
    <row r="260" spans="1:25" s="9" customFormat="1" ht="15.75" customHeight="1">
      <c r="A260" s="115" t="s">
        <v>170</v>
      </c>
      <c r="B260" s="115" t="s">
        <v>170</v>
      </c>
      <c r="C260" s="115" t="s">
        <v>171</v>
      </c>
      <c r="D260" s="115" t="s">
        <v>172</v>
      </c>
      <c r="E260" s="77" t="s">
        <v>367</v>
      </c>
      <c r="F260" s="48">
        <f>SUM(G260:V260)</f>
        <v>882</v>
      </c>
      <c r="G260" s="31">
        <v>138</v>
      </c>
      <c r="H260" s="31">
        <v>81</v>
      </c>
      <c r="I260" s="31">
        <v>337</v>
      </c>
      <c r="J260" s="31">
        <v>44</v>
      </c>
      <c r="K260" s="31">
        <v>38</v>
      </c>
      <c r="L260" s="31">
        <v>68</v>
      </c>
      <c r="M260" s="31"/>
      <c r="N260" s="31">
        <v>27</v>
      </c>
      <c r="O260" s="31">
        <v>31</v>
      </c>
      <c r="P260" s="31"/>
      <c r="Q260" s="31">
        <v>26</v>
      </c>
      <c r="R260" s="31"/>
      <c r="S260" s="31"/>
      <c r="T260" s="31"/>
      <c r="U260" s="31"/>
      <c r="V260" s="31">
        <v>92</v>
      </c>
      <c r="X260" s="150"/>
      <c r="Y260" s="150"/>
    </row>
    <row r="261" spans="1:25" s="18" customFormat="1" ht="35.25" customHeight="1">
      <c r="A261" s="115" t="s">
        <v>170</v>
      </c>
      <c r="B261" s="115" t="s">
        <v>170</v>
      </c>
      <c r="C261" s="115" t="s">
        <v>171</v>
      </c>
      <c r="D261" s="115" t="s">
        <v>172</v>
      </c>
      <c r="E261" s="43" t="s">
        <v>36</v>
      </c>
      <c r="F261" s="56" t="s">
        <v>400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211</v>
      </c>
      <c r="M261" s="36"/>
      <c r="N261" s="35" t="s">
        <v>49</v>
      </c>
      <c r="O261" s="35" t="s">
        <v>118</v>
      </c>
      <c r="P261" s="36"/>
      <c r="Q261" s="35" t="s">
        <v>210</v>
      </c>
      <c r="R261" s="36"/>
      <c r="S261" s="36"/>
      <c r="T261" s="36"/>
      <c r="U261" s="36"/>
      <c r="V261" s="35" t="s">
        <v>211</v>
      </c>
      <c r="X261" s="147"/>
      <c r="Y261" s="147"/>
    </row>
    <row r="262" spans="1:25" s="9" customFormat="1" ht="9" customHeight="1">
      <c r="A262" s="115" t="s">
        <v>170</v>
      </c>
      <c r="B262" s="115" t="s">
        <v>170</v>
      </c>
      <c r="C262" s="115" t="s">
        <v>174</v>
      </c>
      <c r="D262" s="115" t="s">
        <v>175</v>
      </c>
      <c r="E262" s="43" t="s">
        <v>365</v>
      </c>
      <c r="F262" s="46">
        <v>515</v>
      </c>
      <c r="G262" s="29">
        <v>575</v>
      </c>
      <c r="H262" s="29">
        <v>580</v>
      </c>
      <c r="I262" s="29">
        <v>650</v>
      </c>
      <c r="J262" s="29">
        <v>560</v>
      </c>
      <c r="K262" s="29">
        <v>575</v>
      </c>
      <c r="L262" s="29">
        <v>640</v>
      </c>
      <c r="M262" s="30"/>
      <c r="N262" s="29">
        <v>649</v>
      </c>
      <c r="O262" s="29">
        <v>515</v>
      </c>
      <c r="P262" s="30"/>
      <c r="Q262" s="29">
        <v>629</v>
      </c>
      <c r="R262" s="30"/>
      <c r="S262" s="30"/>
      <c r="T262" s="30"/>
      <c r="U262" s="30"/>
      <c r="V262" s="29">
        <v>700</v>
      </c>
      <c r="X262" s="150"/>
      <c r="Y262" s="150"/>
    </row>
    <row r="263" spans="1:25" s="9" customFormat="1" ht="9.75" customHeight="1">
      <c r="A263" s="115" t="s">
        <v>170</v>
      </c>
      <c r="B263" s="115" t="s">
        <v>170</v>
      </c>
      <c r="C263" s="115" t="s">
        <v>174</v>
      </c>
      <c r="D263" s="115" t="s">
        <v>175</v>
      </c>
      <c r="E263" s="43" t="s">
        <v>366</v>
      </c>
      <c r="F263" s="46">
        <v>700</v>
      </c>
      <c r="G263" s="29">
        <v>575</v>
      </c>
      <c r="H263" s="29">
        <v>580</v>
      </c>
      <c r="I263" s="29">
        <v>650</v>
      </c>
      <c r="J263" s="29">
        <v>575</v>
      </c>
      <c r="K263" s="29">
        <v>595</v>
      </c>
      <c r="L263" s="29">
        <v>640</v>
      </c>
      <c r="M263" s="30"/>
      <c r="N263" s="29">
        <v>649</v>
      </c>
      <c r="O263" s="29">
        <v>515</v>
      </c>
      <c r="P263" s="30"/>
      <c r="Q263" s="29">
        <v>667</v>
      </c>
      <c r="R263" s="30"/>
      <c r="S263" s="30"/>
      <c r="T263" s="30"/>
      <c r="U263" s="30"/>
      <c r="V263" s="29">
        <v>700</v>
      </c>
      <c r="X263" s="150"/>
      <c r="Y263" s="150"/>
    </row>
    <row r="264" spans="1:25" s="9" customFormat="1" ht="9.75" customHeight="1">
      <c r="A264" s="115" t="s">
        <v>170</v>
      </c>
      <c r="B264" s="115" t="s">
        <v>170</v>
      </c>
      <c r="C264" s="115" t="s">
        <v>174</v>
      </c>
      <c r="D264" s="115" t="s">
        <v>175</v>
      </c>
      <c r="E264" s="77" t="s">
        <v>367</v>
      </c>
      <c r="F264" s="48">
        <f>SUM(G264:V264)</f>
        <v>244</v>
      </c>
      <c r="G264" s="31">
        <v>2</v>
      </c>
      <c r="H264" s="31">
        <v>9</v>
      </c>
      <c r="I264" s="102">
        <v>54</v>
      </c>
      <c r="J264" s="31">
        <v>7</v>
      </c>
      <c r="K264" s="31">
        <v>18</v>
      </c>
      <c r="L264" s="31">
        <v>51</v>
      </c>
      <c r="M264" s="31"/>
      <c r="N264" s="31">
        <v>19</v>
      </c>
      <c r="O264" s="31">
        <v>24</v>
      </c>
      <c r="P264" s="31"/>
      <c r="Q264" s="31">
        <v>23</v>
      </c>
      <c r="R264" s="31"/>
      <c r="S264" s="31"/>
      <c r="T264" s="31"/>
      <c r="U264" s="31"/>
      <c r="V264" s="31">
        <v>37</v>
      </c>
      <c r="X264" s="150"/>
      <c r="Y264" s="150"/>
    </row>
    <row r="265" spans="1:25" s="18" customFormat="1" ht="9.75" customHeight="1">
      <c r="A265" s="115" t="s">
        <v>170</v>
      </c>
      <c r="B265" s="115" t="s">
        <v>170</v>
      </c>
      <c r="C265" s="115" t="s">
        <v>174</v>
      </c>
      <c r="D265" s="115" t="s">
        <v>175</v>
      </c>
      <c r="E265" s="43" t="s">
        <v>36</v>
      </c>
      <c r="F265" s="56" t="s">
        <v>210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4"/>
      <c r="S265" s="104"/>
      <c r="T265" s="104"/>
      <c r="U265" s="104"/>
      <c r="V265" s="35" t="s">
        <v>118</v>
      </c>
      <c r="X265" s="147"/>
      <c r="Y265" s="147"/>
    </row>
    <row r="266" spans="1:25" s="9" customFormat="1" ht="10.5" customHeight="1">
      <c r="A266" s="115" t="s">
        <v>170</v>
      </c>
      <c r="B266" s="115" t="s">
        <v>170</v>
      </c>
      <c r="C266" s="115" t="s">
        <v>176</v>
      </c>
      <c r="D266" s="115" t="s">
        <v>177</v>
      </c>
      <c r="E266" s="43" t="s">
        <v>365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  <c r="X266" s="150"/>
      <c r="Y266" s="150"/>
    </row>
    <row r="267" spans="1:25" s="9" customFormat="1" ht="9.75" customHeight="1">
      <c r="A267" s="115" t="s">
        <v>170</v>
      </c>
      <c r="B267" s="115" t="s">
        <v>170</v>
      </c>
      <c r="C267" s="115" t="s">
        <v>176</v>
      </c>
      <c r="D267" s="115" t="s">
        <v>177</v>
      </c>
      <c r="E267" s="43" t="s">
        <v>366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  <c r="X267" s="150"/>
      <c r="Y267" s="150"/>
    </row>
    <row r="268" spans="1:25" s="9" customFormat="1" ht="9.75" customHeight="1">
      <c r="A268" s="115" t="s">
        <v>170</v>
      </c>
      <c r="B268" s="115" t="s">
        <v>170</v>
      </c>
      <c r="C268" s="115" t="s">
        <v>176</v>
      </c>
      <c r="D268" s="115" t="s">
        <v>177</v>
      </c>
      <c r="E268" s="77" t="s">
        <v>367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X268" s="150"/>
      <c r="Y268" s="150"/>
    </row>
    <row r="269" spans="1:25" s="9" customFormat="1" ht="9.75" customHeight="1">
      <c r="A269" s="115" t="s">
        <v>170</v>
      </c>
      <c r="B269" s="115" t="s">
        <v>170</v>
      </c>
      <c r="C269" s="115" t="s">
        <v>176</v>
      </c>
      <c r="D269" s="115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  <c r="X269" s="150"/>
      <c r="Y269" s="150"/>
    </row>
    <row r="270" spans="1:25" s="9" customFormat="1" ht="9.75" customHeight="1">
      <c r="A270" s="115" t="s">
        <v>170</v>
      </c>
      <c r="B270" s="115" t="s">
        <v>170</v>
      </c>
      <c r="C270" s="115" t="s">
        <v>178</v>
      </c>
      <c r="D270" s="115" t="s">
        <v>179</v>
      </c>
      <c r="E270" s="43" t="s">
        <v>365</v>
      </c>
      <c r="F270" s="46">
        <v>407</v>
      </c>
      <c r="G270" s="29"/>
      <c r="H270" s="29">
        <v>535</v>
      </c>
      <c r="I270" s="29">
        <v>407</v>
      </c>
      <c r="J270" s="29">
        <v>512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  <c r="X270" s="150"/>
      <c r="Y270" s="150"/>
    </row>
    <row r="271" spans="1:25" s="9" customFormat="1" ht="10.5" customHeight="1">
      <c r="A271" s="115" t="s">
        <v>170</v>
      </c>
      <c r="B271" s="115" t="s">
        <v>170</v>
      </c>
      <c r="C271" s="115" t="s">
        <v>178</v>
      </c>
      <c r="D271" s="115" t="s">
        <v>179</v>
      </c>
      <c r="E271" s="43" t="s">
        <v>366</v>
      </c>
      <c r="F271" s="46">
        <v>535</v>
      </c>
      <c r="G271" s="29"/>
      <c r="H271" s="29">
        <v>535</v>
      </c>
      <c r="I271" s="29">
        <v>407</v>
      </c>
      <c r="J271" s="29">
        <v>512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  <c r="X271" s="150"/>
      <c r="Y271" s="150"/>
    </row>
    <row r="272" spans="1:25" s="9" customFormat="1" ht="10.5" customHeight="1">
      <c r="A272" s="115" t="s">
        <v>170</v>
      </c>
      <c r="B272" s="115" t="s">
        <v>170</v>
      </c>
      <c r="C272" s="115" t="s">
        <v>178</v>
      </c>
      <c r="D272" s="115" t="s">
        <v>179</v>
      </c>
      <c r="E272" s="77" t="s">
        <v>367</v>
      </c>
      <c r="F272" s="48">
        <f>SUM(G272:V272)</f>
        <v>26</v>
      </c>
      <c r="G272" s="31"/>
      <c r="H272" s="31">
        <v>19</v>
      </c>
      <c r="I272" s="31">
        <v>2</v>
      </c>
      <c r="J272" s="31">
        <v>2</v>
      </c>
      <c r="K272" s="31"/>
      <c r="L272" s="31">
        <v>3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X272" s="150"/>
      <c r="Y272" s="150"/>
    </row>
    <row r="273" spans="1:25" s="9" customFormat="1" ht="9.75" customHeight="1">
      <c r="A273" s="115" t="s">
        <v>170</v>
      </c>
      <c r="B273" s="115" t="s">
        <v>170</v>
      </c>
      <c r="C273" s="115" t="s">
        <v>178</v>
      </c>
      <c r="D273" s="115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X273" s="150"/>
      <c r="Y273" s="150"/>
    </row>
    <row r="274" spans="1:25" s="9" customFormat="1" ht="9" customHeight="1">
      <c r="A274" s="115" t="s">
        <v>170</v>
      </c>
      <c r="B274" s="115" t="s">
        <v>170</v>
      </c>
      <c r="C274" s="115" t="s">
        <v>180</v>
      </c>
      <c r="D274" s="115" t="s">
        <v>181</v>
      </c>
      <c r="E274" s="43" t="s">
        <v>365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X274" s="150"/>
      <c r="Y274" s="150"/>
    </row>
    <row r="275" spans="1:25" s="9" customFormat="1" ht="10.5" customHeight="1">
      <c r="A275" s="115" t="s">
        <v>170</v>
      </c>
      <c r="B275" s="115" t="s">
        <v>170</v>
      </c>
      <c r="C275" s="115" t="s">
        <v>180</v>
      </c>
      <c r="D275" s="115" t="s">
        <v>181</v>
      </c>
      <c r="E275" s="43" t="s">
        <v>366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X275" s="150"/>
      <c r="Y275" s="150"/>
    </row>
    <row r="276" spans="1:25" s="9" customFormat="1" ht="8.25" customHeight="1">
      <c r="A276" s="115" t="s">
        <v>170</v>
      </c>
      <c r="B276" s="115" t="s">
        <v>170</v>
      </c>
      <c r="C276" s="115" t="s">
        <v>180</v>
      </c>
      <c r="D276" s="115" t="s">
        <v>181</v>
      </c>
      <c r="E276" s="79" t="s">
        <v>367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X276" s="150"/>
      <c r="Y276" s="150"/>
    </row>
    <row r="277" spans="1:25" s="9" customFormat="1" ht="9" customHeight="1">
      <c r="A277" s="115" t="s">
        <v>170</v>
      </c>
      <c r="B277" s="115" t="s">
        <v>170</v>
      </c>
      <c r="C277" s="115" t="s">
        <v>180</v>
      </c>
      <c r="D277" s="115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X277" s="150"/>
      <c r="Y277" s="150"/>
    </row>
    <row r="278" spans="1:25" s="9" customFormat="1" ht="15" customHeight="1">
      <c r="A278" s="115" t="s">
        <v>170</v>
      </c>
      <c r="B278" s="115" t="s">
        <v>170</v>
      </c>
      <c r="C278" s="115" t="s">
        <v>182</v>
      </c>
      <c r="D278" s="115" t="s">
        <v>170</v>
      </c>
      <c r="E278" s="43" t="s">
        <v>365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  <c r="X278" s="150"/>
      <c r="Y278" s="150"/>
    </row>
    <row r="279" spans="1:25" s="9" customFormat="1" ht="12" customHeight="1">
      <c r="A279" s="115" t="s">
        <v>170</v>
      </c>
      <c r="B279" s="115" t="s">
        <v>170</v>
      </c>
      <c r="C279" s="115" t="s">
        <v>182</v>
      </c>
      <c r="D279" s="115" t="s">
        <v>170</v>
      </c>
      <c r="E279" s="43" t="s">
        <v>366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  <c r="X279" s="150"/>
      <c r="Y279" s="150"/>
    </row>
    <row r="280" spans="1:25" s="9" customFormat="1" ht="12.75" customHeight="1">
      <c r="A280" s="115" t="s">
        <v>170</v>
      </c>
      <c r="B280" s="115" t="s">
        <v>170</v>
      </c>
      <c r="C280" s="115" t="s">
        <v>182</v>
      </c>
      <c r="D280" s="115" t="s">
        <v>170</v>
      </c>
      <c r="E280" s="79" t="s">
        <v>367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  <c r="X280" s="150"/>
      <c r="Y280" s="150"/>
    </row>
    <row r="281" spans="1:25" s="9" customFormat="1" ht="10.5" customHeight="1">
      <c r="A281" s="115" t="s">
        <v>170</v>
      </c>
      <c r="B281" s="115" t="s">
        <v>170</v>
      </c>
      <c r="C281" s="115" t="s">
        <v>182</v>
      </c>
      <c r="D281" s="115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X281" s="150"/>
      <c r="Y281" s="150"/>
    </row>
    <row r="282" spans="1:25" s="9" customFormat="1" ht="7.5" customHeight="1">
      <c r="A282" s="115">
        <v>9</v>
      </c>
      <c r="B282" s="119" t="s">
        <v>183</v>
      </c>
      <c r="C282" s="115" t="s">
        <v>184</v>
      </c>
      <c r="D282" s="115" t="s">
        <v>185</v>
      </c>
      <c r="E282" s="43" t="s">
        <v>365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  <c r="X282" s="150"/>
      <c r="Y282" s="150"/>
    </row>
    <row r="283" spans="1:25" s="9" customFormat="1" ht="7.5" customHeight="1">
      <c r="A283" s="115" t="s">
        <v>183</v>
      </c>
      <c r="B283" s="119" t="s">
        <v>183</v>
      </c>
      <c r="C283" s="115" t="s">
        <v>184</v>
      </c>
      <c r="D283" s="115" t="s">
        <v>185</v>
      </c>
      <c r="E283" s="43" t="s">
        <v>366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  <c r="X283" s="150"/>
      <c r="Y283" s="150"/>
    </row>
    <row r="284" spans="1:25" s="9" customFormat="1" ht="7.5" customHeight="1">
      <c r="A284" s="115" t="s">
        <v>183</v>
      </c>
      <c r="B284" s="119" t="s">
        <v>183</v>
      </c>
      <c r="C284" s="115" t="s">
        <v>184</v>
      </c>
      <c r="D284" s="115" t="s">
        <v>185</v>
      </c>
      <c r="E284" s="79" t="s">
        <v>367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X284" s="150"/>
      <c r="Y284" s="150"/>
    </row>
    <row r="285" spans="1:25" s="9" customFormat="1" ht="9" customHeight="1">
      <c r="A285" s="115" t="s">
        <v>183</v>
      </c>
      <c r="B285" s="119" t="s">
        <v>183</v>
      </c>
      <c r="C285" s="115" t="s">
        <v>184</v>
      </c>
      <c r="D285" s="115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  <c r="X285" s="150"/>
      <c r="Y285" s="150"/>
    </row>
    <row r="286" spans="1:25" s="9" customFormat="1" ht="9.75" customHeight="1">
      <c r="A286" s="115" t="s">
        <v>183</v>
      </c>
      <c r="B286" s="119" t="s">
        <v>183</v>
      </c>
      <c r="C286" s="115" t="s">
        <v>186</v>
      </c>
      <c r="D286" s="115" t="s">
        <v>187</v>
      </c>
      <c r="E286" s="43" t="s">
        <v>365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  <c r="X286" s="150"/>
      <c r="Y286" s="150"/>
    </row>
    <row r="287" spans="1:25" s="9" customFormat="1" ht="9.75" customHeight="1">
      <c r="A287" s="115" t="s">
        <v>183</v>
      </c>
      <c r="B287" s="119" t="s">
        <v>183</v>
      </c>
      <c r="C287" s="115" t="s">
        <v>186</v>
      </c>
      <c r="D287" s="115" t="s">
        <v>187</v>
      </c>
      <c r="E287" s="43" t="s">
        <v>366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  <c r="X287" s="150"/>
      <c r="Y287" s="150"/>
    </row>
    <row r="288" spans="1:25" s="9" customFormat="1" ht="8.25" customHeight="1">
      <c r="A288" s="115" t="s">
        <v>183</v>
      </c>
      <c r="B288" s="119" t="s">
        <v>183</v>
      </c>
      <c r="C288" s="115" t="s">
        <v>186</v>
      </c>
      <c r="D288" s="115" t="s">
        <v>187</v>
      </c>
      <c r="E288" s="79" t="s">
        <v>367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X288" s="150"/>
      <c r="Y288" s="150"/>
    </row>
    <row r="289" spans="1:25" s="9" customFormat="1" ht="9.75" customHeight="1">
      <c r="A289" s="115" t="s">
        <v>183</v>
      </c>
      <c r="B289" s="119" t="s">
        <v>183</v>
      </c>
      <c r="C289" s="115" t="s">
        <v>186</v>
      </c>
      <c r="D289" s="115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  <c r="X289" s="150"/>
      <c r="Y289" s="150"/>
    </row>
    <row r="290" spans="1:25" s="9" customFormat="1" ht="9.75" customHeight="1">
      <c r="A290" s="115" t="s">
        <v>183</v>
      </c>
      <c r="B290" s="119" t="s">
        <v>183</v>
      </c>
      <c r="C290" s="115" t="s">
        <v>188</v>
      </c>
      <c r="D290" s="115" t="s">
        <v>189</v>
      </c>
      <c r="E290" s="43" t="s">
        <v>365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  <c r="X290" s="150"/>
      <c r="Y290" s="150"/>
    </row>
    <row r="291" spans="1:25" s="9" customFormat="1" ht="9.75" customHeight="1">
      <c r="A291" s="115" t="s">
        <v>183</v>
      </c>
      <c r="B291" s="119" t="s">
        <v>183</v>
      </c>
      <c r="C291" s="115" t="s">
        <v>188</v>
      </c>
      <c r="D291" s="115" t="s">
        <v>189</v>
      </c>
      <c r="E291" s="43" t="s">
        <v>366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  <c r="X291" s="150"/>
      <c r="Y291" s="150"/>
    </row>
    <row r="292" spans="1:25" s="9" customFormat="1" ht="9.75" customHeight="1">
      <c r="A292" s="115" t="s">
        <v>183</v>
      </c>
      <c r="B292" s="119" t="s">
        <v>183</v>
      </c>
      <c r="C292" s="115" t="s">
        <v>188</v>
      </c>
      <c r="D292" s="115" t="s">
        <v>189</v>
      </c>
      <c r="E292" s="77" t="s">
        <v>367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X292" s="150"/>
      <c r="Y292" s="150"/>
    </row>
    <row r="293" spans="1:25" s="9" customFormat="1" ht="9.75" customHeight="1">
      <c r="A293" s="115" t="s">
        <v>183</v>
      </c>
      <c r="B293" s="119" t="s">
        <v>183</v>
      </c>
      <c r="C293" s="115" t="s">
        <v>188</v>
      </c>
      <c r="D293" s="115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  <c r="X293" s="150"/>
      <c r="Y293" s="150"/>
    </row>
    <row r="294" spans="1:25" s="9" customFormat="1" ht="9.75" customHeight="1">
      <c r="A294" s="115">
        <v>10</v>
      </c>
      <c r="B294" s="115" t="s">
        <v>190</v>
      </c>
      <c r="C294" s="115" t="s">
        <v>191</v>
      </c>
      <c r="D294" s="115" t="s">
        <v>192</v>
      </c>
      <c r="E294" s="43" t="s">
        <v>365</v>
      </c>
      <c r="F294" s="46"/>
      <c r="G294" s="62"/>
      <c r="H294" s="62"/>
      <c r="I294" s="62"/>
      <c r="J294" s="62"/>
      <c r="K294" s="62"/>
      <c r="L294" s="62"/>
      <c r="M294" s="63"/>
      <c r="N294" s="62"/>
      <c r="O294" s="62"/>
      <c r="P294" s="63"/>
      <c r="Q294" s="62"/>
      <c r="R294" s="63"/>
      <c r="S294" s="63"/>
      <c r="T294" s="63"/>
      <c r="U294" s="63"/>
      <c r="V294" s="62"/>
      <c r="X294" s="150"/>
      <c r="Y294" s="150"/>
    </row>
    <row r="295" spans="1:25" s="9" customFormat="1" ht="9.75" customHeight="1">
      <c r="A295" s="115" t="s">
        <v>190</v>
      </c>
      <c r="B295" s="115" t="s">
        <v>190</v>
      </c>
      <c r="C295" s="115" t="s">
        <v>191</v>
      </c>
      <c r="D295" s="115" t="s">
        <v>192</v>
      </c>
      <c r="E295" s="43" t="s">
        <v>366</v>
      </c>
      <c r="F295" s="46"/>
      <c r="G295" s="62"/>
      <c r="H295" s="62"/>
      <c r="I295" s="62"/>
      <c r="J295" s="62"/>
      <c r="K295" s="62"/>
      <c r="L295" s="62"/>
      <c r="M295" s="63"/>
      <c r="N295" s="62"/>
      <c r="O295" s="62"/>
      <c r="P295" s="63"/>
      <c r="Q295" s="62"/>
      <c r="R295" s="63"/>
      <c r="S295" s="63"/>
      <c r="T295" s="63"/>
      <c r="U295" s="63"/>
      <c r="V295" s="62"/>
      <c r="X295" s="150"/>
      <c r="Y295" s="150"/>
    </row>
    <row r="296" spans="1:25" s="9" customFormat="1" ht="9.75" customHeight="1">
      <c r="A296" s="115" t="s">
        <v>190</v>
      </c>
      <c r="B296" s="115" t="s">
        <v>190</v>
      </c>
      <c r="C296" s="115" t="s">
        <v>191</v>
      </c>
      <c r="D296" s="115" t="s">
        <v>192</v>
      </c>
      <c r="E296" s="77" t="s">
        <v>367</v>
      </c>
      <c r="F296" s="48">
        <f>SUM(G296:V296)</f>
        <v>0</v>
      </c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X296" s="150"/>
      <c r="Y296" s="150"/>
    </row>
    <row r="297" spans="1:25" s="18" customFormat="1" ht="9.75" customHeight="1">
      <c r="A297" s="115" t="s">
        <v>190</v>
      </c>
      <c r="B297" s="115" t="s">
        <v>190</v>
      </c>
      <c r="C297" s="115" t="s">
        <v>191</v>
      </c>
      <c r="D297" s="115" t="s">
        <v>192</v>
      </c>
      <c r="E297" s="43" t="s">
        <v>36</v>
      </c>
      <c r="F297" s="45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X297" s="147"/>
      <c r="Y297" s="147"/>
    </row>
    <row r="298" spans="1:25" s="9" customFormat="1" ht="9.75" customHeight="1">
      <c r="A298" s="115" t="s">
        <v>190</v>
      </c>
      <c r="B298" s="115" t="s">
        <v>190</v>
      </c>
      <c r="C298" s="115" t="s">
        <v>193</v>
      </c>
      <c r="D298" s="116" t="s">
        <v>194</v>
      </c>
      <c r="E298" s="43" t="s">
        <v>365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  <c r="X298" s="150"/>
      <c r="Y298" s="150"/>
    </row>
    <row r="299" spans="1:25" s="9" customFormat="1" ht="9.75" customHeight="1">
      <c r="A299" s="115" t="s">
        <v>190</v>
      </c>
      <c r="B299" s="115" t="s">
        <v>190</v>
      </c>
      <c r="C299" s="115" t="s">
        <v>193</v>
      </c>
      <c r="D299" s="116" t="s">
        <v>194</v>
      </c>
      <c r="E299" s="43" t="s">
        <v>366</v>
      </c>
      <c r="F299" s="46">
        <v>684</v>
      </c>
      <c r="G299" s="29"/>
      <c r="H299" s="29"/>
      <c r="I299" s="29"/>
      <c r="J299" s="29"/>
      <c r="K299" s="29"/>
      <c r="L299" s="29">
        <v>670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  <c r="X299" s="150"/>
      <c r="Y299" s="150"/>
    </row>
    <row r="300" spans="1:25" s="9" customFormat="1" ht="9.75" customHeight="1">
      <c r="A300" s="115" t="s">
        <v>190</v>
      </c>
      <c r="B300" s="115" t="s">
        <v>190</v>
      </c>
      <c r="C300" s="115" t="s">
        <v>193</v>
      </c>
      <c r="D300" s="116" t="s">
        <v>194</v>
      </c>
      <c r="E300" s="77" t="s">
        <v>367</v>
      </c>
      <c r="F300" s="48">
        <f>SUM(G300:V300)</f>
        <v>19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3</v>
      </c>
      <c r="R300" s="31"/>
      <c r="S300" s="31"/>
      <c r="T300" s="31"/>
      <c r="U300" s="31"/>
      <c r="V300" s="31">
        <v>13</v>
      </c>
      <c r="X300" s="150"/>
      <c r="Y300" s="150"/>
    </row>
    <row r="301" spans="1:25" s="18" customFormat="1" ht="9.75" customHeight="1">
      <c r="A301" s="115" t="s">
        <v>190</v>
      </c>
      <c r="B301" s="115" t="s">
        <v>190</v>
      </c>
      <c r="C301" s="115" t="s">
        <v>193</v>
      </c>
      <c r="D301" s="116" t="s">
        <v>194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4"/>
      <c r="S301" s="104"/>
      <c r="T301" s="104"/>
      <c r="U301" s="104"/>
      <c r="V301" s="35" t="s">
        <v>49</v>
      </c>
      <c r="X301" s="147"/>
      <c r="Y301" s="147"/>
    </row>
    <row r="302" spans="1:25" s="9" customFormat="1" ht="9.75" customHeight="1">
      <c r="A302" s="115">
        <v>11</v>
      </c>
      <c r="B302" s="119" t="s">
        <v>195</v>
      </c>
      <c r="C302" s="115" t="s">
        <v>196</v>
      </c>
      <c r="D302" s="115" t="s">
        <v>197</v>
      </c>
      <c r="E302" s="43" t="s">
        <v>365</v>
      </c>
      <c r="F302" s="46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X302" s="150"/>
      <c r="Y302" s="150"/>
    </row>
    <row r="303" spans="1:25" s="9" customFormat="1" ht="9" customHeight="1">
      <c r="A303" s="115" t="s">
        <v>195</v>
      </c>
      <c r="B303" s="119" t="s">
        <v>195</v>
      </c>
      <c r="C303" s="115" t="s">
        <v>196</v>
      </c>
      <c r="D303" s="115" t="s">
        <v>197</v>
      </c>
      <c r="E303" s="43" t="s">
        <v>366</v>
      </c>
      <c r="F303" s="46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X303" s="150"/>
      <c r="Y303" s="150"/>
    </row>
    <row r="304" spans="1:25" s="9" customFormat="1" ht="9.75" customHeight="1">
      <c r="A304" s="115" t="s">
        <v>195</v>
      </c>
      <c r="B304" s="119" t="s">
        <v>195</v>
      </c>
      <c r="C304" s="115" t="s">
        <v>196</v>
      </c>
      <c r="D304" s="115" t="s">
        <v>197</v>
      </c>
      <c r="E304" s="77" t="s">
        <v>367</v>
      </c>
      <c r="F304" s="48">
        <f>SUM(G304:V304)</f>
        <v>0</v>
      </c>
      <c r="G304" s="110"/>
      <c r="H304" s="110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X304" s="150"/>
      <c r="Y304" s="150"/>
    </row>
    <row r="305" spans="1:25" s="18" customFormat="1" ht="18.75" customHeight="1">
      <c r="A305" s="115" t="s">
        <v>195</v>
      </c>
      <c r="B305" s="119" t="s">
        <v>195</v>
      </c>
      <c r="C305" s="115" t="s">
        <v>196</v>
      </c>
      <c r="D305" s="115" t="s">
        <v>197</v>
      </c>
      <c r="E305" s="43" t="s">
        <v>36</v>
      </c>
      <c r="F305" s="56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X305" s="147"/>
      <c r="Y305" s="147"/>
    </row>
    <row r="306" spans="1:25" s="9" customFormat="1" ht="9.75" customHeight="1">
      <c r="A306" s="115">
        <v>12</v>
      </c>
      <c r="B306" s="115" t="s">
        <v>198</v>
      </c>
      <c r="C306" s="115" t="s">
        <v>199</v>
      </c>
      <c r="D306" s="115" t="s">
        <v>200</v>
      </c>
      <c r="E306" s="43" t="s">
        <v>365</v>
      </c>
      <c r="F306" s="46">
        <v>1516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1516</v>
      </c>
      <c r="R306" s="30"/>
      <c r="S306" s="30"/>
      <c r="T306" s="30"/>
      <c r="U306" s="30"/>
      <c r="V306" s="29">
        <v>2058</v>
      </c>
      <c r="X306" s="150"/>
      <c r="Y306" s="150"/>
    </row>
    <row r="307" spans="1:25" s="9" customFormat="1" ht="9.75" customHeight="1">
      <c r="A307" s="115" t="s">
        <v>198</v>
      </c>
      <c r="B307" s="115" t="s">
        <v>198</v>
      </c>
      <c r="C307" s="115" t="s">
        <v>199</v>
      </c>
      <c r="D307" s="115" t="s">
        <v>200</v>
      </c>
      <c r="E307" s="43" t="s">
        <v>366</v>
      </c>
      <c r="F307" s="46">
        <v>2135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X307" s="150"/>
      <c r="Y307" s="150"/>
    </row>
    <row r="308" spans="1:25" s="9" customFormat="1" ht="9.75" customHeight="1">
      <c r="A308" s="115" t="s">
        <v>198</v>
      </c>
      <c r="B308" s="115" t="s">
        <v>198</v>
      </c>
      <c r="C308" s="115" t="s">
        <v>199</v>
      </c>
      <c r="D308" s="115" t="s">
        <v>200</v>
      </c>
      <c r="E308" s="77" t="s">
        <v>367</v>
      </c>
      <c r="F308" s="48">
        <f>SUM(G308:V308)</f>
        <v>8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7</v>
      </c>
      <c r="R308" s="31"/>
      <c r="S308" s="31"/>
      <c r="T308" s="31"/>
      <c r="U308" s="31"/>
      <c r="V308" s="31">
        <v>1</v>
      </c>
      <c r="X308" s="150"/>
      <c r="Y308" s="150"/>
    </row>
    <row r="309" spans="1:25" s="9" customFormat="1" ht="9.75" customHeight="1">
      <c r="A309" s="115" t="s">
        <v>198</v>
      </c>
      <c r="B309" s="115" t="s">
        <v>198</v>
      </c>
      <c r="C309" s="115" t="s">
        <v>199</v>
      </c>
      <c r="D309" s="115" t="s">
        <v>200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  <c r="X309" s="150"/>
      <c r="Y309" s="150"/>
    </row>
    <row r="310" spans="1:25" s="9" customFormat="1" ht="9" customHeight="1">
      <c r="A310" s="115">
        <v>13</v>
      </c>
      <c r="B310" s="119" t="s">
        <v>201</v>
      </c>
      <c r="C310" s="115" t="s">
        <v>202</v>
      </c>
      <c r="D310" s="115" t="s">
        <v>201</v>
      </c>
      <c r="E310" s="43" t="s">
        <v>365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X310" s="150"/>
      <c r="Y310" s="150"/>
    </row>
    <row r="311" spans="1:25" s="9" customFormat="1" ht="9.75" customHeight="1">
      <c r="A311" s="115" t="s">
        <v>201</v>
      </c>
      <c r="B311" s="119" t="s">
        <v>201</v>
      </c>
      <c r="C311" s="115" t="s">
        <v>202</v>
      </c>
      <c r="D311" s="115" t="s">
        <v>201</v>
      </c>
      <c r="E311" s="43" t="s">
        <v>366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X311" s="150"/>
      <c r="Y311" s="150"/>
    </row>
    <row r="312" spans="1:25" s="9" customFormat="1" ht="9.75" customHeight="1">
      <c r="A312" s="115" t="s">
        <v>201</v>
      </c>
      <c r="B312" s="119" t="s">
        <v>201</v>
      </c>
      <c r="C312" s="115" t="s">
        <v>202</v>
      </c>
      <c r="D312" s="115" t="s">
        <v>201</v>
      </c>
      <c r="E312" s="77" t="s">
        <v>367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X312" s="150"/>
      <c r="Y312" s="150"/>
    </row>
    <row r="313" spans="1:25" s="9" customFormat="1" ht="9.75" customHeight="1">
      <c r="A313" s="115" t="s">
        <v>201</v>
      </c>
      <c r="B313" s="119" t="s">
        <v>201</v>
      </c>
      <c r="C313" s="115" t="s">
        <v>202</v>
      </c>
      <c r="D313" s="115" t="s">
        <v>201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X313" s="150"/>
      <c r="Y313" s="150"/>
    </row>
    <row r="314" spans="1:25" s="9" customFormat="1" ht="9.75" customHeight="1">
      <c r="A314" s="115" t="s">
        <v>201</v>
      </c>
      <c r="B314" s="119" t="s">
        <v>201</v>
      </c>
      <c r="C314" s="115" t="s">
        <v>203</v>
      </c>
      <c r="D314" s="115" t="s">
        <v>204</v>
      </c>
      <c r="E314" s="43" t="s">
        <v>365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X314" s="150"/>
      <c r="Y314" s="150"/>
    </row>
    <row r="315" spans="1:25" s="9" customFormat="1" ht="9.75" customHeight="1">
      <c r="A315" s="115" t="s">
        <v>201</v>
      </c>
      <c r="B315" s="119" t="s">
        <v>201</v>
      </c>
      <c r="C315" s="115" t="s">
        <v>203</v>
      </c>
      <c r="D315" s="115" t="s">
        <v>204</v>
      </c>
      <c r="E315" s="43" t="s">
        <v>366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X315" s="150"/>
      <c r="Y315" s="150"/>
    </row>
    <row r="316" spans="1:25" s="9" customFormat="1" ht="9.75" customHeight="1">
      <c r="A316" s="115" t="s">
        <v>201</v>
      </c>
      <c r="B316" s="119" t="s">
        <v>201</v>
      </c>
      <c r="C316" s="115" t="s">
        <v>203</v>
      </c>
      <c r="D316" s="115" t="s">
        <v>204</v>
      </c>
      <c r="E316" s="77" t="s">
        <v>367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X316" s="150"/>
      <c r="Y316" s="150"/>
    </row>
    <row r="317" spans="1:25" s="9" customFormat="1" ht="9.75" customHeight="1">
      <c r="A317" s="115" t="s">
        <v>201</v>
      </c>
      <c r="B317" s="119" t="s">
        <v>201</v>
      </c>
      <c r="C317" s="115" t="s">
        <v>203</v>
      </c>
      <c r="D317" s="115" t="s">
        <v>204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X317" s="150"/>
      <c r="Y317" s="150"/>
    </row>
    <row r="318" spans="1:25" s="9" customFormat="1" ht="9.75" customHeight="1">
      <c r="A318" s="115" t="s">
        <v>201</v>
      </c>
      <c r="B318" s="119" t="s">
        <v>201</v>
      </c>
      <c r="C318" s="115" t="s">
        <v>205</v>
      </c>
      <c r="D318" s="115" t="s">
        <v>206</v>
      </c>
      <c r="E318" s="43" t="s">
        <v>365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X318" s="150"/>
      <c r="Y318" s="150"/>
    </row>
    <row r="319" spans="1:25" s="9" customFormat="1" ht="9.75" customHeight="1">
      <c r="A319" s="115" t="s">
        <v>201</v>
      </c>
      <c r="B319" s="119" t="s">
        <v>201</v>
      </c>
      <c r="C319" s="115" t="s">
        <v>205</v>
      </c>
      <c r="D319" s="115" t="s">
        <v>206</v>
      </c>
      <c r="E319" s="43" t="s">
        <v>366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X319" s="150"/>
      <c r="Y319" s="150"/>
    </row>
    <row r="320" spans="1:25" s="9" customFormat="1" ht="9.75" customHeight="1">
      <c r="A320" s="115" t="s">
        <v>201</v>
      </c>
      <c r="B320" s="119" t="s">
        <v>201</v>
      </c>
      <c r="C320" s="115" t="s">
        <v>205</v>
      </c>
      <c r="D320" s="115" t="s">
        <v>206</v>
      </c>
      <c r="E320" s="77" t="s">
        <v>367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X320" s="150"/>
      <c r="Y320" s="150"/>
    </row>
    <row r="321" spans="1:25" s="9" customFormat="1" ht="10.5" customHeight="1">
      <c r="A321" s="115" t="s">
        <v>201</v>
      </c>
      <c r="B321" s="119" t="s">
        <v>201</v>
      </c>
      <c r="C321" s="115" t="s">
        <v>205</v>
      </c>
      <c r="D321" s="115" t="s">
        <v>206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  <c r="X321" s="150"/>
      <c r="Y321" s="150"/>
    </row>
    <row r="322" spans="1:25" s="9" customFormat="1" ht="9.75" customHeight="1">
      <c r="A322" s="115">
        <v>14</v>
      </c>
      <c r="B322" s="115" t="s">
        <v>207</v>
      </c>
      <c r="C322" s="115" t="s">
        <v>208</v>
      </c>
      <c r="D322" s="115" t="s">
        <v>207</v>
      </c>
      <c r="E322" s="43" t="s">
        <v>365</v>
      </c>
      <c r="F322" s="46">
        <v>71</v>
      </c>
      <c r="G322" s="29">
        <v>211</v>
      </c>
      <c r="H322" s="29">
        <v>237</v>
      </c>
      <c r="I322" s="29">
        <v>98</v>
      </c>
      <c r="J322" s="29">
        <v>195</v>
      </c>
      <c r="K322" s="29">
        <v>216</v>
      </c>
      <c r="L322" s="29">
        <v>276</v>
      </c>
      <c r="M322" s="30"/>
      <c r="N322" s="29">
        <v>99</v>
      </c>
      <c r="O322" s="29">
        <v>71</v>
      </c>
      <c r="P322" s="30"/>
      <c r="Q322" s="29">
        <v>209</v>
      </c>
      <c r="R322" s="30"/>
      <c r="S322" s="30"/>
      <c r="T322" s="30"/>
      <c r="U322" s="30"/>
      <c r="V322" s="29">
        <v>151</v>
      </c>
      <c r="X322" s="150"/>
      <c r="Y322" s="150"/>
    </row>
    <row r="323" spans="1:25" s="9" customFormat="1" ht="9.75" customHeight="1">
      <c r="A323" s="115" t="s">
        <v>207</v>
      </c>
      <c r="B323" s="115" t="s">
        <v>207</v>
      </c>
      <c r="C323" s="115" t="s">
        <v>208</v>
      </c>
      <c r="D323" s="115" t="s">
        <v>207</v>
      </c>
      <c r="E323" s="43" t="s">
        <v>366</v>
      </c>
      <c r="F323" s="46">
        <v>283</v>
      </c>
      <c r="G323" s="29">
        <v>276</v>
      </c>
      <c r="H323" s="29">
        <v>237</v>
      </c>
      <c r="I323" s="29">
        <v>279</v>
      </c>
      <c r="J323" s="29">
        <v>276</v>
      </c>
      <c r="K323" s="29">
        <v>282</v>
      </c>
      <c r="L323" s="29">
        <v>283</v>
      </c>
      <c r="M323" s="30"/>
      <c r="N323" s="29">
        <v>104</v>
      </c>
      <c r="O323" s="29">
        <v>71</v>
      </c>
      <c r="P323" s="30"/>
      <c r="Q323" s="29">
        <v>262</v>
      </c>
      <c r="R323" s="30"/>
      <c r="S323" s="30"/>
      <c r="T323" s="30"/>
      <c r="U323" s="30"/>
      <c r="V323" s="29">
        <v>151</v>
      </c>
      <c r="X323" s="150"/>
      <c r="Y323" s="150"/>
    </row>
    <row r="324" spans="1:25" s="9" customFormat="1" ht="9.75" customHeight="1">
      <c r="A324" s="115" t="s">
        <v>207</v>
      </c>
      <c r="B324" s="115" t="s">
        <v>207</v>
      </c>
      <c r="C324" s="115" t="s">
        <v>208</v>
      </c>
      <c r="D324" s="115" t="s">
        <v>207</v>
      </c>
      <c r="E324" s="77" t="s">
        <v>367</v>
      </c>
      <c r="F324" s="48">
        <f>SUM(G324:V324)</f>
        <v>217</v>
      </c>
      <c r="G324" s="31">
        <v>7</v>
      </c>
      <c r="H324" s="31">
        <v>1</v>
      </c>
      <c r="I324" s="31">
        <v>55</v>
      </c>
      <c r="J324" s="31">
        <v>9</v>
      </c>
      <c r="K324" s="31">
        <v>20</v>
      </c>
      <c r="L324" s="31">
        <v>22</v>
      </c>
      <c r="M324" s="31"/>
      <c r="N324" s="31">
        <v>15</v>
      </c>
      <c r="O324" s="31">
        <v>45</v>
      </c>
      <c r="P324" s="31"/>
      <c r="Q324" s="31">
        <v>17</v>
      </c>
      <c r="R324" s="31"/>
      <c r="S324" s="31"/>
      <c r="T324" s="31"/>
      <c r="U324" s="31"/>
      <c r="V324" s="31">
        <v>26</v>
      </c>
      <c r="X324" s="150"/>
      <c r="Y324" s="150"/>
    </row>
    <row r="325" spans="1:25" s="18" customFormat="1" ht="31.5" customHeight="1">
      <c r="A325" s="115" t="s">
        <v>207</v>
      </c>
      <c r="B325" s="115" t="s">
        <v>207</v>
      </c>
      <c r="C325" s="115" t="s">
        <v>208</v>
      </c>
      <c r="D325" s="115" t="s">
        <v>207</v>
      </c>
      <c r="E325" s="43" t="s">
        <v>36</v>
      </c>
      <c r="F325" s="58" t="s">
        <v>421</v>
      </c>
      <c r="G325" s="35" t="s">
        <v>49</v>
      </c>
      <c r="H325" s="35" t="s">
        <v>413</v>
      </c>
      <c r="I325" s="35" t="s">
        <v>209</v>
      </c>
      <c r="J325" s="35" t="s">
        <v>413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49</v>
      </c>
      <c r="X325" s="147"/>
      <c r="Y325" s="147"/>
    </row>
    <row r="326" spans="1:25" s="9" customFormat="1" ht="8.25" customHeight="1">
      <c r="A326" s="115" t="s">
        <v>207</v>
      </c>
      <c r="B326" s="115" t="s">
        <v>207</v>
      </c>
      <c r="C326" s="115" t="s">
        <v>212</v>
      </c>
      <c r="D326" s="115" t="s">
        <v>213</v>
      </c>
      <c r="E326" s="44" t="s">
        <v>365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X326" s="150"/>
      <c r="Y326" s="150"/>
    </row>
    <row r="327" spans="1:25" s="9" customFormat="1" ht="8.25" customHeight="1">
      <c r="A327" s="115" t="s">
        <v>207</v>
      </c>
      <c r="B327" s="115" t="s">
        <v>207</v>
      </c>
      <c r="C327" s="115" t="s">
        <v>212</v>
      </c>
      <c r="D327" s="115" t="s">
        <v>213</v>
      </c>
      <c r="E327" s="43" t="s">
        <v>366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X327" s="150"/>
      <c r="Y327" s="150"/>
    </row>
    <row r="328" spans="1:25" s="9" customFormat="1" ht="9.75" customHeight="1">
      <c r="A328" s="115" t="s">
        <v>207</v>
      </c>
      <c r="B328" s="115" t="s">
        <v>207</v>
      </c>
      <c r="C328" s="115" t="s">
        <v>212</v>
      </c>
      <c r="D328" s="115" t="s">
        <v>213</v>
      </c>
      <c r="E328" s="77" t="s">
        <v>367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X328" s="150"/>
      <c r="Y328" s="150"/>
    </row>
    <row r="329" spans="1:25" s="9" customFormat="1" ht="9.75" customHeight="1">
      <c r="A329" s="115" t="s">
        <v>207</v>
      </c>
      <c r="B329" s="115" t="s">
        <v>207</v>
      </c>
      <c r="C329" s="115" t="s">
        <v>212</v>
      </c>
      <c r="D329" s="115" t="s">
        <v>213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  <c r="X329" s="150"/>
      <c r="Y329" s="150"/>
    </row>
    <row r="330" spans="1:25" s="9" customFormat="1" ht="6.75" customHeight="1">
      <c r="A330" s="115" t="s">
        <v>207</v>
      </c>
      <c r="B330" s="115" t="s">
        <v>207</v>
      </c>
      <c r="C330" s="115" t="s">
        <v>214</v>
      </c>
      <c r="D330" s="115" t="s">
        <v>215</v>
      </c>
      <c r="E330" s="43" t="s">
        <v>365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  <c r="X330" s="150"/>
      <c r="Y330" s="150"/>
    </row>
    <row r="331" spans="1:25" s="9" customFormat="1" ht="9.75" customHeight="1">
      <c r="A331" s="115" t="s">
        <v>207</v>
      </c>
      <c r="B331" s="115" t="s">
        <v>207</v>
      </c>
      <c r="C331" s="115" t="s">
        <v>214</v>
      </c>
      <c r="D331" s="115" t="s">
        <v>215</v>
      </c>
      <c r="E331" s="43" t="s">
        <v>366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  <c r="X331" s="150"/>
      <c r="Y331" s="150"/>
    </row>
    <row r="332" spans="1:25" s="9" customFormat="1" ht="9.75" customHeight="1">
      <c r="A332" s="115" t="s">
        <v>207</v>
      </c>
      <c r="B332" s="115" t="s">
        <v>207</v>
      </c>
      <c r="C332" s="115" t="s">
        <v>214</v>
      </c>
      <c r="D332" s="115" t="s">
        <v>215</v>
      </c>
      <c r="E332" s="77" t="s">
        <v>367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X332" s="150"/>
      <c r="Y332" s="150"/>
    </row>
    <row r="333" spans="1:25" s="18" customFormat="1" ht="9.75" customHeight="1">
      <c r="A333" s="115" t="s">
        <v>207</v>
      </c>
      <c r="B333" s="115" t="s">
        <v>207</v>
      </c>
      <c r="C333" s="115" t="s">
        <v>214</v>
      </c>
      <c r="D333" s="115" t="s">
        <v>215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  <c r="X333" s="147"/>
      <c r="Y333" s="147"/>
    </row>
    <row r="334" spans="1:25" s="9" customFormat="1" ht="9.75" customHeight="1">
      <c r="A334" s="115" t="s">
        <v>207</v>
      </c>
      <c r="B334" s="115" t="s">
        <v>207</v>
      </c>
      <c r="C334" s="115" t="s">
        <v>216</v>
      </c>
      <c r="D334" s="115" t="s">
        <v>217</v>
      </c>
      <c r="E334" s="43" t="s">
        <v>365</v>
      </c>
      <c r="F334" s="46">
        <v>225</v>
      </c>
      <c r="G334" s="29"/>
      <c r="H334" s="29">
        <v>464</v>
      </c>
      <c r="I334" s="29">
        <v>461</v>
      </c>
      <c r="J334" s="29">
        <v>229</v>
      </c>
      <c r="K334" s="29">
        <v>463</v>
      </c>
      <c r="L334" s="29">
        <v>225</v>
      </c>
      <c r="M334" s="30"/>
      <c r="N334" s="29">
        <v>297</v>
      </c>
      <c r="O334" s="29">
        <v>248</v>
      </c>
      <c r="P334" s="30"/>
      <c r="Q334" s="29">
        <v>234</v>
      </c>
      <c r="R334" s="30"/>
      <c r="S334" s="30"/>
      <c r="T334" s="30"/>
      <c r="U334" s="30"/>
      <c r="V334" s="29">
        <v>256</v>
      </c>
      <c r="X334" s="150"/>
      <c r="Y334" s="150"/>
    </row>
    <row r="335" spans="1:25" s="9" customFormat="1" ht="12.75" customHeight="1">
      <c r="A335" s="115" t="s">
        <v>207</v>
      </c>
      <c r="B335" s="115" t="s">
        <v>207</v>
      </c>
      <c r="C335" s="115" t="s">
        <v>216</v>
      </c>
      <c r="D335" s="115" t="s">
        <v>217</v>
      </c>
      <c r="E335" s="43" t="s">
        <v>366</v>
      </c>
      <c r="F335" s="46">
        <v>725</v>
      </c>
      <c r="G335" s="29"/>
      <c r="H335" s="29">
        <v>464</v>
      </c>
      <c r="I335" s="29">
        <v>499</v>
      </c>
      <c r="J335" s="29">
        <v>489</v>
      </c>
      <c r="K335" s="29">
        <v>484</v>
      </c>
      <c r="L335" s="29">
        <v>506</v>
      </c>
      <c r="M335" s="30"/>
      <c r="N335" s="29">
        <v>416</v>
      </c>
      <c r="O335" s="29">
        <v>248</v>
      </c>
      <c r="P335" s="30"/>
      <c r="Q335" s="29">
        <v>725</v>
      </c>
      <c r="R335" s="30"/>
      <c r="S335" s="30"/>
      <c r="T335" s="30"/>
      <c r="U335" s="30"/>
      <c r="V335" s="29">
        <v>518</v>
      </c>
      <c r="X335" s="150"/>
      <c r="Y335" s="150"/>
    </row>
    <row r="336" spans="1:25" s="9" customFormat="1" ht="9.75" customHeight="1">
      <c r="A336" s="115" t="s">
        <v>207</v>
      </c>
      <c r="B336" s="115" t="s">
        <v>207</v>
      </c>
      <c r="C336" s="115" t="s">
        <v>216</v>
      </c>
      <c r="D336" s="115" t="s">
        <v>217</v>
      </c>
      <c r="E336" s="77" t="s">
        <v>367</v>
      </c>
      <c r="F336" s="48">
        <f>SUM(G336:V336)</f>
        <v>69</v>
      </c>
      <c r="G336" s="31"/>
      <c r="H336" s="31">
        <v>3</v>
      </c>
      <c r="I336" s="31">
        <v>5</v>
      </c>
      <c r="J336" s="31">
        <v>2</v>
      </c>
      <c r="K336" s="31">
        <v>8</v>
      </c>
      <c r="L336" s="31">
        <v>8</v>
      </c>
      <c r="M336" s="31"/>
      <c r="N336" s="31">
        <v>2</v>
      </c>
      <c r="O336" s="31">
        <v>6</v>
      </c>
      <c r="P336" s="31"/>
      <c r="Q336" s="31">
        <v>9</v>
      </c>
      <c r="R336" s="31"/>
      <c r="S336" s="31"/>
      <c r="T336" s="31"/>
      <c r="U336" s="31"/>
      <c r="V336" s="31">
        <v>26</v>
      </c>
      <c r="X336" s="150"/>
      <c r="Y336" s="150"/>
    </row>
    <row r="337" spans="1:25" s="18" customFormat="1" ht="18" customHeight="1">
      <c r="A337" s="115" t="s">
        <v>207</v>
      </c>
      <c r="B337" s="115" t="s">
        <v>207</v>
      </c>
      <c r="C337" s="115" t="s">
        <v>216</v>
      </c>
      <c r="D337" s="115" t="s">
        <v>217</v>
      </c>
      <c r="E337" s="43" t="s">
        <v>36</v>
      </c>
      <c r="F337" s="57" t="s">
        <v>441</v>
      </c>
      <c r="G337" s="35"/>
      <c r="H337" s="35" t="s">
        <v>49</v>
      </c>
      <c r="I337" s="35" t="s">
        <v>49</v>
      </c>
      <c r="J337" s="35" t="s">
        <v>209</v>
      </c>
      <c r="K337" s="35" t="s">
        <v>210</v>
      </c>
      <c r="L337" s="35" t="s">
        <v>412</v>
      </c>
      <c r="M337" s="36"/>
      <c r="N337" s="35" t="s">
        <v>108</v>
      </c>
      <c r="O337" s="35" t="s">
        <v>218</v>
      </c>
      <c r="P337" s="36"/>
      <c r="Q337" s="35" t="s">
        <v>424</v>
      </c>
      <c r="R337" s="36"/>
      <c r="S337" s="36"/>
      <c r="T337" s="36"/>
      <c r="U337" s="36"/>
      <c r="V337" s="35" t="s">
        <v>173</v>
      </c>
      <c r="X337" s="147"/>
      <c r="Y337" s="147"/>
    </row>
    <row r="338" spans="1:25" s="9" customFormat="1" ht="9.75" customHeight="1">
      <c r="A338" s="115" t="s">
        <v>207</v>
      </c>
      <c r="B338" s="115" t="s">
        <v>207</v>
      </c>
      <c r="C338" s="115" t="s">
        <v>219</v>
      </c>
      <c r="D338" s="115" t="s">
        <v>220</v>
      </c>
      <c r="E338" s="43" t="s">
        <v>365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X338" s="150"/>
      <c r="Y338" s="150"/>
    </row>
    <row r="339" spans="1:25" s="9" customFormat="1" ht="9.75" customHeight="1">
      <c r="A339" s="115" t="s">
        <v>207</v>
      </c>
      <c r="B339" s="115" t="s">
        <v>207</v>
      </c>
      <c r="C339" s="115" t="s">
        <v>219</v>
      </c>
      <c r="D339" s="115" t="s">
        <v>220</v>
      </c>
      <c r="E339" s="43" t="s">
        <v>366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X339" s="150"/>
      <c r="Y339" s="150"/>
    </row>
    <row r="340" spans="1:25" s="9" customFormat="1" ht="9.75" customHeight="1">
      <c r="A340" s="115" t="s">
        <v>207</v>
      </c>
      <c r="B340" s="115" t="s">
        <v>207</v>
      </c>
      <c r="C340" s="115" t="s">
        <v>219</v>
      </c>
      <c r="D340" s="115" t="s">
        <v>220</v>
      </c>
      <c r="E340" s="77" t="s">
        <v>367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X340" s="150"/>
      <c r="Y340" s="150"/>
    </row>
    <row r="341" spans="1:25" s="9" customFormat="1" ht="9.75" customHeight="1">
      <c r="A341" s="115" t="s">
        <v>207</v>
      </c>
      <c r="B341" s="115" t="s">
        <v>207</v>
      </c>
      <c r="C341" s="115" t="s">
        <v>219</v>
      </c>
      <c r="D341" s="115" t="s">
        <v>220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  <c r="X341" s="150"/>
      <c r="Y341" s="150"/>
    </row>
    <row r="342" spans="1:25" s="9" customFormat="1" ht="9" customHeight="1">
      <c r="A342" s="115">
        <v>15</v>
      </c>
      <c r="B342" s="119" t="s">
        <v>221</v>
      </c>
      <c r="C342" s="115" t="s">
        <v>222</v>
      </c>
      <c r="D342" s="115" t="s">
        <v>221</v>
      </c>
      <c r="E342" s="43" t="s">
        <v>365</v>
      </c>
      <c r="F342" s="46">
        <v>80</v>
      </c>
      <c r="G342" s="29"/>
      <c r="H342" s="29"/>
      <c r="I342" s="29">
        <v>273</v>
      </c>
      <c r="J342" s="29"/>
      <c r="K342" s="29"/>
      <c r="L342" s="29"/>
      <c r="M342" s="30"/>
      <c r="N342" s="29"/>
      <c r="O342" s="29">
        <v>125</v>
      </c>
      <c r="P342" s="30"/>
      <c r="Q342" s="29"/>
      <c r="R342" s="30"/>
      <c r="S342" s="30"/>
      <c r="T342" s="30"/>
      <c r="U342" s="30"/>
      <c r="V342" s="29">
        <v>80</v>
      </c>
      <c r="X342" s="150"/>
      <c r="Y342" s="150"/>
    </row>
    <row r="343" spans="1:25" s="9" customFormat="1" ht="8.25" customHeight="1">
      <c r="A343" s="115" t="s">
        <v>221</v>
      </c>
      <c r="B343" s="119" t="s">
        <v>221</v>
      </c>
      <c r="C343" s="115" t="s">
        <v>222</v>
      </c>
      <c r="D343" s="115" t="s">
        <v>221</v>
      </c>
      <c r="E343" s="43" t="s">
        <v>366</v>
      </c>
      <c r="F343" s="46">
        <v>273</v>
      </c>
      <c r="G343" s="29"/>
      <c r="H343" s="29"/>
      <c r="I343" s="29">
        <v>273</v>
      </c>
      <c r="J343" s="29"/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80</v>
      </c>
      <c r="X343" s="150"/>
      <c r="Y343" s="150"/>
    </row>
    <row r="344" spans="1:25" s="9" customFormat="1" ht="9.75" customHeight="1">
      <c r="A344" s="115" t="s">
        <v>221</v>
      </c>
      <c r="B344" s="119" t="s">
        <v>221</v>
      </c>
      <c r="C344" s="115" t="s">
        <v>222</v>
      </c>
      <c r="D344" s="115" t="s">
        <v>221</v>
      </c>
      <c r="E344" s="77" t="s">
        <v>367</v>
      </c>
      <c r="F344" s="48">
        <f>SUM(G344:V344)</f>
        <v>36</v>
      </c>
      <c r="G344" s="31"/>
      <c r="H344" s="31"/>
      <c r="I344" s="31">
        <v>2</v>
      </c>
      <c r="J344" s="31"/>
      <c r="K344" s="31"/>
      <c r="L344" s="31"/>
      <c r="M344" s="31"/>
      <c r="N344" s="31"/>
      <c r="O344" s="31">
        <v>4</v>
      </c>
      <c r="P344" s="31"/>
      <c r="Q344" s="31"/>
      <c r="R344" s="31"/>
      <c r="S344" s="31"/>
      <c r="T344" s="31"/>
      <c r="U344" s="31"/>
      <c r="V344" s="31">
        <v>30</v>
      </c>
      <c r="X344" s="150"/>
      <c r="Y344" s="150"/>
    </row>
    <row r="345" spans="1:25" s="18" customFormat="1" ht="18" customHeight="1">
      <c r="A345" s="115" t="s">
        <v>221</v>
      </c>
      <c r="B345" s="119" t="s">
        <v>221</v>
      </c>
      <c r="C345" s="115" t="s">
        <v>222</v>
      </c>
      <c r="D345" s="115" t="s">
        <v>221</v>
      </c>
      <c r="E345" s="43" t="s">
        <v>36</v>
      </c>
      <c r="F345" s="56" t="s">
        <v>438</v>
      </c>
      <c r="G345" s="35" t="s">
        <v>37</v>
      </c>
      <c r="H345" s="35" t="s">
        <v>37</v>
      </c>
      <c r="I345" s="35" t="s">
        <v>49</v>
      </c>
      <c r="J345" s="35"/>
      <c r="K345" s="35" t="s">
        <v>37</v>
      </c>
      <c r="L345" s="35" t="s">
        <v>37</v>
      </c>
      <c r="M345" s="36"/>
      <c r="N345" s="35" t="s">
        <v>37</v>
      </c>
      <c r="O345" s="35" t="s">
        <v>218</v>
      </c>
      <c r="P345" s="36"/>
      <c r="Q345" s="35"/>
      <c r="R345" s="36"/>
      <c r="S345" s="36"/>
      <c r="T345" s="36"/>
      <c r="U345" s="36"/>
      <c r="V345" s="35" t="s">
        <v>418</v>
      </c>
      <c r="X345" s="147"/>
      <c r="Y345" s="147"/>
    </row>
    <row r="346" spans="1:25" s="9" customFormat="1" ht="9" customHeight="1">
      <c r="A346" s="115" t="s">
        <v>221</v>
      </c>
      <c r="B346" s="119" t="s">
        <v>221</v>
      </c>
      <c r="C346" s="115" t="s">
        <v>223</v>
      </c>
      <c r="D346" s="115" t="s">
        <v>224</v>
      </c>
      <c r="E346" s="43" t="s">
        <v>365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X346" s="150"/>
      <c r="Y346" s="150"/>
    </row>
    <row r="347" spans="1:25" s="9" customFormat="1" ht="9.75" customHeight="1">
      <c r="A347" s="115" t="s">
        <v>221</v>
      </c>
      <c r="B347" s="119" t="s">
        <v>221</v>
      </c>
      <c r="C347" s="115" t="s">
        <v>223</v>
      </c>
      <c r="D347" s="115" t="s">
        <v>224</v>
      </c>
      <c r="E347" s="43" t="s">
        <v>366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X347" s="150"/>
      <c r="Y347" s="150"/>
    </row>
    <row r="348" spans="1:25" s="9" customFormat="1" ht="9.75" customHeight="1">
      <c r="A348" s="115" t="s">
        <v>221</v>
      </c>
      <c r="B348" s="119" t="s">
        <v>221</v>
      </c>
      <c r="C348" s="115" t="s">
        <v>223</v>
      </c>
      <c r="D348" s="115" t="s">
        <v>224</v>
      </c>
      <c r="E348" s="77" t="s">
        <v>367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X348" s="150"/>
      <c r="Y348" s="150"/>
    </row>
    <row r="349" spans="1:25" s="9" customFormat="1" ht="9.75" customHeight="1">
      <c r="A349" s="115" t="s">
        <v>221</v>
      </c>
      <c r="B349" s="119" t="s">
        <v>221</v>
      </c>
      <c r="C349" s="115" t="s">
        <v>223</v>
      </c>
      <c r="D349" s="115" t="s">
        <v>224</v>
      </c>
      <c r="E349" s="43" t="s">
        <v>36</v>
      </c>
      <c r="F349" s="47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  <c r="X349" s="150"/>
      <c r="Y349" s="150"/>
    </row>
    <row r="350" spans="1:25" s="9" customFormat="1" ht="9.75" customHeight="1">
      <c r="A350" s="115" t="s">
        <v>221</v>
      </c>
      <c r="B350" s="119" t="s">
        <v>221</v>
      </c>
      <c r="C350" s="115" t="s">
        <v>225</v>
      </c>
      <c r="D350" s="115" t="s">
        <v>226</v>
      </c>
      <c r="E350" s="43" t="s">
        <v>365</v>
      </c>
      <c r="F350" s="46">
        <v>211</v>
      </c>
      <c r="G350" s="29"/>
      <c r="H350" s="29"/>
      <c r="I350" s="29"/>
      <c r="J350" s="29"/>
      <c r="K350" s="85"/>
      <c r="L350" s="29"/>
      <c r="M350" s="30"/>
      <c r="N350" s="29"/>
      <c r="O350" s="29">
        <v>211</v>
      </c>
      <c r="P350" s="30"/>
      <c r="Q350" s="29"/>
      <c r="R350" s="30"/>
      <c r="S350" s="30"/>
      <c r="T350" s="30"/>
      <c r="U350" s="30"/>
      <c r="V350" s="29">
        <v>538</v>
      </c>
      <c r="X350" s="150"/>
      <c r="Y350" s="150"/>
    </row>
    <row r="351" spans="1:25" s="9" customFormat="1" ht="9.75" customHeight="1">
      <c r="A351" s="115" t="s">
        <v>221</v>
      </c>
      <c r="B351" s="119" t="s">
        <v>221</v>
      </c>
      <c r="C351" s="115" t="s">
        <v>225</v>
      </c>
      <c r="D351" s="115" t="s">
        <v>226</v>
      </c>
      <c r="E351" s="43" t="s">
        <v>366</v>
      </c>
      <c r="F351" s="46">
        <v>538</v>
      </c>
      <c r="G351" s="29"/>
      <c r="H351" s="29"/>
      <c r="I351" s="29"/>
      <c r="J351" s="29"/>
      <c r="K351" s="85"/>
      <c r="L351" s="29"/>
      <c r="M351" s="30"/>
      <c r="N351" s="29"/>
      <c r="O351" s="29">
        <v>211</v>
      </c>
      <c r="P351" s="30"/>
      <c r="Q351" s="29"/>
      <c r="R351" s="30"/>
      <c r="S351" s="30"/>
      <c r="T351" s="30"/>
      <c r="U351" s="30"/>
      <c r="V351" s="29">
        <v>538</v>
      </c>
      <c r="X351" s="150"/>
      <c r="Y351" s="150"/>
    </row>
    <row r="352" spans="1:25" s="9" customFormat="1" ht="9.75" customHeight="1">
      <c r="A352" s="115" t="s">
        <v>221</v>
      </c>
      <c r="B352" s="119" t="s">
        <v>221</v>
      </c>
      <c r="C352" s="115" t="s">
        <v>225</v>
      </c>
      <c r="D352" s="115" t="s">
        <v>226</v>
      </c>
      <c r="E352" s="77" t="s">
        <v>367</v>
      </c>
      <c r="F352" s="48">
        <f>SUM(G352:V352)</f>
        <v>3</v>
      </c>
      <c r="G352" s="31"/>
      <c r="H352" s="31"/>
      <c r="I352" s="31"/>
      <c r="J352" s="31"/>
      <c r="K352" s="31"/>
      <c r="L352" s="31"/>
      <c r="M352" s="31"/>
      <c r="N352" s="31"/>
      <c r="O352" s="31">
        <v>2</v>
      </c>
      <c r="P352" s="31"/>
      <c r="Q352" s="31"/>
      <c r="R352" s="31"/>
      <c r="S352" s="31"/>
      <c r="T352" s="31"/>
      <c r="U352" s="31"/>
      <c r="V352" s="31">
        <v>1</v>
      </c>
      <c r="X352" s="150"/>
      <c r="Y352" s="150"/>
    </row>
    <row r="353" spans="1:25" s="18" customFormat="1" ht="39.75" customHeight="1">
      <c r="A353" s="115" t="s">
        <v>221</v>
      </c>
      <c r="B353" s="119" t="s">
        <v>221</v>
      </c>
      <c r="C353" s="115" t="s">
        <v>225</v>
      </c>
      <c r="D353" s="115" t="s">
        <v>226</v>
      </c>
      <c r="E353" s="43" t="s">
        <v>36</v>
      </c>
      <c r="F353" s="57" t="s">
        <v>173</v>
      </c>
      <c r="G353" s="35"/>
      <c r="H353" s="35"/>
      <c r="I353" s="35"/>
      <c r="J353" s="35"/>
      <c r="K353" s="35"/>
      <c r="L353" s="35"/>
      <c r="M353" s="36"/>
      <c r="N353" s="35"/>
      <c r="O353" s="35" t="s">
        <v>218</v>
      </c>
      <c r="P353" s="36"/>
      <c r="Q353" s="35"/>
      <c r="R353" s="36"/>
      <c r="S353" s="36"/>
      <c r="T353" s="36"/>
      <c r="U353" s="36"/>
      <c r="V353" s="35" t="s">
        <v>49</v>
      </c>
      <c r="X353" s="147"/>
      <c r="Y353" s="147"/>
    </row>
    <row r="354" spans="1:25" s="9" customFormat="1" ht="9.75" customHeight="1">
      <c r="A354" s="115" t="s">
        <v>221</v>
      </c>
      <c r="B354" s="119" t="s">
        <v>221</v>
      </c>
      <c r="C354" s="115" t="s">
        <v>228</v>
      </c>
      <c r="D354" s="115" t="s">
        <v>229</v>
      </c>
      <c r="E354" s="43" t="s">
        <v>365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X354" s="150"/>
      <c r="Y354" s="150"/>
    </row>
    <row r="355" spans="1:25" s="9" customFormat="1" ht="7.5" customHeight="1">
      <c r="A355" s="115" t="s">
        <v>221</v>
      </c>
      <c r="B355" s="119" t="s">
        <v>221</v>
      </c>
      <c r="C355" s="115" t="s">
        <v>228</v>
      </c>
      <c r="D355" s="115" t="s">
        <v>229</v>
      </c>
      <c r="E355" s="43" t="s">
        <v>366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  <c r="X355" s="150"/>
      <c r="Y355" s="150"/>
    </row>
    <row r="356" spans="1:25" s="9" customFormat="1" ht="9.75" customHeight="1">
      <c r="A356" s="115" t="s">
        <v>221</v>
      </c>
      <c r="B356" s="119" t="s">
        <v>221</v>
      </c>
      <c r="C356" s="115" t="s">
        <v>228</v>
      </c>
      <c r="D356" s="115" t="s">
        <v>229</v>
      </c>
      <c r="E356" s="77" t="s">
        <v>367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X356" s="150"/>
      <c r="Y356" s="150"/>
    </row>
    <row r="357" spans="1:25" s="18" customFormat="1" ht="8.25" customHeight="1">
      <c r="A357" s="115" t="s">
        <v>221</v>
      </c>
      <c r="B357" s="119" t="s">
        <v>221</v>
      </c>
      <c r="C357" s="115" t="s">
        <v>228</v>
      </c>
      <c r="D357" s="115" t="s">
        <v>229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X357" s="147"/>
      <c r="Y357" s="147"/>
    </row>
    <row r="358" spans="1:25" s="9" customFormat="1" ht="9.75" customHeight="1">
      <c r="A358" s="115" t="s">
        <v>221</v>
      </c>
      <c r="B358" s="119" t="s">
        <v>221</v>
      </c>
      <c r="C358" s="115" t="s">
        <v>230</v>
      </c>
      <c r="D358" s="115" t="s">
        <v>231</v>
      </c>
      <c r="E358" s="43" t="s">
        <v>365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  <c r="X358" s="150"/>
      <c r="Y358" s="150"/>
    </row>
    <row r="359" spans="1:25" s="9" customFormat="1" ht="8.25" customHeight="1">
      <c r="A359" s="115" t="s">
        <v>221</v>
      </c>
      <c r="B359" s="119" t="s">
        <v>221</v>
      </c>
      <c r="C359" s="115" t="s">
        <v>230</v>
      </c>
      <c r="D359" s="115" t="s">
        <v>231</v>
      </c>
      <c r="E359" s="43" t="s">
        <v>366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  <c r="X359" s="150"/>
      <c r="Y359" s="150"/>
    </row>
    <row r="360" spans="1:25" s="9" customFormat="1" ht="9.75" customHeight="1">
      <c r="A360" s="115" t="s">
        <v>221</v>
      </c>
      <c r="B360" s="119" t="s">
        <v>221</v>
      </c>
      <c r="C360" s="115" t="s">
        <v>230</v>
      </c>
      <c r="D360" s="115" t="s">
        <v>231</v>
      </c>
      <c r="E360" s="77" t="s">
        <v>367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X360" s="150"/>
      <c r="Y360" s="150"/>
    </row>
    <row r="361" spans="1:25" s="18" customFormat="1" ht="8.25" customHeight="1">
      <c r="A361" s="115" t="s">
        <v>221</v>
      </c>
      <c r="B361" s="119" t="s">
        <v>221</v>
      </c>
      <c r="C361" s="115" t="s">
        <v>230</v>
      </c>
      <c r="D361" s="115" t="s">
        <v>231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  <c r="X361" s="147"/>
      <c r="Y361" s="147"/>
    </row>
    <row r="362" spans="1:25" s="9" customFormat="1" ht="9" customHeight="1">
      <c r="A362" s="115" t="s">
        <v>221</v>
      </c>
      <c r="B362" s="119" t="s">
        <v>221</v>
      </c>
      <c r="C362" s="115" t="s">
        <v>232</v>
      </c>
      <c r="D362" s="115" t="s">
        <v>233</v>
      </c>
      <c r="E362" s="43" t="s">
        <v>365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  <c r="X362" s="150"/>
      <c r="Y362" s="150"/>
    </row>
    <row r="363" spans="1:25" s="9" customFormat="1" ht="11.25" customHeight="1">
      <c r="A363" s="115" t="s">
        <v>221</v>
      </c>
      <c r="B363" s="119" t="s">
        <v>221</v>
      </c>
      <c r="C363" s="115" t="s">
        <v>232</v>
      </c>
      <c r="D363" s="115" t="s">
        <v>233</v>
      </c>
      <c r="E363" s="43" t="s">
        <v>366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  <c r="X363" s="150"/>
      <c r="Y363" s="150"/>
    </row>
    <row r="364" spans="1:25" s="9" customFormat="1" ht="9.75" customHeight="1">
      <c r="A364" s="115" t="s">
        <v>221</v>
      </c>
      <c r="B364" s="119" t="s">
        <v>221</v>
      </c>
      <c r="C364" s="115" t="s">
        <v>232</v>
      </c>
      <c r="D364" s="115" t="s">
        <v>233</v>
      </c>
      <c r="E364" s="77" t="s">
        <v>367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X364" s="150"/>
      <c r="Y364" s="150"/>
    </row>
    <row r="365" spans="1:25" s="9" customFormat="1" ht="9.75" customHeight="1">
      <c r="A365" s="115" t="s">
        <v>221</v>
      </c>
      <c r="B365" s="119" t="s">
        <v>221</v>
      </c>
      <c r="C365" s="115" t="s">
        <v>232</v>
      </c>
      <c r="D365" s="115" t="s">
        <v>233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  <c r="X365" s="150"/>
      <c r="Y365" s="150"/>
    </row>
    <row r="366" spans="1:25" s="9" customFormat="1" ht="9.75" customHeight="1">
      <c r="A366" s="115">
        <v>16</v>
      </c>
      <c r="B366" s="115" t="s">
        <v>234</v>
      </c>
      <c r="C366" s="115" t="s">
        <v>235</v>
      </c>
      <c r="D366" s="115" t="s">
        <v>234</v>
      </c>
      <c r="E366" s="113" t="s">
        <v>365</v>
      </c>
      <c r="F366" s="46">
        <v>10</v>
      </c>
      <c r="G366" s="29">
        <v>13</v>
      </c>
      <c r="H366" s="29">
        <v>29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  <c r="X366" s="150"/>
      <c r="Y366" s="150"/>
    </row>
    <row r="367" spans="1:25" s="9" customFormat="1" ht="9.75" customHeight="1">
      <c r="A367" s="115" t="s">
        <v>234</v>
      </c>
      <c r="B367" s="115" t="s">
        <v>234</v>
      </c>
      <c r="C367" s="115" t="s">
        <v>235</v>
      </c>
      <c r="D367" s="115" t="s">
        <v>234</v>
      </c>
      <c r="E367" s="43" t="s">
        <v>366</v>
      </c>
      <c r="F367" s="46">
        <v>197</v>
      </c>
      <c r="G367" s="29">
        <v>89</v>
      </c>
      <c r="H367" s="29">
        <v>160</v>
      </c>
      <c r="I367" s="29">
        <v>78</v>
      </c>
      <c r="J367" s="29">
        <v>78</v>
      </c>
      <c r="K367" s="29">
        <v>29</v>
      </c>
      <c r="L367" s="29">
        <v>175</v>
      </c>
      <c r="M367" s="30"/>
      <c r="N367" s="29">
        <v>20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32</v>
      </c>
      <c r="X367" s="150"/>
      <c r="Y367" s="150"/>
    </row>
    <row r="368" spans="1:25" s="9" customFormat="1" ht="9.75" customHeight="1">
      <c r="A368" s="115" t="s">
        <v>234</v>
      </c>
      <c r="B368" s="115" t="s">
        <v>234</v>
      </c>
      <c r="C368" s="115" t="s">
        <v>235</v>
      </c>
      <c r="D368" s="115" t="s">
        <v>234</v>
      </c>
      <c r="E368" s="77" t="s">
        <v>367</v>
      </c>
      <c r="F368" s="48">
        <f>SUM(G368:V368)</f>
        <v>1331</v>
      </c>
      <c r="G368" s="31">
        <v>17</v>
      </c>
      <c r="H368" s="31">
        <v>5</v>
      </c>
      <c r="I368" s="31">
        <v>217</v>
      </c>
      <c r="J368" s="31">
        <v>12</v>
      </c>
      <c r="K368" s="31">
        <v>133</v>
      </c>
      <c r="L368" s="31">
        <v>180</v>
      </c>
      <c r="M368" s="31"/>
      <c r="N368" s="31">
        <v>64</v>
      </c>
      <c r="O368" s="31">
        <v>432</v>
      </c>
      <c r="P368" s="31"/>
      <c r="Q368" s="31">
        <v>185</v>
      </c>
      <c r="R368" s="31"/>
      <c r="S368" s="31"/>
      <c r="T368" s="31"/>
      <c r="U368" s="31"/>
      <c r="V368" s="31">
        <v>86</v>
      </c>
      <c r="X368" s="150"/>
      <c r="Y368" s="150"/>
    </row>
    <row r="369" spans="1:25" s="18" customFormat="1" ht="33.75" customHeight="1">
      <c r="A369" s="115" t="s">
        <v>234</v>
      </c>
      <c r="B369" s="115" t="s">
        <v>234</v>
      </c>
      <c r="C369" s="115" t="s">
        <v>235</v>
      </c>
      <c r="D369" s="115" t="s">
        <v>234</v>
      </c>
      <c r="E369" s="43" t="s">
        <v>36</v>
      </c>
      <c r="F369" s="58" t="s">
        <v>402</v>
      </c>
      <c r="G369" s="35" t="s">
        <v>236</v>
      </c>
      <c r="H369" s="35" t="s">
        <v>236</v>
      </c>
      <c r="I369" s="35" t="s">
        <v>236</v>
      </c>
      <c r="J369" s="35" t="s">
        <v>236</v>
      </c>
      <c r="K369" s="35" t="s">
        <v>236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434</v>
      </c>
      <c r="R369" s="36"/>
      <c r="S369" s="36"/>
      <c r="T369" s="36"/>
      <c r="U369" s="36"/>
      <c r="V369" s="35" t="s">
        <v>49</v>
      </c>
      <c r="X369" s="147"/>
      <c r="Y369" s="147"/>
    </row>
    <row r="370" spans="1:25" s="9" customFormat="1" ht="9.75" customHeight="1">
      <c r="A370" s="115">
        <v>17</v>
      </c>
      <c r="B370" s="119" t="s">
        <v>237</v>
      </c>
      <c r="C370" s="115" t="s">
        <v>238</v>
      </c>
      <c r="D370" s="115" t="s">
        <v>239</v>
      </c>
      <c r="E370" s="43" t="s">
        <v>365</v>
      </c>
      <c r="F370" s="46">
        <v>1987</v>
      </c>
      <c r="G370" s="29"/>
      <c r="H370" s="85">
        <v>3260</v>
      </c>
      <c r="I370" s="29">
        <v>3400</v>
      </c>
      <c r="J370" s="29">
        <v>3215</v>
      </c>
      <c r="K370" s="29"/>
      <c r="L370" s="29">
        <v>3120</v>
      </c>
      <c r="M370" s="30"/>
      <c r="N370" s="29"/>
      <c r="O370" s="29">
        <v>1987</v>
      </c>
      <c r="P370" s="30"/>
      <c r="Q370" s="29">
        <v>3382</v>
      </c>
      <c r="R370" s="30"/>
      <c r="S370" s="30"/>
      <c r="T370" s="30"/>
      <c r="U370" s="30"/>
      <c r="V370" s="29">
        <v>3933</v>
      </c>
      <c r="X370" s="150"/>
      <c r="Y370" s="150"/>
    </row>
    <row r="371" spans="1:25" s="9" customFormat="1" ht="9.75" customHeight="1">
      <c r="A371" s="115" t="s">
        <v>237</v>
      </c>
      <c r="B371" s="119" t="s">
        <v>237</v>
      </c>
      <c r="C371" s="115" t="s">
        <v>238</v>
      </c>
      <c r="D371" s="115" t="s">
        <v>239</v>
      </c>
      <c r="E371" s="113" t="s">
        <v>366</v>
      </c>
      <c r="F371" s="46">
        <v>3940</v>
      </c>
      <c r="G371" s="29"/>
      <c r="H371" s="85">
        <v>3750</v>
      </c>
      <c r="I371" s="29">
        <v>3940</v>
      </c>
      <c r="J371" s="29">
        <v>3215</v>
      </c>
      <c r="K371" s="29"/>
      <c r="L371" s="29">
        <v>3648</v>
      </c>
      <c r="M371" s="30"/>
      <c r="N371" s="29"/>
      <c r="O371" s="29">
        <v>1987</v>
      </c>
      <c r="P371" s="30"/>
      <c r="Q371" s="29">
        <v>3894</v>
      </c>
      <c r="R371" s="30"/>
      <c r="S371" s="30"/>
      <c r="T371" s="30"/>
      <c r="U371" s="30"/>
      <c r="V371" s="29">
        <v>3933</v>
      </c>
      <c r="X371" s="150"/>
      <c r="Y371" s="150"/>
    </row>
    <row r="372" spans="1:25" s="9" customFormat="1" ht="15" customHeight="1">
      <c r="A372" s="115" t="s">
        <v>237</v>
      </c>
      <c r="B372" s="119" t="s">
        <v>237</v>
      </c>
      <c r="C372" s="115" t="s">
        <v>238</v>
      </c>
      <c r="D372" s="115" t="s">
        <v>239</v>
      </c>
      <c r="E372" s="77" t="s">
        <v>367</v>
      </c>
      <c r="F372" s="48">
        <f>SUM(G372:V372)</f>
        <v>35</v>
      </c>
      <c r="G372" s="31"/>
      <c r="H372" s="31">
        <v>8</v>
      </c>
      <c r="I372" s="31">
        <v>12</v>
      </c>
      <c r="J372" s="31">
        <v>1</v>
      </c>
      <c r="K372" s="31"/>
      <c r="L372" s="31">
        <v>4</v>
      </c>
      <c r="M372" s="31"/>
      <c r="N372" s="31"/>
      <c r="O372" s="31">
        <v>1</v>
      </c>
      <c r="P372" s="31"/>
      <c r="Q372" s="31">
        <v>4</v>
      </c>
      <c r="R372" s="31"/>
      <c r="S372" s="31"/>
      <c r="T372" s="31"/>
      <c r="U372" s="31"/>
      <c r="V372" s="31">
        <v>5</v>
      </c>
      <c r="X372" s="150"/>
      <c r="Y372" s="150"/>
    </row>
    <row r="373" spans="1:25" s="18" customFormat="1" ht="9.75" customHeight="1">
      <c r="A373" s="115" t="s">
        <v>237</v>
      </c>
      <c r="B373" s="119" t="s">
        <v>237</v>
      </c>
      <c r="C373" s="115" t="s">
        <v>238</v>
      </c>
      <c r="D373" s="115" t="s">
        <v>239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/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4"/>
      <c r="S373" s="104"/>
      <c r="T373" s="104"/>
      <c r="U373" s="104"/>
      <c r="V373" s="35" t="s">
        <v>49</v>
      </c>
      <c r="X373" s="147"/>
      <c r="Y373" s="147"/>
    </row>
    <row r="374" spans="1:25" s="9" customFormat="1" ht="9.75" customHeight="1">
      <c r="A374" s="115">
        <v>18</v>
      </c>
      <c r="B374" s="115" t="s">
        <v>240</v>
      </c>
      <c r="C374" s="115" t="s">
        <v>241</v>
      </c>
      <c r="D374" s="115" t="s">
        <v>242</v>
      </c>
      <c r="E374" s="43" t="s">
        <v>365</v>
      </c>
      <c r="F374" s="46">
        <v>816</v>
      </c>
      <c r="G374" s="29"/>
      <c r="H374" s="29"/>
      <c r="I374" s="29"/>
      <c r="J374" s="29"/>
      <c r="K374" s="29"/>
      <c r="L374" s="85">
        <v>840</v>
      </c>
      <c r="M374" s="30"/>
      <c r="N374" s="29"/>
      <c r="O374" s="29">
        <v>816</v>
      </c>
      <c r="P374" s="30"/>
      <c r="Q374" s="29">
        <v>962</v>
      </c>
      <c r="R374" s="30"/>
      <c r="S374" s="30"/>
      <c r="T374" s="30"/>
      <c r="U374" s="30"/>
      <c r="V374" s="29">
        <v>1049</v>
      </c>
      <c r="X374" s="150"/>
      <c r="Y374" s="150"/>
    </row>
    <row r="375" spans="1:25" s="9" customFormat="1" ht="9.75" customHeight="1">
      <c r="A375" s="115" t="s">
        <v>240</v>
      </c>
      <c r="B375" s="115" t="s">
        <v>240</v>
      </c>
      <c r="C375" s="115" t="s">
        <v>241</v>
      </c>
      <c r="D375" s="115" t="s">
        <v>242</v>
      </c>
      <c r="E375" s="43" t="s">
        <v>366</v>
      </c>
      <c r="F375" s="46">
        <v>3116</v>
      </c>
      <c r="G375" s="29"/>
      <c r="H375" s="29"/>
      <c r="I375" s="29"/>
      <c r="J375" s="29"/>
      <c r="K375" s="29"/>
      <c r="L375" s="85">
        <v>2993</v>
      </c>
      <c r="M375" s="30"/>
      <c r="N375" s="29"/>
      <c r="O375" s="29">
        <v>816</v>
      </c>
      <c r="P375" s="30"/>
      <c r="Q375" s="29">
        <v>3116</v>
      </c>
      <c r="R375" s="30"/>
      <c r="S375" s="30"/>
      <c r="T375" s="30"/>
      <c r="U375" s="30"/>
      <c r="V375" s="29">
        <v>1049</v>
      </c>
      <c r="X375" s="150"/>
      <c r="Y375" s="150"/>
    </row>
    <row r="376" spans="1:25" s="9" customFormat="1" ht="9.75" customHeight="1">
      <c r="A376" s="115" t="s">
        <v>240</v>
      </c>
      <c r="B376" s="115" t="s">
        <v>240</v>
      </c>
      <c r="C376" s="115" t="s">
        <v>241</v>
      </c>
      <c r="D376" s="115" t="s">
        <v>242</v>
      </c>
      <c r="E376" s="77" t="s">
        <v>367</v>
      </c>
      <c r="F376" s="48">
        <f>SUM(G376:V376)</f>
        <v>25</v>
      </c>
      <c r="G376" s="31"/>
      <c r="H376" s="31"/>
      <c r="I376" s="31"/>
      <c r="J376" s="31"/>
      <c r="K376" s="31"/>
      <c r="L376" s="110">
        <v>2</v>
      </c>
      <c r="M376" s="31"/>
      <c r="N376" s="31"/>
      <c r="O376" s="31">
        <v>8</v>
      </c>
      <c r="P376" s="31"/>
      <c r="Q376" s="31">
        <v>7</v>
      </c>
      <c r="R376" s="31"/>
      <c r="S376" s="31"/>
      <c r="T376" s="31"/>
      <c r="U376" s="31"/>
      <c r="V376" s="31">
        <v>8</v>
      </c>
      <c r="X376" s="150"/>
      <c r="Y376" s="150"/>
    </row>
    <row r="377" spans="1:25" s="18" customFormat="1" ht="9.75" customHeight="1">
      <c r="A377" s="115" t="s">
        <v>240</v>
      </c>
      <c r="B377" s="115" t="s">
        <v>240</v>
      </c>
      <c r="C377" s="115" t="s">
        <v>241</v>
      </c>
      <c r="D377" s="115" t="s">
        <v>242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428</v>
      </c>
      <c r="M377" s="36"/>
      <c r="N377" s="35" t="s">
        <v>37</v>
      </c>
      <c r="O377" s="35" t="s">
        <v>49</v>
      </c>
      <c r="P377" s="104"/>
      <c r="Q377" s="35" t="s">
        <v>49</v>
      </c>
      <c r="R377" s="104"/>
      <c r="S377" s="104"/>
      <c r="T377" s="104"/>
      <c r="U377" s="104"/>
      <c r="V377" s="35" t="s">
        <v>49</v>
      </c>
      <c r="X377" s="147"/>
      <c r="Y377" s="147"/>
    </row>
    <row r="378" spans="1:25" s="9" customFormat="1" ht="11.25" customHeight="1">
      <c r="A378" s="115">
        <v>19</v>
      </c>
      <c r="B378" s="119" t="s">
        <v>243</v>
      </c>
      <c r="C378" s="115" t="s">
        <v>244</v>
      </c>
      <c r="D378" s="115" t="s">
        <v>245</v>
      </c>
      <c r="E378" s="43" t="s">
        <v>365</v>
      </c>
      <c r="F378" s="46">
        <v>556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556</v>
      </c>
      <c r="R378" s="30"/>
      <c r="S378" s="30"/>
      <c r="T378" s="30"/>
      <c r="U378" s="30"/>
      <c r="V378" s="29"/>
      <c r="X378" s="150"/>
      <c r="Y378" s="150"/>
    </row>
    <row r="379" spans="1:25" s="9" customFormat="1" ht="9.75" customHeight="1">
      <c r="A379" s="115" t="s">
        <v>243</v>
      </c>
      <c r="B379" s="119" t="s">
        <v>243</v>
      </c>
      <c r="C379" s="115" t="s">
        <v>244</v>
      </c>
      <c r="D379" s="115" t="s">
        <v>245</v>
      </c>
      <c r="E379" s="43" t="s">
        <v>366</v>
      </c>
      <c r="F379" s="46">
        <v>556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556</v>
      </c>
      <c r="R379" s="30"/>
      <c r="S379" s="30"/>
      <c r="T379" s="30"/>
      <c r="U379" s="30"/>
      <c r="V379" s="29"/>
      <c r="X379" s="150"/>
      <c r="Y379" s="150"/>
    </row>
    <row r="380" spans="1:25" s="9" customFormat="1" ht="9.75" customHeight="1">
      <c r="A380" s="115" t="s">
        <v>243</v>
      </c>
      <c r="B380" s="119" t="s">
        <v>243</v>
      </c>
      <c r="C380" s="115" t="s">
        <v>244</v>
      </c>
      <c r="D380" s="115" t="s">
        <v>245</v>
      </c>
      <c r="E380" s="77" t="s">
        <v>367</v>
      </c>
      <c r="F380" s="48">
        <f>SUM(G380:V380)</f>
        <v>2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2</v>
      </c>
      <c r="R380" s="31"/>
      <c r="S380" s="31"/>
      <c r="T380" s="31"/>
      <c r="U380" s="31"/>
      <c r="V380" s="31"/>
      <c r="X380" s="150"/>
      <c r="Y380" s="150"/>
    </row>
    <row r="381" spans="1:25" s="9" customFormat="1" ht="9.75" customHeight="1">
      <c r="A381" s="115" t="s">
        <v>243</v>
      </c>
      <c r="B381" s="119" t="s">
        <v>243</v>
      </c>
      <c r="C381" s="115" t="s">
        <v>244</v>
      </c>
      <c r="D381" s="115" t="s">
        <v>245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  <c r="X381" s="150"/>
      <c r="Y381" s="150"/>
    </row>
    <row r="382" spans="1:25" s="9" customFormat="1" ht="9.75" customHeight="1">
      <c r="A382" s="115" t="s">
        <v>243</v>
      </c>
      <c r="B382" s="119" t="s">
        <v>243</v>
      </c>
      <c r="C382" s="115" t="s">
        <v>246</v>
      </c>
      <c r="D382" s="115" t="s">
        <v>247</v>
      </c>
      <c r="E382" s="43" t="s">
        <v>365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X382" s="150"/>
      <c r="Y382" s="150"/>
    </row>
    <row r="383" spans="1:25" s="9" customFormat="1" ht="9.75" customHeight="1">
      <c r="A383" s="115" t="s">
        <v>243</v>
      </c>
      <c r="B383" s="119" t="s">
        <v>243</v>
      </c>
      <c r="C383" s="115" t="s">
        <v>246</v>
      </c>
      <c r="D383" s="115" t="s">
        <v>247</v>
      </c>
      <c r="E383" s="43" t="s">
        <v>366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X383" s="150"/>
      <c r="Y383" s="150"/>
    </row>
    <row r="384" spans="1:25" s="9" customFormat="1" ht="9.75" customHeight="1">
      <c r="A384" s="115" t="s">
        <v>243</v>
      </c>
      <c r="B384" s="119" t="s">
        <v>243</v>
      </c>
      <c r="C384" s="115" t="s">
        <v>246</v>
      </c>
      <c r="D384" s="115" t="s">
        <v>247</v>
      </c>
      <c r="E384" s="77" t="s">
        <v>367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X384" s="150"/>
      <c r="Y384" s="150"/>
    </row>
    <row r="385" spans="1:25" s="9" customFormat="1" ht="9.75" customHeight="1">
      <c r="A385" s="115" t="s">
        <v>243</v>
      </c>
      <c r="B385" s="119" t="s">
        <v>243</v>
      </c>
      <c r="C385" s="115" t="s">
        <v>246</v>
      </c>
      <c r="D385" s="115" t="s">
        <v>247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X385" s="150"/>
      <c r="Y385" s="150"/>
    </row>
    <row r="386" spans="1:25" s="9" customFormat="1" ht="9.75" customHeight="1">
      <c r="A386" s="115" t="s">
        <v>243</v>
      </c>
      <c r="B386" s="119" t="s">
        <v>243</v>
      </c>
      <c r="C386" s="115" t="s">
        <v>248</v>
      </c>
      <c r="D386" s="115" t="s">
        <v>249</v>
      </c>
      <c r="E386" s="43" t="s">
        <v>365</v>
      </c>
      <c r="F386" s="46">
        <v>307</v>
      </c>
      <c r="G386" s="29"/>
      <c r="H386" s="29"/>
      <c r="I386" s="29"/>
      <c r="J386" s="29"/>
      <c r="K386" s="29">
        <v>451</v>
      </c>
      <c r="L386" s="29">
        <v>350</v>
      </c>
      <c r="M386" s="30"/>
      <c r="N386" s="29"/>
      <c r="O386" s="29">
        <v>307</v>
      </c>
      <c r="P386" s="30"/>
      <c r="Q386" s="29"/>
      <c r="R386" s="30"/>
      <c r="S386" s="30"/>
      <c r="T386" s="30"/>
      <c r="U386" s="30"/>
      <c r="V386" s="29"/>
      <c r="X386" s="150"/>
      <c r="Y386" s="150"/>
    </row>
    <row r="387" spans="1:25" s="9" customFormat="1" ht="9.75" customHeight="1">
      <c r="A387" s="115" t="s">
        <v>243</v>
      </c>
      <c r="B387" s="119" t="s">
        <v>243</v>
      </c>
      <c r="C387" s="115" t="s">
        <v>248</v>
      </c>
      <c r="D387" s="115" t="s">
        <v>249</v>
      </c>
      <c r="E387" s="43" t="s">
        <v>366</v>
      </c>
      <c r="F387" s="46">
        <v>601</v>
      </c>
      <c r="G387" s="29"/>
      <c r="H387" s="29"/>
      <c r="I387" s="29"/>
      <c r="J387" s="29"/>
      <c r="K387" s="29">
        <v>451</v>
      </c>
      <c r="L387" s="29">
        <v>601</v>
      </c>
      <c r="M387" s="30"/>
      <c r="N387" s="29"/>
      <c r="O387" s="29">
        <v>307</v>
      </c>
      <c r="P387" s="30"/>
      <c r="Q387" s="29"/>
      <c r="R387" s="30"/>
      <c r="S387" s="30"/>
      <c r="T387" s="30"/>
      <c r="U387" s="30"/>
      <c r="V387" s="29"/>
      <c r="X387" s="150"/>
      <c r="Y387" s="150"/>
    </row>
    <row r="388" spans="1:25" s="9" customFormat="1" ht="9.75" customHeight="1">
      <c r="A388" s="115" t="s">
        <v>243</v>
      </c>
      <c r="B388" s="119" t="s">
        <v>243</v>
      </c>
      <c r="C388" s="115" t="s">
        <v>248</v>
      </c>
      <c r="D388" s="115" t="s">
        <v>249</v>
      </c>
      <c r="E388" s="77" t="s">
        <v>367</v>
      </c>
      <c r="F388" s="48">
        <f>SUM(G388:V388)</f>
        <v>6</v>
      </c>
      <c r="G388" s="31"/>
      <c r="H388" s="31"/>
      <c r="I388" s="31"/>
      <c r="J388" s="31"/>
      <c r="K388" s="31">
        <v>1</v>
      </c>
      <c r="L388" s="31">
        <v>3</v>
      </c>
      <c r="M388" s="31"/>
      <c r="N388" s="31"/>
      <c r="O388" s="31">
        <v>2</v>
      </c>
      <c r="P388" s="31"/>
      <c r="Q388" s="31"/>
      <c r="R388" s="31"/>
      <c r="S388" s="31"/>
      <c r="T388" s="31"/>
      <c r="U388" s="31"/>
      <c r="V388" s="31"/>
      <c r="X388" s="150"/>
      <c r="Y388" s="150"/>
    </row>
    <row r="389" spans="1:25" s="18" customFormat="1" ht="31.5" customHeight="1">
      <c r="A389" s="115" t="s">
        <v>243</v>
      </c>
      <c r="B389" s="119" t="s">
        <v>243</v>
      </c>
      <c r="C389" s="115" t="s">
        <v>248</v>
      </c>
      <c r="D389" s="115" t="s">
        <v>249</v>
      </c>
      <c r="E389" s="43" t="s">
        <v>36</v>
      </c>
      <c r="F389" s="56" t="s">
        <v>417</v>
      </c>
      <c r="G389" s="35"/>
      <c r="H389" s="35"/>
      <c r="I389" s="35"/>
      <c r="J389" s="35"/>
      <c r="K389" s="35" t="s">
        <v>227</v>
      </c>
      <c r="L389" s="35" t="s">
        <v>49</v>
      </c>
      <c r="M389" s="36"/>
      <c r="N389" s="35" t="s">
        <v>37</v>
      </c>
      <c r="O389" s="35" t="s">
        <v>49</v>
      </c>
      <c r="P389" s="35" t="s">
        <v>49</v>
      </c>
      <c r="Q389" s="35"/>
      <c r="R389" s="104"/>
      <c r="S389" s="104"/>
      <c r="T389" s="104"/>
      <c r="U389" s="104"/>
      <c r="V389" s="35"/>
      <c r="X389" s="147"/>
      <c r="Y389" s="147"/>
    </row>
    <row r="390" spans="1:25" s="9" customFormat="1" ht="9.75" customHeight="1">
      <c r="A390" s="115" t="s">
        <v>243</v>
      </c>
      <c r="B390" s="119" t="s">
        <v>243</v>
      </c>
      <c r="C390" s="115" t="s">
        <v>250</v>
      </c>
      <c r="D390" s="115" t="s">
        <v>251</v>
      </c>
      <c r="E390" s="43" t="s">
        <v>365</v>
      </c>
      <c r="F390" s="46">
        <v>37.1</v>
      </c>
      <c r="G390" s="29">
        <v>68</v>
      </c>
      <c r="H390" s="29"/>
      <c r="I390" s="29">
        <v>66</v>
      </c>
      <c r="J390" s="29"/>
      <c r="K390" s="29"/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  <c r="X390" s="150"/>
      <c r="Y390" s="150"/>
    </row>
    <row r="391" spans="1:25" s="9" customFormat="1" ht="9.75" customHeight="1">
      <c r="A391" s="115" t="s">
        <v>243</v>
      </c>
      <c r="B391" s="119" t="s">
        <v>243</v>
      </c>
      <c r="C391" s="115" t="s">
        <v>250</v>
      </c>
      <c r="D391" s="115" t="s">
        <v>251</v>
      </c>
      <c r="E391" s="43" t="s">
        <v>366</v>
      </c>
      <c r="F391" s="46">
        <v>161</v>
      </c>
      <c r="G391" s="29">
        <v>68</v>
      </c>
      <c r="H391" s="29"/>
      <c r="I391" s="29">
        <v>66</v>
      </c>
      <c r="J391" s="29"/>
      <c r="K391" s="29"/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  <c r="X391" s="150"/>
      <c r="Y391" s="150"/>
    </row>
    <row r="392" spans="1:25" s="9" customFormat="1" ht="9.75" customHeight="1">
      <c r="A392" s="115" t="s">
        <v>243</v>
      </c>
      <c r="B392" s="119" t="s">
        <v>243</v>
      </c>
      <c r="C392" s="115" t="s">
        <v>250</v>
      </c>
      <c r="D392" s="115" t="s">
        <v>251</v>
      </c>
      <c r="E392" s="77" t="s">
        <v>367</v>
      </c>
      <c r="F392" s="48">
        <f>SUM(G392:V392)</f>
        <v>38</v>
      </c>
      <c r="G392" s="31">
        <v>1</v>
      </c>
      <c r="H392" s="31"/>
      <c r="I392" s="31">
        <v>1</v>
      </c>
      <c r="J392" s="31"/>
      <c r="K392" s="31"/>
      <c r="L392" s="31"/>
      <c r="M392" s="31"/>
      <c r="N392" s="31">
        <v>9</v>
      </c>
      <c r="O392" s="31">
        <v>3</v>
      </c>
      <c r="P392" s="31"/>
      <c r="Q392" s="31"/>
      <c r="R392" s="31"/>
      <c r="S392" s="31"/>
      <c r="T392" s="31"/>
      <c r="U392" s="31"/>
      <c r="V392" s="31">
        <v>24</v>
      </c>
      <c r="X392" s="150"/>
      <c r="Y392" s="150"/>
    </row>
    <row r="393" spans="1:25" s="18" customFormat="1" ht="29.25" customHeight="1">
      <c r="A393" s="115" t="s">
        <v>243</v>
      </c>
      <c r="B393" s="119" t="s">
        <v>243</v>
      </c>
      <c r="C393" s="115" t="s">
        <v>250</v>
      </c>
      <c r="D393" s="115" t="s">
        <v>251</v>
      </c>
      <c r="E393" s="43" t="s">
        <v>36</v>
      </c>
      <c r="F393" s="56" t="s">
        <v>49</v>
      </c>
      <c r="G393" s="35" t="s">
        <v>49</v>
      </c>
      <c r="H393" s="35"/>
      <c r="I393" s="35" t="s">
        <v>49</v>
      </c>
      <c r="J393" s="35" t="s">
        <v>37</v>
      </c>
      <c r="K393" s="35"/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  <c r="X393" s="147"/>
      <c r="Y393" s="147"/>
    </row>
    <row r="394" spans="1:25" s="9" customFormat="1" ht="9.75" customHeight="1">
      <c r="A394" s="115" t="s">
        <v>243</v>
      </c>
      <c r="B394" s="119" t="s">
        <v>243</v>
      </c>
      <c r="C394" s="115" t="s">
        <v>252</v>
      </c>
      <c r="D394" s="115" t="s">
        <v>253</v>
      </c>
      <c r="E394" s="43" t="s">
        <v>365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162</v>
      </c>
      <c r="R394" s="63"/>
      <c r="S394" s="63"/>
      <c r="T394" s="63"/>
      <c r="U394" s="63"/>
      <c r="V394" s="62"/>
      <c r="X394" s="150"/>
      <c r="Y394" s="150"/>
    </row>
    <row r="395" spans="1:25" s="9" customFormat="1" ht="9.75" customHeight="1">
      <c r="A395" s="115" t="s">
        <v>243</v>
      </c>
      <c r="B395" s="119" t="s">
        <v>243</v>
      </c>
      <c r="C395" s="115" t="s">
        <v>252</v>
      </c>
      <c r="D395" s="115" t="s">
        <v>253</v>
      </c>
      <c r="E395" s="43" t="s">
        <v>366</v>
      </c>
      <c r="F395" s="46">
        <v>186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162</v>
      </c>
      <c r="R395" s="63"/>
      <c r="S395" s="63"/>
      <c r="T395" s="63"/>
      <c r="U395" s="63"/>
      <c r="V395" s="62"/>
      <c r="X395" s="150"/>
      <c r="Y395" s="150"/>
    </row>
    <row r="396" spans="1:25" s="9" customFormat="1" ht="9.75" customHeight="1">
      <c r="A396" s="115" t="s">
        <v>243</v>
      </c>
      <c r="B396" s="119" t="s">
        <v>243</v>
      </c>
      <c r="C396" s="115" t="s">
        <v>252</v>
      </c>
      <c r="D396" s="115" t="s">
        <v>253</v>
      </c>
      <c r="E396" s="77" t="s">
        <v>367</v>
      </c>
      <c r="F396" s="48">
        <f>SUM(G396:V396)</f>
        <v>14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11</v>
      </c>
      <c r="P396" s="31"/>
      <c r="Q396" s="31">
        <v>2</v>
      </c>
      <c r="R396" s="64"/>
      <c r="S396" s="64"/>
      <c r="T396" s="64"/>
      <c r="U396" s="64"/>
      <c r="V396" s="64"/>
      <c r="X396" s="150"/>
      <c r="Y396" s="150"/>
    </row>
    <row r="397" spans="1:25" s="18" customFormat="1" ht="9" customHeight="1">
      <c r="A397" s="115" t="s">
        <v>243</v>
      </c>
      <c r="B397" s="119" t="s">
        <v>243</v>
      </c>
      <c r="C397" s="115" t="s">
        <v>252</v>
      </c>
      <c r="D397" s="115" t="s">
        <v>253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5" t="s">
        <v>49</v>
      </c>
      <c r="Q397" s="35" t="s">
        <v>49</v>
      </c>
      <c r="R397" s="104"/>
      <c r="S397" s="104"/>
      <c r="T397" s="104"/>
      <c r="U397" s="104"/>
      <c r="V397" s="35"/>
      <c r="X397" s="147"/>
      <c r="Y397" s="147"/>
    </row>
    <row r="398" spans="1:25" s="9" customFormat="1" ht="9.75" customHeight="1">
      <c r="A398" s="115" t="s">
        <v>243</v>
      </c>
      <c r="B398" s="119" t="s">
        <v>243</v>
      </c>
      <c r="C398" s="115" t="s">
        <v>254</v>
      </c>
      <c r="D398" s="115" t="s">
        <v>255</v>
      </c>
      <c r="E398" s="43" t="s">
        <v>365</v>
      </c>
      <c r="F398" s="46">
        <v>62</v>
      </c>
      <c r="G398" s="29">
        <v>147</v>
      </c>
      <c r="H398" s="29"/>
      <c r="I398" s="85">
        <v>62</v>
      </c>
      <c r="J398" s="29">
        <v>127</v>
      </c>
      <c r="K398" s="29">
        <v>87</v>
      </c>
      <c r="L398" s="29">
        <v>119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  <c r="X398" s="150"/>
      <c r="Y398" s="150"/>
    </row>
    <row r="399" spans="1:25" s="9" customFormat="1" ht="9.75" customHeight="1">
      <c r="A399" s="115" t="s">
        <v>243</v>
      </c>
      <c r="B399" s="119" t="s">
        <v>243</v>
      </c>
      <c r="C399" s="115" t="s">
        <v>254</v>
      </c>
      <c r="D399" s="115" t="s">
        <v>255</v>
      </c>
      <c r="E399" s="43" t="s">
        <v>366</v>
      </c>
      <c r="F399" s="46">
        <v>508</v>
      </c>
      <c r="G399" s="29">
        <v>147</v>
      </c>
      <c r="H399" s="29"/>
      <c r="I399" s="85">
        <v>165</v>
      </c>
      <c r="J399" s="29">
        <v>508</v>
      </c>
      <c r="K399" s="29">
        <v>346</v>
      </c>
      <c r="L399" s="29">
        <v>508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  <c r="X399" s="150"/>
      <c r="Y399" s="150"/>
    </row>
    <row r="400" spans="1:25" s="9" customFormat="1" ht="9.75" customHeight="1">
      <c r="A400" s="115" t="s">
        <v>243</v>
      </c>
      <c r="B400" s="119" t="s">
        <v>243</v>
      </c>
      <c r="C400" s="115" t="s">
        <v>254</v>
      </c>
      <c r="D400" s="115" t="s">
        <v>255</v>
      </c>
      <c r="E400" s="77" t="s">
        <v>367</v>
      </c>
      <c r="F400" s="48">
        <f>SUM(G400:V400)</f>
        <v>95</v>
      </c>
      <c r="G400" s="31">
        <v>11</v>
      </c>
      <c r="H400" s="31"/>
      <c r="I400" s="31">
        <v>44</v>
      </c>
      <c r="J400" s="31">
        <v>6</v>
      </c>
      <c r="K400" s="31">
        <v>8</v>
      </c>
      <c r="L400" s="31">
        <v>12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14</v>
      </c>
      <c r="X400" s="150"/>
      <c r="Y400" s="150"/>
    </row>
    <row r="401" spans="1:25" s="20" customFormat="1" ht="29.25" customHeight="1">
      <c r="A401" s="115" t="s">
        <v>243</v>
      </c>
      <c r="B401" s="119" t="s">
        <v>243</v>
      </c>
      <c r="C401" s="115" t="s">
        <v>254</v>
      </c>
      <c r="D401" s="115" t="s">
        <v>255</v>
      </c>
      <c r="E401" s="78" t="s">
        <v>36</v>
      </c>
      <c r="F401" s="56" t="s">
        <v>439</v>
      </c>
      <c r="G401" s="35" t="s">
        <v>414</v>
      </c>
      <c r="H401" s="35"/>
      <c r="I401" s="35" t="s">
        <v>415</v>
      </c>
      <c r="J401" s="35" t="s">
        <v>49</v>
      </c>
      <c r="K401" s="35" t="s">
        <v>49</v>
      </c>
      <c r="L401" s="35" t="s">
        <v>49</v>
      </c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49</v>
      </c>
      <c r="X401" s="151"/>
      <c r="Y401" s="151"/>
    </row>
    <row r="402" spans="1:25" s="9" customFormat="1" ht="9.75" customHeight="1">
      <c r="A402" s="115" t="s">
        <v>243</v>
      </c>
      <c r="B402" s="119" t="s">
        <v>243</v>
      </c>
      <c r="C402" s="115" t="s">
        <v>256</v>
      </c>
      <c r="D402" s="115" t="s">
        <v>257</v>
      </c>
      <c r="E402" s="43" t="s">
        <v>365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  <c r="X402" s="150"/>
      <c r="Y402" s="150"/>
    </row>
    <row r="403" spans="1:25" s="9" customFormat="1" ht="9.75" customHeight="1">
      <c r="A403" s="115" t="s">
        <v>243</v>
      </c>
      <c r="B403" s="119" t="s">
        <v>243</v>
      </c>
      <c r="C403" s="115" t="s">
        <v>256</v>
      </c>
      <c r="D403" s="115" t="s">
        <v>257</v>
      </c>
      <c r="E403" s="43" t="s">
        <v>366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  <c r="X403" s="150"/>
      <c r="Y403" s="150"/>
    </row>
    <row r="404" spans="1:25" s="9" customFormat="1" ht="12.75" customHeight="1">
      <c r="A404" s="115" t="s">
        <v>243</v>
      </c>
      <c r="B404" s="119" t="s">
        <v>243</v>
      </c>
      <c r="C404" s="115" t="s">
        <v>256</v>
      </c>
      <c r="D404" s="115" t="s">
        <v>257</v>
      </c>
      <c r="E404" s="77" t="s">
        <v>367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  <c r="X404" s="150"/>
      <c r="Y404" s="150"/>
    </row>
    <row r="405" spans="1:25" s="18" customFormat="1" ht="12.75" customHeight="1">
      <c r="A405" s="115" t="s">
        <v>243</v>
      </c>
      <c r="B405" s="119" t="s">
        <v>243</v>
      </c>
      <c r="C405" s="115" t="s">
        <v>256</v>
      </c>
      <c r="D405" s="115" t="s">
        <v>257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X405" s="147"/>
      <c r="Y405" s="147"/>
    </row>
    <row r="406" spans="1:25" s="9" customFormat="1" ht="9.75" customHeight="1">
      <c r="A406" s="115">
        <v>20</v>
      </c>
      <c r="B406" s="115" t="s">
        <v>393</v>
      </c>
      <c r="C406" s="115" t="s">
        <v>259</v>
      </c>
      <c r="D406" s="115" t="s">
        <v>258</v>
      </c>
      <c r="E406" s="43" t="s">
        <v>365</v>
      </c>
      <c r="F406" s="46">
        <v>318</v>
      </c>
      <c r="G406" s="29"/>
      <c r="H406" s="29">
        <v>807</v>
      </c>
      <c r="I406" s="29">
        <v>376</v>
      </c>
      <c r="J406" s="29">
        <v>519</v>
      </c>
      <c r="K406" s="29">
        <v>612</v>
      </c>
      <c r="L406" s="29">
        <v>384</v>
      </c>
      <c r="M406" s="30"/>
      <c r="N406" s="29">
        <v>357</v>
      </c>
      <c r="O406" s="29">
        <v>318</v>
      </c>
      <c r="P406" s="30"/>
      <c r="Q406" s="29">
        <v>758</v>
      </c>
      <c r="R406" s="63"/>
      <c r="S406" s="63"/>
      <c r="T406" s="63"/>
      <c r="U406" s="63"/>
      <c r="V406" s="62"/>
      <c r="X406" s="150"/>
      <c r="Y406" s="150"/>
    </row>
    <row r="407" spans="1:25" s="9" customFormat="1" ht="9.75" customHeight="1">
      <c r="A407" s="115" t="s">
        <v>258</v>
      </c>
      <c r="B407" s="115" t="s">
        <v>258</v>
      </c>
      <c r="C407" s="115" t="s">
        <v>259</v>
      </c>
      <c r="D407" s="115" t="s">
        <v>258</v>
      </c>
      <c r="E407" s="43" t="s">
        <v>366</v>
      </c>
      <c r="F407" s="46">
        <v>807</v>
      </c>
      <c r="G407" s="29"/>
      <c r="H407" s="29">
        <v>807</v>
      </c>
      <c r="I407" s="29">
        <v>611</v>
      </c>
      <c r="J407" s="29">
        <v>519</v>
      </c>
      <c r="K407" s="29">
        <v>612</v>
      </c>
      <c r="L407" s="29">
        <v>807</v>
      </c>
      <c r="M407" s="30"/>
      <c r="N407" s="29">
        <v>518</v>
      </c>
      <c r="O407" s="29">
        <v>318</v>
      </c>
      <c r="P407" s="30"/>
      <c r="Q407" s="29">
        <v>758</v>
      </c>
      <c r="R407" s="63"/>
      <c r="S407" s="63"/>
      <c r="T407" s="63"/>
      <c r="U407" s="63"/>
      <c r="V407" s="62"/>
      <c r="X407" s="150"/>
      <c r="Y407" s="150"/>
    </row>
    <row r="408" spans="1:25" s="9" customFormat="1" ht="9.75" customHeight="1">
      <c r="A408" s="115" t="s">
        <v>258</v>
      </c>
      <c r="B408" s="115" t="s">
        <v>258</v>
      </c>
      <c r="C408" s="115" t="s">
        <v>259</v>
      </c>
      <c r="D408" s="115" t="s">
        <v>258</v>
      </c>
      <c r="E408" s="77" t="s">
        <v>367</v>
      </c>
      <c r="F408" s="48">
        <f>SUM(G408:V408)</f>
        <v>47</v>
      </c>
      <c r="G408" s="31"/>
      <c r="H408" s="31">
        <v>2</v>
      </c>
      <c r="I408" s="31">
        <v>3</v>
      </c>
      <c r="J408" s="31">
        <v>1</v>
      </c>
      <c r="K408" s="31">
        <v>3</v>
      </c>
      <c r="L408" s="31">
        <v>14</v>
      </c>
      <c r="M408" s="31"/>
      <c r="N408" s="31">
        <v>14</v>
      </c>
      <c r="O408" s="31">
        <v>9</v>
      </c>
      <c r="P408" s="31"/>
      <c r="Q408" s="31">
        <v>1</v>
      </c>
      <c r="R408" s="64"/>
      <c r="S408" s="64"/>
      <c r="T408" s="64"/>
      <c r="U408" s="64"/>
      <c r="V408" s="64"/>
      <c r="X408" s="150"/>
      <c r="Y408" s="150"/>
    </row>
    <row r="409" spans="1:25" s="18" customFormat="1" ht="11.25" customHeight="1">
      <c r="A409" s="115" t="s">
        <v>258</v>
      </c>
      <c r="B409" s="115" t="s">
        <v>258</v>
      </c>
      <c r="C409" s="115" t="s">
        <v>259</v>
      </c>
      <c r="D409" s="115" t="s">
        <v>258</v>
      </c>
      <c r="E409" s="43" t="s">
        <v>36</v>
      </c>
      <c r="F409" s="47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X409" s="147"/>
      <c r="Y409" s="147"/>
    </row>
    <row r="410" spans="1:25" s="9" customFormat="1" ht="8.25" customHeight="1">
      <c r="A410" s="115" t="s">
        <v>258</v>
      </c>
      <c r="B410" s="115" t="s">
        <v>258</v>
      </c>
      <c r="C410" s="115" t="s">
        <v>260</v>
      </c>
      <c r="D410" s="115" t="s">
        <v>261</v>
      </c>
      <c r="E410" s="44" t="s">
        <v>365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  <c r="X410" s="150"/>
      <c r="Y410" s="150"/>
    </row>
    <row r="411" spans="1:25" s="9" customFormat="1" ht="8.25" customHeight="1">
      <c r="A411" s="115" t="s">
        <v>258</v>
      </c>
      <c r="B411" s="115" t="s">
        <v>258</v>
      </c>
      <c r="C411" s="115" t="s">
        <v>260</v>
      </c>
      <c r="D411" s="115" t="s">
        <v>261</v>
      </c>
      <c r="E411" s="44" t="s">
        <v>366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  <c r="X411" s="150"/>
      <c r="Y411" s="150"/>
    </row>
    <row r="412" spans="1:25" s="9" customFormat="1" ht="9" customHeight="1">
      <c r="A412" s="115" t="s">
        <v>258</v>
      </c>
      <c r="B412" s="115" t="s">
        <v>258</v>
      </c>
      <c r="C412" s="115" t="s">
        <v>260</v>
      </c>
      <c r="D412" s="115" t="s">
        <v>261</v>
      </c>
      <c r="E412" s="77" t="s">
        <v>367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  <c r="X412" s="150"/>
      <c r="Y412" s="150"/>
    </row>
    <row r="413" spans="1:25" s="9" customFormat="1" ht="9" customHeight="1">
      <c r="A413" s="115" t="s">
        <v>258</v>
      </c>
      <c r="B413" s="115" t="s">
        <v>258</v>
      </c>
      <c r="C413" s="115" t="s">
        <v>260</v>
      </c>
      <c r="D413" s="115" t="s">
        <v>261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  <c r="X413" s="150"/>
      <c r="Y413" s="150"/>
    </row>
    <row r="414" spans="1:25" s="9" customFormat="1" ht="9" customHeight="1">
      <c r="A414" s="115" t="s">
        <v>258</v>
      </c>
      <c r="B414" s="115" t="s">
        <v>258</v>
      </c>
      <c r="C414" s="115" t="s">
        <v>262</v>
      </c>
      <c r="D414" s="115" t="s">
        <v>263</v>
      </c>
      <c r="E414" s="43" t="s">
        <v>365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  <c r="X414" s="150"/>
      <c r="Y414" s="150"/>
    </row>
    <row r="415" spans="1:25" s="9" customFormat="1" ht="9" customHeight="1">
      <c r="A415" s="115" t="s">
        <v>258</v>
      </c>
      <c r="B415" s="115" t="s">
        <v>258</v>
      </c>
      <c r="C415" s="115" t="s">
        <v>262</v>
      </c>
      <c r="D415" s="115" t="s">
        <v>263</v>
      </c>
      <c r="E415" s="43" t="s">
        <v>366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  <c r="X415" s="150"/>
      <c r="Y415" s="150"/>
    </row>
    <row r="416" spans="1:25" s="9" customFormat="1" ht="9" customHeight="1">
      <c r="A416" s="115" t="s">
        <v>258</v>
      </c>
      <c r="B416" s="115" t="s">
        <v>258</v>
      </c>
      <c r="C416" s="115" t="s">
        <v>262</v>
      </c>
      <c r="D416" s="115" t="s">
        <v>263</v>
      </c>
      <c r="E416" s="79" t="s">
        <v>367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  <c r="X416" s="150"/>
      <c r="Y416" s="150"/>
    </row>
    <row r="417" spans="1:25" s="9" customFormat="1" ht="9" customHeight="1">
      <c r="A417" s="115" t="s">
        <v>258</v>
      </c>
      <c r="B417" s="115" t="s">
        <v>258</v>
      </c>
      <c r="C417" s="115" t="s">
        <v>262</v>
      </c>
      <c r="D417" s="115" t="s">
        <v>263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  <c r="X417" s="150"/>
      <c r="Y417" s="150"/>
    </row>
    <row r="418" spans="1:25" s="9" customFormat="1" ht="10.5" customHeight="1">
      <c r="A418" s="115" t="s">
        <v>258</v>
      </c>
      <c r="B418" s="115" t="s">
        <v>258</v>
      </c>
      <c r="C418" s="115" t="s">
        <v>264</v>
      </c>
      <c r="D418" s="115" t="s">
        <v>265</v>
      </c>
      <c r="E418" s="43" t="s">
        <v>365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  <c r="X418" s="150"/>
      <c r="Y418" s="150"/>
    </row>
    <row r="419" spans="1:25" s="9" customFormat="1" ht="11.25" customHeight="1">
      <c r="A419" s="115" t="s">
        <v>258</v>
      </c>
      <c r="B419" s="115" t="s">
        <v>258</v>
      </c>
      <c r="C419" s="115" t="s">
        <v>264</v>
      </c>
      <c r="D419" s="115" t="s">
        <v>265</v>
      </c>
      <c r="E419" s="43" t="s">
        <v>366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  <c r="X419" s="150"/>
      <c r="Y419" s="150"/>
    </row>
    <row r="420" spans="1:25" s="9" customFormat="1" ht="14.25" customHeight="1">
      <c r="A420" s="115" t="s">
        <v>258</v>
      </c>
      <c r="B420" s="115" t="s">
        <v>258</v>
      </c>
      <c r="C420" s="115" t="s">
        <v>264</v>
      </c>
      <c r="D420" s="115" t="s">
        <v>265</v>
      </c>
      <c r="E420" s="79" t="s">
        <v>367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X420" s="150"/>
      <c r="Y420" s="150"/>
    </row>
    <row r="421" spans="1:25" s="9" customFormat="1" ht="9" customHeight="1">
      <c r="A421" s="115" t="s">
        <v>258</v>
      </c>
      <c r="B421" s="115" t="s">
        <v>258</v>
      </c>
      <c r="C421" s="115" t="s">
        <v>264</v>
      </c>
      <c r="D421" s="115" t="s">
        <v>265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  <c r="X421" s="150"/>
      <c r="Y421" s="150"/>
    </row>
    <row r="422" spans="1:25" s="9" customFormat="1" ht="10.5" customHeight="1">
      <c r="A422" s="115" t="s">
        <v>258</v>
      </c>
      <c r="B422" s="115" t="s">
        <v>258</v>
      </c>
      <c r="C422" s="115" t="s">
        <v>266</v>
      </c>
      <c r="D422" s="115" t="s">
        <v>267</v>
      </c>
      <c r="E422" s="43" t="s">
        <v>365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  <c r="X422" s="150"/>
      <c r="Y422" s="150"/>
    </row>
    <row r="423" spans="1:25" s="9" customFormat="1" ht="9" customHeight="1">
      <c r="A423" s="115" t="s">
        <v>258</v>
      </c>
      <c r="B423" s="115" t="s">
        <v>258</v>
      </c>
      <c r="C423" s="115" t="s">
        <v>266</v>
      </c>
      <c r="D423" s="115" t="s">
        <v>267</v>
      </c>
      <c r="E423" s="43" t="s">
        <v>366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  <c r="X423" s="150"/>
      <c r="Y423" s="150"/>
    </row>
    <row r="424" spans="1:25" s="9" customFormat="1" ht="9" customHeight="1">
      <c r="A424" s="115" t="s">
        <v>258</v>
      </c>
      <c r="B424" s="115" t="s">
        <v>258</v>
      </c>
      <c r="C424" s="115" t="s">
        <v>266</v>
      </c>
      <c r="D424" s="115" t="s">
        <v>267</v>
      </c>
      <c r="E424" s="77" t="s">
        <v>367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X424" s="150"/>
      <c r="Y424" s="150"/>
    </row>
    <row r="425" spans="1:25" s="9" customFormat="1" ht="9" customHeight="1">
      <c r="A425" s="115" t="s">
        <v>258</v>
      </c>
      <c r="B425" s="115" t="s">
        <v>258</v>
      </c>
      <c r="C425" s="115" t="s">
        <v>266</v>
      </c>
      <c r="D425" s="115" t="s">
        <v>267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  <c r="X425" s="150"/>
      <c r="Y425" s="150"/>
    </row>
    <row r="426" spans="1:25" s="9" customFormat="1" ht="10.5" customHeight="1">
      <c r="A426" s="115" t="s">
        <v>258</v>
      </c>
      <c r="B426" s="115" t="s">
        <v>258</v>
      </c>
      <c r="C426" s="115" t="s">
        <v>268</v>
      </c>
      <c r="D426" s="115" t="s">
        <v>269</v>
      </c>
      <c r="E426" s="43" t="s">
        <v>365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  <c r="X426" s="150"/>
      <c r="Y426" s="150"/>
    </row>
    <row r="427" spans="1:25" s="9" customFormat="1" ht="7.5" customHeight="1">
      <c r="A427" s="115" t="s">
        <v>258</v>
      </c>
      <c r="B427" s="115" t="s">
        <v>258</v>
      </c>
      <c r="C427" s="115" t="s">
        <v>268</v>
      </c>
      <c r="D427" s="115" t="s">
        <v>269</v>
      </c>
      <c r="E427" s="44" t="s">
        <v>366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  <c r="X427" s="150"/>
      <c r="Y427" s="150"/>
    </row>
    <row r="428" spans="1:25" s="9" customFormat="1" ht="9" customHeight="1">
      <c r="A428" s="115" t="s">
        <v>258</v>
      </c>
      <c r="B428" s="115" t="s">
        <v>258</v>
      </c>
      <c r="C428" s="115" t="s">
        <v>268</v>
      </c>
      <c r="D428" s="115" t="s">
        <v>269</v>
      </c>
      <c r="E428" s="77" t="s">
        <v>367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X428" s="150"/>
      <c r="Y428" s="150"/>
    </row>
    <row r="429" spans="1:25" s="9" customFormat="1" ht="9" customHeight="1">
      <c r="A429" s="115" t="s">
        <v>258</v>
      </c>
      <c r="B429" s="115" t="s">
        <v>258</v>
      </c>
      <c r="C429" s="115" t="s">
        <v>268</v>
      </c>
      <c r="D429" s="115" t="s">
        <v>269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  <c r="X429" s="150"/>
      <c r="Y429" s="150"/>
    </row>
    <row r="430" spans="1:25" s="9" customFormat="1" ht="9" customHeight="1">
      <c r="A430" s="115" t="s">
        <v>258</v>
      </c>
      <c r="B430" s="115" t="s">
        <v>258</v>
      </c>
      <c r="C430" s="115" t="s">
        <v>270</v>
      </c>
      <c r="D430" s="115" t="s">
        <v>271</v>
      </c>
      <c r="E430" s="43" t="s">
        <v>365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  <c r="X430" s="150"/>
      <c r="Y430" s="150"/>
    </row>
    <row r="431" spans="1:25" s="9" customFormat="1" ht="9" customHeight="1">
      <c r="A431" s="115" t="s">
        <v>258</v>
      </c>
      <c r="B431" s="115" t="s">
        <v>258</v>
      </c>
      <c r="C431" s="115" t="s">
        <v>270</v>
      </c>
      <c r="D431" s="115" t="s">
        <v>271</v>
      </c>
      <c r="E431" s="43" t="s">
        <v>366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  <c r="X431" s="150"/>
      <c r="Y431" s="150"/>
    </row>
    <row r="432" spans="1:25" s="9" customFormat="1" ht="9" customHeight="1">
      <c r="A432" s="115" t="s">
        <v>258</v>
      </c>
      <c r="B432" s="115" t="s">
        <v>258</v>
      </c>
      <c r="C432" s="115" t="s">
        <v>270</v>
      </c>
      <c r="D432" s="115" t="s">
        <v>271</v>
      </c>
      <c r="E432" s="77" t="s">
        <v>367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X432" s="150"/>
      <c r="Y432" s="150"/>
    </row>
    <row r="433" spans="1:25" s="9" customFormat="1" ht="9" customHeight="1">
      <c r="A433" s="115" t="s">
        <v>258</v>
      </c>
      <c r="B433" s="115" t="s">
        <v>258</v>
      </c>
      <c r="C433" s="115" t="s">
        <v>270</v>
      </c>
      <c r="D433" s="115" t="s">
        <v>271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  <c r="X433" s="150"/>
      <c r="Y433" s="150"/>
    </row>
    <row r="434" spans="1:25" s="9" customFormat="1" ht="10.5" customHeight="1">
      <c r="A434" s="115" t="s">
        <v>258</v>
      </c>
      <c r="B434" s="115" t="s">
        <v>258</v>
      </c>
      <c r="C434" s="115" t="s">
        <v>272</v>
      </c>
      <c r="D434" s="115" t="s">
        <v>273</v>
      </c>
      <c r="E434" s="43" t="s">
        <v>365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  <c r="X434" s="150"/>
      <c r="Y434" s="150"/>
    </row>
    <row r="435" spans="1:25" s="9" customFormat="1" ht="9" customHeight="1">
      <c r="A435" s="115" t="s">
        <v>258</v>
      </c>
      <c r="B435" s="115" t="s">
        <v>258</v>
      </c>
      <c r="C435" s="115" t="s">
        <v>272</v>
      </c>
      <c r="D435" s="115" t="s">
        <v>273</v>
      </c>
      <c r="E435" s="43" t="s">
        <v>366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  <c r="X435" s="150"/>
      <c r="Y435" s="150"/>
    </row>
    <row r="436" spans="1:25" s="9" customFormat="1" ht="9" customHeight="1">
      <c r="A436" s="115" t="s">
        <v>258</v>
      </c>
      <c r="B436" s="115" t="s">
        <v>258</v>
      </c>
      <c r="C436" s="115" t="s">
        <v>272</v>
      </c>
      <c r="D436" s="115" t="s">
        <v>273</v>
      </c>
      <c r="E436" s="77" t="s">
        <v>367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  <c r="X436" s="150"/>
      <c r="Y436" s="150"/>
    </row>
    <row r="437" spans="1:25" s="9" customFormat="1" ht="9" customHeight="1">
      <c r="A437" s="115" t="s">
        <v>258</v>
      </c>
      <c r="B437" s="115" t="s">
        <v>258</v>
      </c>
      <c r="C437" s="115" t="s">
        <v>272</v>
      </c>
      <c r="D437" s="115" t="s">
        <v>273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  <c r="X437" s="150"/>
      <c r="Y437" s="150"/>
    </row>
    <row r="438" spans="1:25" s="9" customFormat="1" ht="9" customHeight="1">
      <c r="A438" s="115" t="s">
        <v>258</v>
      </c>
      <c r="B438" s="115" t="s">
        <v>258</v>
      </c>
      <c r="C438" s="115" t="s">
        <v>274</v>
      </c>
      <c r="D438" s="115" t="s">
        <v>275</v>
      </c>
      <c r="E438" s="43" t="s">
        <v>365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  <c r="X438" s="150"/>
      <c r="Y438" s="150"/>
    </row>
    <row r="439" spans="1:25" s="9" customFormat="1" ht="9" customHeight="1">
      <c r="A439" s="115" t="s">
        <v>258</v>
      </c>
      <c r="B439" s="115" t="s">
        <v>258</v>
      </c>
      <c r="C439" s="115" t="s">
        <v>274</v>
      </c>
      <c r="D439" s="115" t="s">
        <v>275</v>
      </c>
      <c r="E439" s="43" t="s">
        <v>366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  <c r="X439" s="150"/>
      <c r="Y439" s="150"/>
    </row>
    <row r="440" spans="1:25" s="9" customFormat="1" ht="9" customHeight="1">
      <c r="A440" s="115" t="s">
        <v>258</v>
      </c>
      <c r="B440" s="115" t="s">
        <v>258</v>
      </c>
      <c r="C440" s="115" t="s">
        <v>274</v>
      </c>
      <c r="D440" s="115" t="s">
        <v>275</v>
      </c>
      <c r="E440" s="77" t="s">
        <v>367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  <c r="X440" s="150"/>
      <c r="Y440" s="150"/>
    </row>
    <row r="441" spans="1:25" s="9" customFormat="1" ht="9" customHeight="1">
      <c r="A441" s="115" t="s">
        <v>258</v>
      </c>
      <c r="B441" s="115" t="s">
        <v>258</v>
      </c>
      <c r="C441" s="115" t="s">
        <v>274</v>
      </c>
      <c r="D441" s="115" t="s">
        <v>275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  <c r="X441" s="150"/>
      <c r="Y441" s="150"/>
    </row>
    <row r="442" spans="1:25" s="9" customFormat="1" ht="9" customHeight="1">
      <c r="A442" s="115" t="s">
        <v>258</v>
      </c>
      <c r="B442" s="115" t="s">
        <v>258</v>
      </c>
      <c r="C442" s="115" t="s">
        <v>276</v>
      </c>
      <c r="D442" s="115" t="s">
        <v>277</v>
      </c>
      <c r="E442" s="43" t="s">
        <v>365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  <c r="X442" s="150"/>
      <c r="Y442" s="150"/>
    </row>
    <row r="443" spans="1:25" s="9" customFormat="1" ht="9" customHeight="1">
      <c r="A443" s="115" t="s">
        <v>258</v>
      </c>
      <c r="B443" s="115" t="s">
        <v>258</v>
      </c>
      <c r="C443" s="115" t="s">
        <v>276</v>
      </c>
      <c r="D443" s="115" t="s">
        <v>277</v>
      </c>
      <c r="E443" s="43" t="s">
        <v>366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  <c r="X443" s="150"/>
      <c r="Y443" s="150"/>
    </row>
    <row r="444" spans="1:25" s="9" customFormat="1" ht="9" customHeight="1">
      <c r="A444" s="115" t="s">
        <v>258</v>
      </c>
      <c r="B444" s="115" t="s">
        <v>258</v>
      </c>
      <c r="C444" s="115" t="s">
        <v>276</v>
      </c>
      <c r="D444" s="115" t="s">
        <v>277</v>
      </c>
      <c r="E444" s="77" t="s">
        <v>367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  <c r="X444" s="150"/>
      <c r="Y444" s="150"/>
    </row>
    <row r="445" spans="1:25" s="9" customFormat="1" ht="9" customHeight="1">
      <c r="A445" s="115" t="s">
        <v>258</v>
      </c>
      <c r="B445" s="115" t="s">
        <v>258</v>
      </c>
      <c r="C445" s="115" t="s">
        <v>276</v>
      </c>
      <c r="D445" s="115" t="s">
        <v>277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  <c r="X445" s="150"/>
      <c r="Y445" s="150"/>
    </row>
    <row r="446" spans="1:25" s="9" customFormat="1" ht="9" customHeight="1">
      <c r="A446" s="115" t="s">
        <v>258</v>
      </c>
      <c r="B446" s="115" t="s">
        <v>258</v>
      </c>
      <c r="C446" s="115" t="s">
        <v>278</v>
      </c>
      <c r="D446" s="115" t="s">
        <v>279</v>
      </c>
      <c r="E446" s="43" t="s">
        <v>365</v>
      </c>
      <c r="F446" s="46">
        <v>430</v>
      </c>
      <c r="G446" s="62"/>
      <c r="H446" s="62"/>
      <c r="I446" s="62"/>
      <c r="J446" s="62"/>
      <c r="K446" s="62"/>
      <c r="L446" s="29">
        <v>430</v>
      </c>
      <c r="M446" s="30"/>
      <c r="N446" s="29"/>
      <c r="O446" s="29"/>
      <c r="P446" s="30"/>
      <c r="Q446" s="29">
        <v>495</v>
      </c>
      <c r="R446" s="63"/>
      <c r="S446" s="63"/>
      <c r="T446" s="63"/>
      <c r="U446" s="63"/>
      <c r="V446" s="62"/>
      <c r="X446" s="150"/>
      <c r="Y446" s="150"/>
    </row>
    <row r="447" spans="1:25" s="9" customFormat="1" ht="10.5" customHeight="1">
      <c r="A447" s="115" t="s">
        <v>258</v>
      </c>
      <c r="B447" s="115" t="s">
        <v>258</v>
      </c>
      <c r="C447" s="115" t="s">
        <v>278</v>
      </c>
      <c r="D447" s="115" t="s">
        <v>279</v>
      </c>
      <c r="E447" s="43" t="s">
        <v>366</v>
      </c>
      <c r="F447" s="46">
        <v>804</v>
      </c>
      <c r="G447" s="62"/>
      <c r="H447" s="62"/>
      <c r="I447" s="62"/>
      <c r="J447" s="62"/>
      <c r="K447" s="62"/>
      <c r="L447" s="29">
        <v>430</v>
      </c>
      <c r="M447" s="30"/>
      <c r="N447" s="29"/>
      <c r="O447" s="29"/>
      <c r="P447" s="30"/>
      <c r="Q447" s="29">
        <v>804</v>
      </c>
      <c r="R447" s="63"/>
      <c r="S447" s="63"/>
      <c r="T447" s="63"/>
      <c r="U447" s="63"/>
      <c r="V447" s="62"/>
      <c r="X447" s="150"/>
      <c r="Y447" s="150"/>
    </row>
    <row r="448" spans="1:25" s="9" customFormat="1" ht="9.75" customHeight="1">
      <c r="A448" s="115" t="s">
        <v>258</v>
      </c>
      <c r="B448" s="115" t="s">
        <v>258</v>
      </c>
      <c r="C448" s="115" t="s">
        <v>278</v>
      </c>
      <c r="D448" s="115" t="s">
        <v>279</v>
      </c>
      <c r="E448" s="77" t="s">
        <v>367</v>
      </c>
      <c r="F448" s="48">
        <f>SUM(G448:V448)</f>
        <v>8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3</v>
      </c>
      <c r="R448" s="64"/>
      <c r="S448" s="64"/>
      <c r="T448" s="64"/>
      <c r="U448" s="64"/>
      <c r="V448" s="64"/>
      <c r="X448" s="150"/>
      <c r="Y448" s="150"/>
    </row>
    <row r="449" spans="1:25" s="9" customFormat="1" ht="9" customHeight="1">
      <c r="A449" s="115" t="s">
        <v>258</v>
      </c>
      <c r="B449" s="115" t="s">
        <v>258</v>
      </c>
      <c r="C449" s="115" t="s">
        <v>278</v>
      </c>
      <c r="D449" s="115" t="s">
        <v>279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  <c r="X449" s="150"/>
      <c r="Y449" s="150"/>
    </row>
    <row r="450" spans="1:25" s="9" customFormat="1" ht="9" customHeight="1">
      <c r="A450" s="115" t="s">
        <v>258</v>
      </c>
      <c r="B450" s="115" t="s">
        <v>258</v>
      </c>
      <c r="C450" s="115" t="s">
        <v>280</v>
      </c>
      <c r="D450" s="115" t="s">
        <v>281</v>
      </c>
      <c r="E450" s="43" t="s">
        <v>365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  <c r="X450" s="150"/>
      <c r="Y450" s="150"/>
    </row>
    <row r="451" spans="1:25" s="9" customFormat="1" ht="9" customHeight="1">
      <c r="A451" s="115" t="s">
        <v>258</v>
      </c>
      <c r="B451" s="115" t="s">
        <v>258</v>
      </c>
      <c r="C451" s="115" t="s">
        <v>280</v>
      </c>
      <c r="D451" s="115" t="s">
        <v>281</v>
      </c>
      <c r="E451" s="43" t="s">
        <v>366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  <c r="X451" s="150"/>
      <c r="Y451" s="150"/>
    </row>
    <row r="452" spans="1:25" s="9" customFormat="1" ht="9" customHeight="1">
      <c r="A452" s="115" t="s">
        <v>258</v>
      </c>
      <c r="B452" s="115" t="s">
        <v>258</v>
      </c>
      <c r="C452" s="115" t="s">
        <v>280</v>
      </c>
      <c r="D452" s="115" t="s">
        <v>281</v>
      </c>
      <c r="E452" s="77" t="s">
        <v>367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  <c r="X452" s="150"/>
      <c r="Y452" s="150"/>
    </row>
    <row r="453" spans="1:25" s="9" customFormat="1" ht="9" customHeight="1">
      <c r="A453" s="115" t="s">
        <v>258</v>
      </c>
      <c r="B453" s="115" t="s">
        <v>258</v>
      </c>
      <c r="C453" s="115" t="s">
        <v>280</v>
      </c>
      <c r="D453" s="115" t="s">
        <v>281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  <c r="X453" s="150"/>
      <c r="Y453" s="150"/>
    </row>
    <row r="454" spans="1:25" s="9" customFormat="1" ht="9" customHeight="1">
      <c r="A454" s="115" t="s">
        <v>258</v>
      </c>
      <c r="B454" s="115" t="s">
        <v>258</v>
      </c>
      <c r="C454" s="115" t="s">
        <v>282</v>
      </c>
      <c r="D454" s="115" t="s">
        <v>283</v>
      </c>
      <c r="E454" s="43" t="s">
        <v>365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  <c r="X454" s="150"/>
      <c r="Y454" s="150"/>
    </row>
    <row r="455" spans="1:25" s="9" customFormat="1" ht="9" customHeight="1">
      <c r="A455" s="115" t="s">
        <v>258</v>
      </c>
      <c r="B455" s="115" t="s">
        <v>258</v>
      </c>
      <c r="C455" s="115" t="s">
        <v>282</v>
      </c>
      <c r="D455" s="115" t="s">
        <v>283</v>
      </c>
      <c r="E455" s="43" t="s">
        <v>366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  <c r="X455" s="150"/>
      <c r="Y455" s="150"/>
    </row>
    <row r="456" spans="1:25" s="9" customFormat="1" ht="9" customHeight="1">
      <c r="A456" s="115" t="s">
        <v>258</v>
      </c>
      <c r="B456" s="115" t="s">
        <v>258</v>
      </c>
      <c r="C456" s="115" t="s">
        <v>282</v>
      </c>
      <c r="D456" s="115" t="s">
        <v>283</v>
      </c>
      <c r="E456" s="77" t="s">
        <v>367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  <c r="X456" s="150"/>
      <c r="Y456" s="150"/>
    </row>
    <row r="457" spans="1:25" s="9" customFormat="1" ht="9" customHeight="1">
      <c r="A457" s="115" t="s">
        <v>258</v>
      </c>
      <c r="B457" s="115" t="s">
        <v>258</v>
      </c>
      <c r="C457" s="115" t="s">
        <v>282</v>
      </c>
      <c r="D457" s="115" t="s">
        <v>283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55"/>
      <c r="X457" s="150"/>
      <c r="Y457" s="150"/>
    </row>
    <row r="458" spans="1:25" s="9" customFormat="1" ht="9" customHeight="1">
      <c r="A458" s="115" t="s">
        <v>258</v>
      </c>
      <c r="B458" s="115" t="s">
        <v>258</v>
      </c>
      <c r="C458" s="115" t="s">
        <v>284</v>
      </c>
      <c r="D458" s="115" t="s">
        <v>285</v>
      </c>
      <c r="E458" s="43" t="s">
        <v>365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  <c r="X458" s="150"/>
      <c r="Y458" s="150"/>
    </row>
    <row r="459" spans="1:25" s="9" customFormat="1" ht="9" customHeight="1">
      <c r="A459" s="115" t="s">
        <v>258</v>
      </c>
      <c r="B459" s="115" t="s">
        <v>258</v>
      </c>
      <c r="C459" s="115" t="s">
        <v>284</v>
      </c>
      <c r="D459" s="115" t="s">
        <v>285</v>
      </c>
      <c r="E459" s="43" t="s">
        <v>366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  <c r="X459" s="150"/>
      <c r="Y459" s="150"/>
    </row>
    <row r="460" spans="1:25" s="9" customFormat="1" ht="9" customHeight="1">
      <c r="A460" s="115" t="s">
        <v>258</v>
      </c>
      <c r="B460" s="115" t="s">
        <v>258</v>
      </c>
      <c r="C460" s="115" t="s">
        <v>284</v>
      </c>
      <c r="D460" s="115" t="s">
        <v>285</v>
      </c>
      <c r="E460" s="77" t="s">
        <v>367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X460" s="150"/>
      <c r="Y460" s="150"/>
    </row>
    <row r="461" spans="1:25" s="9" customFormat="1" ht="9" customHeight="1">
      <c r="A461" s="115" t="s">
        <v>258</v>
      </c>
      <c r="B461" s="115" t="s">
        <v>258</v>
      </c>
      <c r="C461" s="115" t="s">
        <v>284</v>
      </c>
      <c r="D461" s="115" t="s">
        <v>285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  <c r="X461" s="150"/>
      <c r="Y461" s="150"/>
    </row>
    <row r="462" spans="1:25" s="9" customFormat="1" ht="9" customHeight="1">
      <c r="A462" s="115" t="s">
        <v>258</v>
      </c>
      <c r="B462" s="115" t="s">
        <v>258</v>
      </c>
      <c r="C462" s="115" t="s">
        <v>286</v>
      </c>
      <c r="D462" s="115" t="s">
        <v>287</v>
      </c>
      <c r="E462" s="43" t="s">
        <v>365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  <c r="X462" s="150"/>
      <c r="Y462" s="150"/>
    </row>
    <row r="463" spans="1:25" s="9" customFormat="1" ht="9" customHeight="1">
      <c r="A463" s="115" t="s">
        <v>258</v>
      </c>
      <c r="B463" s="115" t="s">
        <v>258</v>
      </c>
      <c r="C463" s="115" t="s">
        <v>286</v>
      </c>
      <c r="D463" s="115" t="s">
        <v>287</v>
      </c>
      <c r="E463" s="43" t="s">
        <v>366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  <c r="X463" s="150"/>
      <c r="Y463" s="150"/>
    </row>
    <row r="464" spans="1:25" s="9" customFormat="1" ht="9" customHeight="1">
      <c r="A464" s="115" t="s">
        <v>258</v>
      </c>
      <c r="B464" s="115" t="s">
        <v>258</v>
      </c>
      <c r="C464" s="115" t="s">
        <v>286</v>
      </c>
      <c r="D464" s="115" t="s">
        <v>287</v>
      </c>
      <c r="E464" s="77" t="s">
        <v>367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X464" s="150"/>
      <c r="Y464" s="150"/>
    </row>
    <row r="465" spans="1:25" s="9" customFormat="1" ht="9" customHeight="1">
      <c r="A465" s="115" t="s">
        <v>258</v>
      </c>
      <c r="B465" s="115" t="s">
        <v>258</v>
      </c>
      <c r="C465" s="115" t="s">
        <v>286</v>
      </c>
      <c r="D465" s="115" t="s">
        <v>287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  <c r="X465" s="150"/>
      <c r="Y465" s="150"/>
    </row>
    <row r="466" spans="1:25" s="9" customFormat="1" ht="9" customHeight="1">
      <c r="A466" s="115" t="s">
        <v>258</v>
      </c>
      <c r="B466" s="115" t="s">
        <v>258</v>
      </c>
      <c r="C466" s="115" t="s">
        <v>288</v>
      </c>
      <c r="D466" s="115" t="s">
        <v>289</v>
      </c>
      <c r="E466" s="44" t="s">
        <v>365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  <c r="X466" s="150"/>
      <c r="Y466" s="150"/>
    </row>
    <row r="467" spans="1:25" s="9" customFormat="1" ht="9" customHeight="1">
      <c r="A467" s="115" t="s">
        <v>258</v>
      </c>
      <c r="B467" s="115" t="s">
        <v>258</v>
      </c>
      <c r="C467" s="115" t="s">
        <v>288</v>
      </c>
      <c r="D467" s="115" t="s">
        <v>289</v>
      </c>
      <c r="E467" s="44" t="s">
        <v>366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  <c r="X467" s="150"/>
      <c r="Y467" s="150"/>
    </row>
    <row r="468" spans="1:25" s="9" customFormat="1" ht="9" customHeight="1">
      <c r="A468" s="115" t="s">
        <v>258</v>
      </c>
      <c r="B468" s="115" t="s">
        <v>258</v>
      </c>
      <c r="C468" s="115" t="s">
        <v>288</v>
      </c>
      <c r="D468" s="115" t="s">
        <v>289</v>
      </c>
      <c r="E468" s="79" t="s">
        <v>367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X468" s="150"/>
      <c r="Y468" s="150"/>
    </row>
    <row r="469" spans="1:25" s="9" customFormat="1" ht="9" customHeight="1">
      <c r="A469" s="115" t="s">
        <v>258</v>
      </c>
      <c r="B469" s="115" t="s">
        <v>258</v>
      </c>
      <c r="C469" s="115" t="s">
        <v>288</v>
      </c>
      <c r="D469" s="115" t="s">
        <v>289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  <c r="X469" s="150"/>
      <c r="Y469" s="150"/>
    </row>
    <row r="470" spans="1:25" s="9" customFormat="1" ht="9" customHeight="1">
      <c r="A470" s="115" t="s">
        <v>258</v>
      </c>
      <c r="B470" s="115" t="s">
        <v>258</v>
      </c>
      <c r="C470" s="115" t="s">
        <v>290</v>
      </c>
      <c r="D470" s="115" t="s">
        <v>291</v>
      </c>
      <c r="E470" s="44" t="s">
        <v>365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  <c r="X470" s="150"/>
      <c r="Y470" s="150"/>
    </row>
    <row r="471" spans="1:25" s="9" customFormat="1" ht="9" customHeight="1">
      <c r="A471" s="115" t="s">
        <v>258</v>
      </c>
      <c r="B471" s="115" t="s">
        <v>258</v>
      </c>
      <c r="C471" s="115" t="s">
        <v>290</v>
      </c>
      <c r="D471" s="115" t="s">
        <v>291</v>
      </c>
      <c r="E471" s="44" t="s">
        <v>366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  <c r="X471" s="150"/>
      <c r="Y471" s="150"/>
    </row>
    <row r="472" spans="1:25" s="9" customFormat="1" ht="9" customHeight="1">
      <c r="A472" s="115" t="s">
        <v>258</v>
      </c>
      <c r="B472" s="115" t="s">
        <v>258</v>
      </c>
      <c r="C472" s="115" t="s">
        <v>290</v>
      </c>
      <c r="D472" s="115" t="s">
        <v>291</v>
      </c>
      <c r="E472" s="79" t="s">
        <v>367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X472" s="150"/>
      <c r="Y472" s="150"/>
    </row>
    <row r="473" spans="1:25" s="9" customFormat="1" ht="9" customHeight="1">
      <c r="A473" s="115" t="s">
        <v>258</v>
      </c>
      <c r="B473" s="115" t="s">
        <v>258</v>
      </c>
      <c r="C473" s="115" t="s">
        <v>290</v>
      </c>
      <c r="D473" s="115" t="s">
        <v>291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  <c r="X473" s="150"/>
      <c r="Y473" s="150"/>
    </row>
    <row r="474" spans="1:25" s="9" customFormat="1" ht="9.75" customHeight="1">
      <c r="A474" s="115" t="s">
        <v>258</v>
      </c>
      <c r="B474" s="115" t="s">
        <v>258</v>
      </c>
      <c r="C474" s="115" t="s">
        <v>292</v>
      </c>
      <c r="D474" s="115" t="s">
        <v>293</v>
      </c>
      <c r="E474" s="44" t="s">
        <v>365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  <c r="X474" s="150"/>
      <c r="Y474" s="150"/>
    </row>
    <row r="475" spans="1:25" s="9" customFormat="1" ht="8.25" customHeight="1">
      <c r="A475" s="115" t="s">
        <v>258</v>
      </c>
      <c r="B475" s="115" t="s">
        <v>258</v>
      </c>
      <c r="C475" s="115" t="s">
        <v>292</v>
      </c>
      <c r="D475" s="115" t="s">
        <v>293</v>
      </c>
      <c r="E475" s="44" t="s">
        <v>366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  <c r="X475" s="150"/>
      <c r="Y475" s="150"/>
    </row>
    <row r="476" spans="1:25" s="9" customFormat="1" ht="9" customHeight="1">
      <c r="A476" s="115" t="s">
        <v>258</v>
      </c>
      <c r="B476" s="115" t="s">
        <v>258</v>
      </c>
      <c r="C476" s="115" t="s">
        <v>292</v>
      </c>
      <c r="D476" s="115" t="s">
        <v>293</v>
      </c>
      <c r="E476" s="79" t="s">
        <v>367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X476" s="150"/>
      <c r="Y476" s="150"/>
    </row>
    <row r="477" spans="1:25" s="9" customFormat="1" ht="9" customHeight="1">
      <c r="A477" s="115" t="s">
        <v>258</v>
      </c>
      <c r="B477" s="115" t="s">
        <v>258</v>
      </c>
      <c r="C477" s="115" t="s">
        <v>292</v>
      </c>
      <c r="D477" s="115" t="s">
        <v>293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  <c r="X477" s="150"/>
      <c r="Y477" s="150"/>
    </row>
    <row r="478" spans="1:25" s="9" customFormat="1" ht="9" customHeight="1">
      <c r="A478" s="115" t="s">
        <v>258</v>
      </c>
      <c r="B478" s="115" t="s">
        <v>258</v>
      </c>
      <c r="C478" s="115" t="s">
        <v>294</v>
      </c>
      <c r="D478" s="115" t="s">
        <v>295</v>
      </c>
      <c r="E478" s="44" t="s">
        <v>365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  <c r="X478" s="150"/>
      <c r="Y478" s="150"/>
    </row>
    <row r="479" spans="1:25" s="9" customFormat="1" ht="8.25" customHeight="1">
      <c r="A479" s="115" t="s">
        <v>258</v>
      </c>
      <c r="B479" s="115" t="s">
        <v>258</v>
      </c>
      <c r="C479" s="115" t="s">
        <v>294</v>
      </c>
      <c r="D479" s="115" t="s">
        <v>295</v>
      </c>
      <c r="E479" s="44" t="s">
        <v>366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  <c r="X479" s="150"/>
      <c r="Y479" s="150"/>
    </row>
    <row r="480" spans="1:25" s="9" customFormat="1" ht="6.75" customHeight="1">
      <c r="A480" s="115" t="s">
        <v>258</v>
      </c>
      <c r="B480" s="115" t="s">
        <v>258</v>
      </c>
      <c r="C480" s="115" t="s">
        <v>294</v>
      </c>
      <c r="D480" s="115" t="s">
        <v>295</v>
      </c>
      <c r="E480" s="79" t="s">
        <v>367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X480" s="150"/>
      <c r="Y480" s="150"/>
    </row>
    <row r="481" spans="1:25" s="9" customFormat="1" ht="9" customHeight="1">
      <c r="A481" s="115" t="s">
        <v>258</v>
      </c>
      <c r="B481" s="115" t="s">
        <v>258</v>
      </c>
      <c r="C481" s="115" t="s">
        <v>294</v>
      </c>
      <c r="D481" s="115" t="s">
        <v>295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  <c r="X481" s="150"/>
      <c r="Y481" s="150"/>
    </row>
    <row r="482" spans="1:25" s="9" customFormat="1" ht="9" customHeight="1">
      <c r="A482" s="115" t="s">
        <v>258</v>
      </c>
      <c r="B482" s="115" t="s">
        <v>258</v>
      </c>
      <c r="C482" s="115" t="s">
        <v>296</v>
      </c>
      <c r="D482" s="115" t="s">
        <v>297</v>
      </c>
      <c r="E482" s="44" t="s">
        <v>365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  <c r="X482" s="150"/>
      <c r="Y482" s="150"/>
    </row>
    <row r="483" spans="1:25" s="9" customFormat="1" ht="8.25" customHeight="1">
      <c r="A483" s="115" t="s">
        <v>258</v>
      </c>
      <c r="B483" s="115" t="s">
        <v>258</v>
      </c>
      <c r="C483" s="115" t="s">
        <v>296</v>
      </c>
      <c r="D483" s="115" t="s">
        <v>297</v>
      </c>
      <c r="E483" s="44" t="s">
        <v>366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  <c r="X483" s="150"/>
      <c r="Y483" s="150"/>
    </row>
    <row r="484" spans="1:25" s="9" customFormat="1" ht="9" customHeight="1">
      <c r="A484" s="115" t="s">
        <v>258</v>
      </c>
      <c r="B484" s="115" t="s">
        <v>258</v>
      </c>
      <c r="C484" s="115" t="s">
        <v>296</v>
      </c>
      <c r="D484" s="115" t="s">
        <v>297</v>
      </c>
      <c r="E484" s="79" t="s">
        <v>367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X484" s="150"/>
      <c r="Y484" s="150"/>
    </row>
    <row r="485" spans="1:25" s="9" customFormat="1" ht="9" customHeight="1">
      <c r="A485" s="115" t="s">
        <v>258</v>
      </c>
      <c r="B485" s="115" t="s">
        <v>258</v>
      </c>
      <c r="C485" s="115" t="s">
        <v>296</v>
      </c>
      <c r="D485" s="115" t="s">
        <v>297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  <c r="X485" s="150"/>
      <c r="Y485" s="150"/>
    </row>
    <row r="486" spans="1:25" s="9" customFormat="1" ht="10.5" customHeight="1">
      <c r="A486" s="115" t="s">
        <v>258</v>
      </c>
      <c r="B486" s="115" t="s">
        <v>258</v>
      </c>
      <c r="C486" s="115" t="s">
        <v>298</v>
      </c>
      <c r="D486" s="115" t="s">
        <v>299</v>
      </c>
      <c r="E486" s="44" t="s">
        <v>365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  <c r="X486" s="150"/>
      <c r="Y486" s="150"/>
    </row>
    <row r="487" spans="1:25" s="9" customFormat="1" ht="9.75" customHeight="1">
      <c r="A487" s="115" t="s">
        <v>258</v>
      </c>
      <c r="B487" s="115" t="s">
        <v>258</v>
      </c>
      <c r="C487" s="115" t="s">
        <v>298</v>
      </c>
      <c r="D487" s="115" t="s">
        <v>299</v>
      </c>
      <c r="E487" s="44" t="s">
        <v>366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  <c r="X487" s="150"/>
      <c r="Y487" s="150"/>
    </row>
    <row r="488" spans="1:25" s="9" customFormat="1" ht="9" customHeight="1">
      <c r="A488" s="115" t="s">
        <v>258</v>
      </c>
      <c r="B488" s="115" t="s">
        <v>258</v>
      </c>
      <c r="C488" s="115" t="s">
        <v>298</v>
      </c>
      <c r="D488" s="115" t="s">
        <v>299</v>
      </c>
      <c r="E488" s="79" t="s">
        <v>367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X488" s="150"/>
      <c r="Y488" s="150"/>
    </row>
    <row r="489" spans="1:25" s="9" customFormat="1" ht="11.25" customHeight="1">
      <c r="A489" s="115" t="s">
        <v>258</v>
      </c>
      <c r="B489" s="115" t="s">
        <v>258</v>
      </c>
      <c r="C489" s="115" t="s">
        <v>298</v>
      </c>
      <c r="D489" s="115" t="s">
        <v>299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  <c r="X489" s="150"/>
      <c r="Y489" s="150"/>
    </row>
    <row r="490" spans="1:25" s="9" customFormat="1" ht="9" customHeight="1">
      <c r="A490" s="115" t="s">
        <v>258</v>
      </c>
      <c r="B490" s="115" t="s">
        <v>258</v>
      </c>
      <c r="C490" s="115" t="s">
        <v>300</v>
      </c>
      <c r="D490" s="115" t="s">
        <v>301</v>
      </c>
      <c r="E490" s="44" t="s">
        <v>365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  <c r="X490" s="150"/>
      <c r="Y490" s="150"/>
    </row>
    <row r="491" spans="1:25" s="9" customFormat="1" ht="8.25" customHeight="1">
      <c r="A491" s="115" t="s">
        <v>258</v>
      </c>
      <c r="B491" s="115" t="s">
        <v>258</v>
      </c>
      <c r="C491" s="115" t="s">
        <v>300</v>
      </c>
      <c r="D491" s="115" t="s">
        <v>301</v>
      </c>
      <c r="E491" s="44" t="s">
        <v>366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  <c r="X491" s="150"/>
      <c r="Y491" s="150"/>
    </row>
    <row r="492" spans="1:25" s="9" customFormat="1" ht="9" customHeight="1">
      <c r="A492" s="115" t="s">
        <v>258</v>
      </c>
      <c r="B492" s="115" t="s">
        <v>258</v>
      </c>
      <c r="C492" s="115" t="s">
        <v>300</v>
      </c>
      <c r="D492" s="115" t="s">
        <v>301</v>
      </c>
      <c r="E492" s="77" t="s">
        <v>367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X492" s="150"/>
      <c r="Y492" s="150"/>
    </row>
    <row r="493" spans="1:25" s="9" customFormat="1" ht="9.75" customHeight="1">
      <c r="A493" s="115" t="s">
        <v>258</v>
      </c>
      <c r="B493" s="115" t="s">
        <v>258</v>
      </c>
      <c r="C493" s="115" t="s">
        <v>300</v>
      </c>
      <c r="D493" s="115" t="s">
        <v>301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X493" s="150"/>
      <c r="Y493" s="150"/>
    </row>
    <row r="494" spans="1:25" s="9" customFormat="1" ht="11.25" customHeight="1">
      <c r="A494" s="115" t="s">
        <v>258</v>
      </c>
      <c r="B494" s="115" t="s">
        <v>258</v>
      </c>
      <c r="C494" s="115" t="s">
        <v>302</v>
      </c>
      <c r="D494" s="115" t="s">
        <v>303</v>
      </c>
      <c r="E494" s="44" t="s">
        <v>365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X494" s="150"/>
      <c r="Y494" s="150"/>
    </row>
    <row r="495" spans="1:25" s="9" customFormat="1" ht="13.5" customHeight="1">
      <c r="A495" s="115" t="s">
        <v>258</v>
      </c>
      <c r="B495" s="115" t="s">
        <v>258</v>
      </c>
      <c r="C495" s="115" t="s">
        <v>302</v>
      </c>
      <c r="D495" s="115" t="s">
        <v>303</v>
      </c>
      <c r="E495" s="44" t="s">
        <v>366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X495" s="150"/>
      <c r="Y495" s="150"/>
    </row>
    <row r="496" spans="1:25" s="9" customFormat="1" ht="12.75" customHeight="1">
      <c r="A496" s="115" t="s">
        <v>258</v>
      </c>
      <c r="B496" s="115" t="s">
        <v>258</v>
      </c>
      <c r="C496" s="115" t="s">
        <v>302</v>
      </c>
      <c r="D496" s="115" t="s">
        <v>303</v>
      </c>
      <c r="E496" s="79" t="s">
        <v>367</v>
      </c>
      <c r="F496" s="48">
        <f>SUM(G496:V496)</f>
        <v>32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32</v>
      </c>
      <c r="X496" s="150"/>
      <c r="Y496" s="150"/>
    </row>
    <row r="497" spans="1:25" s="9" customFormat="1" ht="9" customHeight="1">
      <c r="A497" s="115" t="s">
        <v>258</v>
      </c>
      <c r="B497" s="115" t="s">
        <v>258</v>
      </c>
      <c r="C497" s="115" t="s">
        <v>302</v>
      </c>
      <c r="D497" s="115" t="s">
        <v>303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X497" s="150"/>
      <c r="Y497" s="150"/>
    </row>
    <row r="498" spans="1:25" s="9" customFormat="1" ht="12.75" customHeight="1">
      <c r="A498" s="115">
        <v>21</v>
      </c>
      <c r="B498" s="119" t="s">
        <v>386</v>
      </c>
      <c r="C498" s="115" t="s">
        <v>305</v>
      </c>
      <c r="D498" s="115" t="s">
        <v>306</v>
      </c>
      <c r="E498" s="44" t="s">
        <v>365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X498" s="150"/>
      <c r="Y498" s="150"/>
    </row>
    <row r="499" spans="1:25" s="9" customFormat="1" ht="9" customHeight="1">
      <c r="A499" s="115" t="s">
        <v>304</v>
      </c>
      <c r="B499" s="119" t="s">
        <v>304</v>
      </c>
      <c r="C499" s="115" t="s">
        <v>305</v>
      </c>
      <c r="D499" s="115" t="s">
        <v>306</v>
      </c>
      <c r="E499" s="44" t="s">
        <v>366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X499" s="150"/>
      <c r="Y499" s="150"/>
    </row>
    <row r="500" spans="1:25" s="9" customFormat="1" ht="9" customHeight="1">
      <c r="A500" s="115" t="s">
        <v>304</v>
      </c>
      <c r="B500" s="119" t="s">
        <v>304</v>
      </c>
      <c r="C500" s="115" t="s">
        <v>305</v>
      </c>
      <c r="D500" s="115" t="s">
        <v>306</v>
      </c>
      <c r="E500" s="79" t="s">
        <v>367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X500" s="150"/>
      <c r="Y500" s="150"/>
    </row>
    <row r="501" spans="1:25" s="9" customFormat="1" ht="6.75" customHeight="1">
      <c r="A501" s="115" t="s">
        <v>304</v>
      </c>
      <c r="B501" s="119" t="s">
        <v>304</v>
      </c>
      <c r="C501" s="115" t="s">
        <v>305</v>
      </c>
      <c r="D501" s="115" t="s">
        <v>306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  <c r="X501" s="150"/>
      <c r="Y501" s="150"/>
    </row>
    <row r="502" spans="1:25" s="9" customFormat="1" ht="9" customHeight="1">
      <c r="A502" s="115" t="s">
        <v>304</v>
      </c>
      <c r="B502" s="119" t="s">
        <v>304</v>
      </c>
      <c r="C502" s="115" t="s">
        <v>307</v>
      </c>
      <c r="D502" s="115" t="s">
        <v>304</v>
      </c>
      <c r="E502" s="44" t="s">
        <v>365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  <c r="X502" s="150"/>
      <c r="Y502" s="150"/>
    </row>
    <row r="503" spans="1:25" s="9" customFormat="1" ht="9" customHeight="1">
      <c r="A503" s="115" t="s">
        <v>304</v>
      </c>
      <c r="B503" s="119" t="s">
        <v>304</v>
      </c>
      <c r="C503" s="115" t="s">
        <v>307</v>
      </c>
      <c r="D503" s="115" t="s">
        <v>304</v>
      </c>
      <c r="E503" s="44" t="s">
        <v>366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  <c r="X503" s="150"/>
      <c r="Y503" s="150"/>
    </row>
    <row r="504" spans="1:25" s="9" customFormat="1" ht="6.75" customHeight="1">
      <c r="A504" s="115" t="s">
        <v>304</v>
      </c>
      <c r="B504" s="119" t="s">
        <v>304</v>
      </c>
      <c r="C504" s="115" t="s">
        <v>307</v>
      </c>
      <c r="D504" s="115" t="s">
        <v>304</v>
      </c>
      <c r="E504" s="79" t="s">
        <v>367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X504" s="150"/>
      <c r="Y504" s="150"/>
    </row>
    <row r="505" spans="1:25" s="9" customFormat="1" ht="7.5" customHeight="1">
      <c r="A505" s="115" t="s">
        <v>304</v>
      </c>
      <c r="B505" s="119" t="s">
        <v>304</v>
      </c>
      <c r="C505" s="115" t="s">
        <v>307</v>
      </c>
      <c r="D505" s="115" t="s">
        <v>304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  <c r="X505" s="150"/>
      <c r="Y505" s="150"/>
    </row>
    <row r="506" spans="1:25" s="9" customFormat="1" ht="7.5" customHeight="1">
      <c r="A506" s="115" t="s">
        <v>304</v>
      </c>
      <c r="B506" s="119" t="s">
        <v>304</v>
      </c>
      <c r="C506" s="115" t="s">
        <v>308</v>
      </c>
      <c r="D506" s="115" t="s">
        <v>309</v>
      </c>
      <c r="E506" s="44" t="s">
        <v>365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  <c r="X506" s="150"/>
      <c r="Y506" s="150"/>
    </row>
    <row r="507" spans="1:25" s="9" customFormat="1" ht="9" customHeight="1">
      <c r="A507" s="115" t="s">
        <v>304</v>
      </c>
      <c r="B507" s="119" t="s">
        <v>304</v>
      </c>
      <c r="C507" s="115" t="s">
        <v>308</v>
      </c>
      <c r="D507" s="115" t="s">
        <v>309</v>
      </c>
      <c r="E507" s="44" t="s">
        <v>366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  <c r="X507" s="150"/>
      <c r="Y507" s="150"/>
    </row>
    <row r="508" spans="1:25" s="9" customFormat="1" ht="8.25" customHeight="1">
      <c r="A508" s="115" t="s">
        <v>304</v>
      </c>
      <c r="B508" s="119" t="s">
        <v>304</v>
      </c>
      <c r="C508" s="115" t="s">
        <v>308</v>
      </c>
      <c r="D508" s="115" t="s">
        <v>309</v>
      </c>
      <c r="E508" s="79" t="s">
        <v>367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X508" s="150"/>
      <c r="Y508" s="150"/>
    </row>
    <row r="509" spans="1:25" s="9" customFormat="1" ht="12.75" customHeight="1">
      <c r="A509" s="115" t="s">
        <v>304</v>
      </c>
      <c r="B509" s="119" t="s">
        <v>304</v>
      </c>
      <c r="C509" s="115" t="s">
        <v>308</v>
      </c>
      <c r="D509" s="115" t="s">
        <v>309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  <c r="X509" s="150"/>
      <c r="Y509" s="150"/>
    </row>
    <row r="510" spans="1:25" s="9" customFormat="1" ht="9" customHeight="1">
      <c r="A510" s="115" t="s">
        <v>304</v>
      </c>
      <c r="B510" s="119" t="s">
        <v>304</v>
      </c>
      <c r="C510" s="115" t="s">
        <v>310</v>
      </c>
      <c r="D510" s="115" t="s">
        <v>311</v>
      </c>
      <c r="E510" s="44" t="s">
        <v>365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  <c r="X510" s="150"/>
      <c r="Y510" s="150"/>
    </row>
    <row r="511" spans="1:25" s="9" customFormat="1" ht="9" customHeight="1">
      <c r="A511" s="115" t="s">
        <v>304</v>
      </c>
      <c r="B511" s="119" t="s">
        <v>304</v>
      </c>
      <c r="C511" s="115" t="s">
        <v>310</v>
      </c>
      <c r="D511" s="115" t="s">
        <v>311</v>
      </c>
      <c r="E511" s="44" t="s">
        <v>366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  <c r="X511" s="150"/>
      <c r="Y511" s="150"/>
    </row>
    <row r="512" spans="1:25" s="9" customFormat="1" ht="11.25" customHeight="1">
      <c r="A512" s="115" t="s">
        <v>304</v>
      </c>
      <c r="B512" s="119" t="s">
        <v>304</v>
      </c>
      <c r="C512" s="115" t="s">
        <v>310</v>
      </c>
      <c r="D512" s="115" t="s">
        <v>311</v>
      </c>
      <c r="E512" s="79" t="s">
        <v>367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X512" s="150"/>
      <c r="Y512" s="150"/>
    </row>
    <row r="513" spans="1:25" s="9" customFormat="1" ht="12" customHeight="1">
      <c r="A513" s="115" t="s">
        <v>304</v>
      </c>
      <c r="B513" s="119" t="s">
        <v>304</v>
      </c>
      <c r="C513" s="115" t="s">
        <v>310</v>
      </c>
      <c r="D513" s="115" t="s">
        <v>311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  <c r="X513" s="150"/>
      <c r="Y513" s="150"/>
    </row>
    <row r="514" spans="1:25" s="9" customFormat="1" ht="9" customHeight="1">
      <c r="A514" s="115" t="s">
        <v>304</v>
      </c>
      <c r="B514" s="119" t="s">
        <v>304</v>
      </c>
      <c r="C514" s="115" t="s">
        <v>312</v>
      </c>
      <c r="D514" s="115" t="s">
        <v>313</v>
      </c>
      <c r="E514" s="44" t="s">
        <v>365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  <c r="X514" s="150"/>
      <c r="Y514" s="150"/>
    </row>
    <row r="515" spans="1:25" s="9" customFormat="1" ht="9" customHeight="1">
      <c r="A515" s="115" t="s">
        <v>304</v>
      </c>
      <c r="B515" s="119" t="s">
        <v>304</v>
      </c>
      <c r="C515" s="115" t="s">
        <v>312</v>
      </c>
      <c r="D515" s="115" t="s">
        <v>313</v>
      </c>
      <c r="E515" s="44" t="s">
        <v>366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  <c r="X515" s="150"/>
      <c r="Y515" s="150"/>
    </row>
    <row r="516" spans="1:25" s="9" customFormat="1" ht="9" customHeight="1">
      <c r="A516" s="115" t="s">
        <v>304</v>
      </c>
      <c r="B516" s="119" t="s">
        <v>304</v>
      </c>
      <c r="C516" s="115" t="s">
        <v>312</v>
      </c>
      <c r="D516" s="115" t="s">
        <v>313</v>
      </c>
      <c r="E516" s="79" t="s">
        <v>367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X516" s="150"/>
      <c r="Y516" s="150"/>
    </row>
    <row r="517" spans="1:25" s="9" customFormat="1" ht="16.5" customHeight="1">
      <c r="A517" s="115" t="s">
        <v>304</v>
      </c>
      <c r="B517" s="119" t="s">
        <v>304</v>
      </c>
      <c r="C517" s="115" t="s">
        <v>312</v>
      </c>
      <c r="D517" s="115" t="s">
        <v>313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  <c r="X517" s="150"/>
      <c r="Y517" s="150"/>
    </row>
    <row r="518" spans="1:25" s="9" customFormat="1" ht="10.5" customHeight="1">
      <c r="A518" s="115" t="s">
        <v>304</v>
      </c>
      <c r="B518" s="119" t="s">
        <v>304</v>
      </c>
      <c r="C518" s="115" t="s">
        <v>314</v>
      </c>
      <c r="D518" s="115" t="s">
        <v>315</v>
      </c>
      <c r="E518" s="43" t="s">
        <v>365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  <c r="X518" s="150"/>
      <c r="Y518" s="150"/>
    </row>
    <row r="519" spans="1:25" s="9" customFormat="1" ht="12" customHeight="1">
      <c r="A519" s="115" t="s">
        <v>304</v>
      </c>
      <c r="B519" s="119" t="s">
        <v>304</v>
      </c>
      <c r="C519" s="115" t="s">
        <v>314</v>
      </c>
      <c r="D519" s="115" t="s">
        <v>315</v>
      </c>
      <c r="E519" s="43" t="s">
        <v>366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  <c r="X519" s="150"/>
      <c r="Y519" s="150"/>
    </row>
    <row r="520" spans="1:25" s="9" customFormat="1" ht="9" customHeight="1">
      <c r="A520" s="115" t="s">
        <v>304</v>
      </c>
      <c r="B520" s="119" t="s">
        <v>304</v>
      </c>
      <c r="C520" s="115" t="s">
        <v>314</v>
      </c>
      <c r="D520" s="115" t="s">
        <v>315</v>
      </c>
      <c r="E520" s="77" t="s">
        <v>367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X520" s="150"/>
      <c r="Y520" s="150"/>
    </row>
    <row r="521" spans="1:25" s="9" customFormat="1" ht="9" customHeight="1">
      <c r="A521" s="115" t="s">
        <v>304</v>
      </c>
      <c r="B521" s="119" t="s">
        <v>304</v>
      </c>
      <c r="C521" s="115" t="s">
        <v>314</v>
      </c>
      <c r="D521" s="115" t="s">
        <v>315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  <c r="X521" s="150"/>
      <c r="Y521" s="150"/>
    </row>
    <row r="522" spans="1:25" s="9" customFormat="1" ht="9" customHeight="1">
      <c r="A522" s="115" t="s">
        <v>304</v>
      </c>
      <c r="B522" s="119" t="s">
        <v>304</v>
      </c>
      <c r="C522" s="115" t="s">
        <v>316</v>
      </c>
      <c r="D522" s="115" t="s">
        <v>317</v>
      </c>
      <c r="E522" s="43" t="s">
        <v>365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  <c r="X522" s="150"/>
      <c r="Y522" s="150"/>
    </row>
    <row r="523" spans="1:25" s="9" customFormat="1" ht="9" customHeight="1">
      <c r="A523" s="115" t="s">
        <v>304</v>
      </c>
      <c r="B523" s="119" t="s">
        <v>304</v>
      </c>
      <c r="C523" s="115" t="s">
        <v>316</v>
      </c>
      <c r="D523" s="115" t="s">
        <v>317</v>
      </c>
      <c r="E523" s="43" t="s">
        <v>366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  <c r="X523" s="150"/>
      <c r="Y523" s="150"/>
    </row>
    <row r="524" spans="1:25" s="9" customFormat="1" ht="9" customHeight="1">
      <c r="A524" s="115" t="s">
        <v>304</v>
      </c>
      <c r="B524" s="119" t="s">
        <v>304</v>
      </c>
      <c r="C524" s="115" t="s">
        <v>316</v>
      </c>
      <c r="D524" s="115" t="s">
        <v>317</v>
      </c>
      <c r="E524" s="77" t="s">
        <v>367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X524" s="150"/>
      <c r="Y524" s="150"/>
    </row>
    <row r="525" spans="1:25" s="9" customFormat="1" ht="9" customHeight="1">
      <c r="A525" s="115" t="s">
        <v>304</v>
      </c>
      <c r="B525" s="119" t="s">
        <v>304</v>
      </c>
      <c r="C525" s="115" t="s">
        <v>316</v>
      </c>
      <c r="D525" s="115" t="s">
        <v>317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  <c r="X525" s="150"/>
      <c r="Y525" s="150"/>
    </row>
    <row r="526" spans="1:25" s="9" customFormat="1" ht="10.5" customHeight="1">
      <c r="A526" s="115" t="s">
        <v>304</v>
      </c>
      <c r="B526" s="119" t="s">
        <v>304</v>
      </c>
      <c r="C526" s="115" t="s">
        <v>318</v>
      </c>
      <c r="D526" s="115" t="s">
        <v>319</v>
      </c>
      <c r="E526" s="43" t="s">
        <v>365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  <c r="X526" s="150"/>
      <c r="Y526" s="150"/>
    </row>
    <row r="527" spans="1:25" s="9" customFormat="1" ht="9" customHeight="1">
      <c r="A527" s="115" t="s">
        <v>304</v>
      </c>
      <c r="B527" s="119" t="s">
        <v>304</v>
      </c>
      <c r="C527" s="115" t="s">
        <v>318</v>
      </c>
      <c r="D527" s="115" t="s">
        <v>319</v>
      </c>
      <c r="E527" s="43" t="s">
        <v>366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  <c r="X527" s="150"/>
      <c r="Y527" s="150"/>
    </row>
    <row r="528" spans="1:25" s="9" customFormat="1" ht="9" customHeight="1">
      <c r="A528" s="115" t="s">
        <v>304</v>
      </c>
      <c r="B528" s="119" t="s">
        <v>304</v>
      </c>
      <c r="C528" s="115" t="s">
        <v>318</v>
      </c>
      <c r="D528" s="115" t="s">
        <v>319</v>
      </c>
      <c r="E528" s="77" t="s">
        <v>367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X528" s="150"/>
      <c r="Y528" s="150"/>
    </row>
    <row r="529" spans="1:25" s="9" customFormat="1" ht="9" customHeight="1">
      <c r="A529" s="115" t="s">
        <v>304</v>
      </c>
      <c r="B529" s="119" t="s">
        <v>304</v>
      </c>
      <c r="C529" s="115" t="s">
        <v>318</v>
      </c>
      <c r="D529" s="115" t="s">
        <v>319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  <c r="X529" s="150"/>
      <c r="Y529" s="150"/>
    </row>
    <row r="530" spans="1:25" s="9" customFormat="1" ht="9" customHeight="1">
      <c r="A530" s="115" t="s">
        <v>304</v>
      </c>
      <c r="B530" s="119" t="s">
        <v>304</v>
      </c>
      <c r="C530" s="115" t="s">
        <v>320</v>
      </c>
      <c r="D530" s="115" t="s">
        <v>321</v>
      </c>
      <c r="E530" s="43" t="s">
        <v>365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  <c r="X530" s="150"/>
      <c r="Y530" s="150"/>
    </row>
    <row r="531" spans="1:25" s="9" customFormat="1" ht="9" customHeight="1">
      <c r="A531" s="115" t="s">
        <v>304</v>
      </c>
      <c r="B531" s="119" t="s">
        <v>304</v>
      </c>
      <c r="C531" s="115" t="s">
        <v>320</v>
      </c>
      <c r="D531" s="115" t="s">
        <v>321</v>
      </c>
      <c r="E531" s="43" t="s">
        <v>366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  <c r="X531" s="150"/>
      <c r="Y531" s="150"/>
    </row>
    <row r="532" spans="1:25" s="9" customFormat="1" ht="9" customHeight="1">
      <c r="A532" s="115" t="s">
        <v>304</v>
      </c>
      <c r="B532" s="119" t="s">
        <v>304</v>
      </c>
      <c r="C532" s="115" t="s">
        <v>320</v>
      </c>
      <c r="D532" s="115" t="s">
        <v>321</v>
      </c>
      <c r="E532" s="77" t="s">
        <v>367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X532" s="150"/>
      <c r="Y532" s="150"/>
    </row>
    <row r="533" spans="1:25" s="9" customFormat="1" ht="9" customHeight="1">
      <c r="A533" s="115" t="s">
        <v>304</v>
      </c>
      <c r="B533" s="119" t="s">
        <v>304</v>
      </c>
      <c r="C533" s="115" t="s">
        <v>320</v>
      </c>
      <c r="D533" s="115" t="s">
        <v>321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  <c r="X533" s="150"/>
      <c r="Y533" s="150"/>
    </row>
    <row r="534" spans="1:25" s="9" customFormat="1" ht="9" customHeight="1">
      <c r="A534" s="115" t="s">
        <v>304</v>
      </c>
      <c r="B534" s="119" t="s">
        <v>304</v>
      </c>
      <c r="C534" s="115" t="s">
        <v>322</v>
      </c>
      <c r="D534" s="115" t="s">
        <v>323</v>
      </c>
      <c r="E534" s="43" t="s">
        <v>365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  <c r="X534" s="150"/>
      <c r="Y534" s="150"/>
    </row>
    <row r="535" spans="1:25" s="9" customFormat="1" ht="9" customHeight="1">
      <c r="A535" s="115" t="s">
        <v>304</v>
      </c>
      <c r="B535" s="119" t="s">
        <v>304</v>
      </c>
      <c r="C535" s="115" t="s">
        <v>322</v>
      </c>
      <c r="D535" s="115" t="s">
        <v>323</v>
      </c>
      <c r="E535" s="43" t="s">
        <v>366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  <c r="X535" s="150"/>
      <c r="Y535" s="150"/>
    </row>
    <row r="536" spans="1:25" s="9" customFormat="1" ht="9" customHeight="1">
      <c r="A536" s="115" t="s">
        <v>304</v>
      </c>
      <c r="B536" s="119" t="s">
        <v>304</v>
      </c>
      <c r="C536" s="115" t="s">
        <v>322</v>
      </c>
      <c r="D536" s="115" t="s">
        <v>323</v>
      </c>
      <c r="E536" s="77" t="s">
        <v>367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X536" s="150"/>
      <c r="Y536" s="150"/>
    </row>
    <row r="537" spans="1:25" s="9" customFormat="1" ht="9" customHeight="1">
      <c r="A537" s="115" t="s">
        <v>304</v>
      </c>
      <c r="B537" s="119" t="s">
        <v>304</v>
      </c>
      <c r="C537" s="115" t="s">
        <v>322</v>
      </c>
      <c r="D537" s="115" t="s">
        <v>323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  <c r="X537" s="150"/>
      <c r="Y537" s="150"/>
    </row>
    <row r="538" spans="1:25" s="9" customFormat="1" ht="11.25" customHeight="1">
      <c r="A538" s="115" t="s">
        <v>304</v>
      </c>
      <c r="B538" s="119" t="s">
        <v>304</v>
      </c>
      <c r="C538" s="115" t="s">
        <v>324</v>
      </c>
      <c r="D538" s="115" t="s">
        <v>325</v>
      </c>
      <c r="E538" s="43" t="s">
        <v>365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  <c r="X538" s="150"/>
      <c r="Y538" s="150"/>
    </row>
    <row r="539" spans="1:25" s="9" customFormat="1" ht="9" customHeight="1">
      <c r="A539" s="115" t="s">
        <v>304</v>
      </c>
      <c r="B539" s="119" t="s">
        <v>304</v>
      </c>
      <c r="C539" s="115" t="s">
        <v>324</v>
      </c>
      <c r="D539" s="115" t="s">
        <v>325</v>
      </c>
      <c r="E539" s="43" t="s">
        <v>366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  <c r="X539" s="150"/>
      <c r="Y539" s="150"/>
    </row>
    <row r="540" spans="1:25" s="9" customFormat="1" ht="9" customHeight="1">
      <c r="A540" s="115" t="s">
        <v>304</v>
      </c>
      <c r="B540" s="119" t="s">
        <v>304</v>
      </c>
      <c r="C540" s="115" t="s">
        <v>324</v>
      </c>
      <c r="D540" s="115" t="s">
        <v>325</v>
      </c>
      <c r="E540" s="77" t="s">
        <v>367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X540" s="150"/>
      <c r="Y540" s="150"/>
    </row>
    <row r="541" spans="1:25" s="9" customFormat="1" ht="9" customHeight="1">
      <c r="A541" s="115" t="s">
        <v>304</v>
      </c>
      <c r="B541" s="119" t="s">
        <v>304</v>
      </c>
      <c r="C541" s="115" t="s">
        <v>324</v>
      </c>
      <c r="D541" s="115" t="s">
        <v>325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  <c r="X541" s="150"/>
      <c r="Y541" s="150"/>
    </row>
    <row r="542" spans="1:25" s="9" customFormat="1" ht="9" customHeight="1">
      <c r="A542" s="115" t="s">
        <v>304</v>
      </c>
      <c r="B542" s="119" t="s">
        <v>304</v>
      </c>
      <c r="C542" s="115" t="s">
        <v>326</v>
      </c>
      <c r="D542" s="115" t="s">
        <v>327</v>
      </c>
      <c r="E542" s="43" t="s">
        <v>365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  <c r="X542" s="150"/>
      <c r="Y542" s="150"/>
    </row>
    <row r="543" spans="1:25" s="9" customFormat="1" ht="9" customHeight="1">
      <c r="A543" s="115" t="s">
        <v>304</v>
      </c>
      <c r="B543" s="119" t="s">
        <v>304</v>
      </c>
      <c r="C543" s="115" t="s">
        <v>326</v>
      </c>
      <c r="D543" s="115" t="s">
        <v>327</v>
      </c>
      <c r="E543" s="43" t="s">
        <v>366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  <c r="X543" s="150"/>
      <c r="Y543" s="150"/>
    </row>
    <row r="544" spans="1:25" s="9" customFormat="1" ht="9" customHeight="1">
      <c r="A544" s="115" t="s">
        <v>304</v>
      </c>
      <c r="B544" s="119" t="s">
        <v>304</v>
      </c>
      <c r="C544" s="115" t="s">
        <v>326</v>
      </c>
      <c r="D544" s="115" t="s">
        <v>327</v>
      </c>
      <c r="E544" s="77" t="s">
        <v>367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X544" s="150"/>
      <c r="Y544" s="150"/>
    </row>
    <row r="545" spans="1:25" s="9" customFormat="1" ht="9" customHeight="1">
      <c r="A545" s="115" t="s">
        <v>304</v>
      </c>
      <c r="B545" s="119" t="s">
        <v>304</v>
      </c>
      <c r="C545" s="115" t="s">
        <v>326</v>
      </c>
      <c r="D545" s="115" t="s">
        <v>327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  <c r="X545" s="150"/>
      <c r="Y545" s="150"/>
    </row>
    <row r="546" spans="1:25" s="9" customFormat="1" ht="9" customHeight="1">
      <c r="A546" s="115" t="s">
        <v>304</v>
      </c>
      <c r="B546" s="119" t="s">
        <v>304</v>
      </c>
      <c r="C546" s="115" t="s">
        <v>328</v>
      </c>
      <c r="D546" s="115" t="s">
        <v>329</v>
      </c>
      <c r="E546" s="43" t="s">
        <v>365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  <c r="X546" s="150"/>
      <c r="Y546" s="150"/>
    </row>
    <row r="547" spans="1:25" s="9" customFormat="1" ht="9" customHeight="1">
      <c r="A547" s="115" t="s">
        <v>304</v>
      </c>
      <c r="B547" s="119" t="s">
        <v>304</v>
      </c>
      <c r="C547" s="115" t="s">
        <v>328</v>
      </c>
      <c r="D547" s="115" t="s">
        <v>329</v>
      </c>
      <c r="E547" s="43" t="s">
        <v>366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  <c r="X547" s="150"/>
      <c r="Y547" s="150"/>
    </row>
    <row r="548" spans="1:25" s="9" customFormat="1" ht="9" customHeight="1">
      <c r="A548" s="115" t="s">
        <v>304</v>
      </c>
      <c r="B548" s="119" t="s">
        <v>304</v>
      </c>
      <c r="C548" s="115" t="s">
        <v>328</v>
      </c>
      <c r="D548" s="115" t="s">
        <v>329</v>
      </c>
      <c r="E548" s="77" t="s">
        <v>367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X548" s="150"/>
      <c r="Y548" s="150"/>
    </row>
    <row r="549" spans="1:25" s="9" customFormat="1" ht="9" customHeight="1">
      <c r="A549" s="115" t="s">
        <v>304</v>
      </c>
      <c r="B549" s="119" t="s">
        <v>304</v>
      </c>
      <c r="C549" s="115" t="s">
        <v>328</v>
      </c>
      <c r="D549" s="115" t="s">
        <v>329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  <c r="X549" s="150"/>
      <c r="Y549" s="150"/>
    </row>
    <row r="550" spans="1:25" s="9" customFormat="1" ht="9" customHeight="1">
      <c r="A550" s="115" t="s">
        <v>304</v>
      </c>
      <c r="B550" s="119" t="s">
        <v>304</v>
      </c>
      <c r="C550" s="115" t="s">
        <v>330</v>
      </c>
      <c r="D550" s="115" t="s">
        <v>331</v>
      </c>
      <c r="E550" s="43" t="s">
        <v>365</v>
      </c>
      <c r="F550" s="46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X550" s="150"/>
      <c r="Y550" s="150"/>
    </row>
    <row r="551" spans="1:25" s="9" customFormat="1" ht="9" customHeight="1">
      <c r="A551" s="115" t="s">
        <v>304</v>
      </c>
      <c r="B551" s="119" t="s">
        <v>304</v>
      </c>
      <c r="C551" s="115" t="s">
        <v>330</v>
      </c>
      <c r="D551" s="115" t="s">
        <v>331</v>
      </c>
      <c r="E551" s="43" t="s">
        <v>366</v>
      </c>
      <c r="F551" s="46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X551" s="150"/>
      <c r="Y551" s="150"/>
    </row>
    <row r="552" spans="1:25" s="9" customFormat="1" ht="9" customHeight="1">
      <c r="A552" s="115" t="s">
        <v>304</v>
      </c>
      <c r="B552" s="119" t="s">
        <v>304</v>
      </c>
      <c r="C552" s="115" t="s">
        <v>330</v>
      </c>
      <c r="D552" s="115" t="s">
        <v>331</v>
      </c>
      <c r="E552" s="77" t="s">
        <v>367</v>
      </c>
      <c r="F552" s="48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X552" s="150"/>
      <c r="Y552" s="150"/>
    </row>
    <row r="553" spans="1:25" s="9" customFormat="1" ht="9" customHeight="1">
      <c r="A553" s="115" t="s">
        <v>304</v>
      </c>
      <c r="B553" s="119" t="s">
        <v>304</v>
      </c>
      <c r="C553" s="115" t="s">
        <v>330</v>
      </c>
      <c r="D553" s="115" t="s">
        <v>331</v>
      </c>
      <c r="E553" s="43" t="s">
        <v>36</v>
      </c>
      <c r="F553" s="47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X553" s="150"/>
      <c r="Y553" s="150"/>
    </row>
    <row r="554" spans="1:25" s="9" customFormat="1" ht="9" customHeight="1">
      <c r="A554" s="115" t="s">
        <v>304</v>
      </c>
      <c r="B554" s="119" t="s">
        <v>304</v>
      </c>
      <c r="C554" s="115" t="s">
        <v>332</v>
      </c>
      <c r="D554" s="115" t="s">
        <v>333</v>
      </c>
      <c r="E554" s="43" t="s">
        <v>365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X554" s="150"/>
      <c r="Y554" s="150"/>
    </row>
    <row r="555" spans="1:25" s="9" customFormat="1" ht="9" customHeight="1">
      <c r="A555" s="115" t="s">
        <v>304</v>
      </c>
      <c r="B555" s="119" t="s">
        <v>304</v>
      </c>
      <c r="C555" s="115" t="s">
        <v>332</v>
      </c>
      <c r="D555" s="115" t="s">
        <v>333</v>
      </c>
      <c r="E555" s="43" t="s">
        <v>366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X555" s="150"/>
      <c r="Y555" s="150"/>
    </row>
    <row r="556" spans="1:25" s="9" customFormat="1" ht="9" customHeight="1">
      <c r="A556" s="115" t="s">
        <v>304</v>
      </c>
      <c r="B556" s="119" t="s">
        <v>304</v>
      </c>
      <c r="C556" s="115" t="s">
        <v>332</v>
      </c>
      <c r="D556" s="115" t="s">
        <v>333</v>
      </c>
      <c r="E556" s="77" t="s">
        <v>367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X556" s="150"/>
      <c r="Y556" s="150"/>
    </row>
    <row r="557" spans="1:25" s="9" customFormat="1" ht="9" customHeight="1">
      <c r="A557" s="115" t="s">
        <v>304</v>
      </c>
      <c r="B557" s="119" t="s">
        <v>304</v>
      </c>
      <c r="C557" s="115" t="s">
        <v>332</v>
      </c>
      <c r="D557" s="115" t="s">
        <v>333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X557" s="150"/>
      <c r="Y557" s="150"/>
    </row>
    <row r="558" spans="1:25" s="9" customFormat="1" ht="8.25" customHeight="1">
      <c r="A558" s="115" t="s">
        <v>304</v>
      </c>
      <c r="B558" s="119" t="s">
        <v>304</v>
      </c>
      <c r="C558" s="115" t="s">
        <v>334</v>
      </c>
      <c r="D558" s="115" t="s">
        <v>335</v>
      </c>
      <c r="E558" s="43" t="s">
        <v>365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X558" s="150"/>
      <c r="Y558" s="150"/>
    </row>
    <row r="559" spans="1:25" s="9" customFormat="1" ht="9" customHeight="1">
      <c r="A559" s="115" t="s">
        <v>304</v>
      </c>
      <c r="B559" s="119" t="s">
        <v>304</v>
      </c>
      <c r="C559" s="115" t="s">
        <v>334</v>
      </c>
      <c r="D559" s="115" t="s">
        <v>335</v>
      </c>
      <c r="E559" s="43" t="s">
        <v>366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X559" s="150"/>
      <c r="Y559" s="150"/>
    </row>
    <row r="560" spans="1:25" s="9" customFormat="1" ht="9" customHeight="1">
      <c r="A560" s="115" t="s">
        <v>304</v>
      </c>
      <c r="B560" s="119" t="s">
        <v>304</v>
      </c>
      <c r="C560" s="115" t="s">
        <v>334</v>
      </c>
      <c r="D560" s="115" t="s">
        <v>335</v>
      </c>
      <c r="E560" s="77" t="s">
        <v>367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X560" s="150"/>
      <c r="Y560" s="150"/>
    </row>
    <row r="561" spans="1:25" s="9" customFormat="1" ht="12" customHeight="1">
      <c r="A561" s="115" t="s">
        <v>304</v>
      </c>
      <c r="B561" s="119" t="s">
        <v>304</v>
      </c>
      <c r="C561" s="115" t="s">
        <v>334</v>
      </c>
      <c r="D561" s="115" t="s">
        <v>335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X561" s="150"/>
      <c r="Y561" s="150"/>
    </row>
    <row r="562" spans="1:25" s="9" customFormat="1" ht="7.5" customHeight="1">
      <c r="A562" s="115">
        <v>22</v>
      </c>
      <c r="B562" s="115" t="s">
        <v>336</v>
      </c>
      <c r="C562" s="115" t="s">
        <v>337</v>
      </c>
      <c r="D562" s="115" t="s">
        <v>338</v>
      </c>
      <c r="E562" s="43" t="s">
        <v>365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X562" s="150"/>
      <c r="Y562" s="150"/>
    </row>
    <row r="563" spans="1:25" s="9" customFormat="1" ht="7.5" customHeight="1">
      <c r="A563" s="115" t="s">
        <v>336</v>
      </c>
      <c r="B563" s="115" t="s">
        <v>336</v>
      </c>
      <c r="C563" s="115" t="s">
        <v>337</v>
      </c>
      <c r="D563" s="115" t="s">
        <v>338</v>
      </c>
      <c r="E563" s="43" t="s">
        <v>366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X563" s="150"/>
      <c r="Y563" s="150"/>
    </row>
    <row r="564" spans="1:25" s="9" customFormat="1" ht="11.25" customHeight="1">
      <c r="A564" s="115" t="s">
        <v>336</v>
      </c>
      <c r="B564" s="115" t="s">
        <v>336</v>
      </c>
      <c r="C564" s="115" t="s">
        <v>337</v>
      </c>
      <c r="D564" s="115" t="s">
        <v>338</v>
      </c>
      <c r="E564" s="77" t="s">
        <v>367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X564" s="150"/>
      <c r="Y564" s="150"/>
    </row>
    <row r="565" spans="1:25" s="9" customFormat="1" ht="9" customHeight="1">
      <c r="A565" s="115" t="s">
        <v>336</v>
      </c>
      <c r="B565" s="115" t="s">
        <v>336</v>
      </c>
      <c r="C565" s="115" t="s">
        <v>337</v>
      </c>
      <c r="D565" s="115" t="s">
        <v>338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  <c r="X565" s="150"/>
      <c r="Y565" s="150"/>
    </row>
    <row r="566" spans="1:25" s="9" customFormat="1" ht="10.5" customHeight="1">
      <c r="A566" s="115" t="s">
        <v>336</v>
      </c>
      <c r="B566" s="115" t="s">
        <v>336</v>
      </c>
      <c r="C566" s="115" t="s">
        <v>339</v>
      </c>
      <c r="D566" s="115" t="s">
        <v>336</v>
      </c>
      <c r="E566" s="43" t="s">
        <v>365</v>
      </c>
      <c r="F566" s="46">
        <v>30</v>
      </c>
      <c r="G566" s="85">
        <v>32</v>
      </c>
      <c r="H566" s="29">
        <v>30</v>
      </c>
      <c r="I566" s="29">
        <v>31</v>
      </c>
      <c r="J566" s="29">
        <v>233</v>
      </c>
      <c r="K566" s="29">
        <v>34</v>
      </c>
      <c r="L566" s="29">
        <v>59</v>
      </c>
      <c r="M566" s="30"/>
      <c r="N566" s="29">
        <v>36.1</v>
      </c>
      <c r="O566" s="29">
        <v>118</v>
      </c>
      <c r="P566" s="30"/>
      <c r="Q566" s="29">
        <v>165</v>
      </c>
      <c r="R566" s="30"/>
      <c r="S566" s="30"/>
      <c r="T566" s="30"/>
      <c r="U566" s="30"/>
      <c r="V566" s="85">
        <v>370</v>
      </c>
      <c r="X566" s="150"/>
      <c r="Y566" s="150"/>
    </row>
    <row r="567" spans="1:25" s="9" customFormat="1" ht="10.5" customHeight="1">
      <c r="A567" s="115" t="s">
        <v>336</v>
      </c>
      <c r="B567" s="115" t="s">
        <v>336</v>
      </c>
      <c r="C567" s="115" t="s">
        <v>339</v>
      </c>
      <c r="D567" s="115" t="s">
        <v>336</v>
      </c>
      <c r="E567" s="43" t="s">
        <v>366</v>
      </c>
      <c r="F567" s="46">
        <v>435</v>
      </c>
      <c r="G567" s="85">
        <v>137</v>
      </c>
      <c r="H567" s="29">
        <v>362</v>
      </c>
      <c r="I567" s="29">
        <v>189</v>
      </c>
      <c r="J567" s="29">
        <v>233</v>
      </c>
      <c r="K567" s="29">
        <v>282</v>
      </c>
      <c r="L567" s="29">
        <v>360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5">
        <v>370</v>
      </c>
      <c r="X567" s="150"/>
      <c r="Y567" s="150"/>
    </row>
    <row r="568" spans="1:25" s="9" customFormat="1" ht="9.75" customHeight="1">
      <c r="A568" s="115" t="s">
        <v>336</v>
      </c>
      <c r="B568" s="115" t="s">
        <v>336</v>
      </c>
      <c r="C568" s="115" t="s">
        <v>339</v>
      </c>
      <c r="D568" s="115" t="s">
        <v>336</v>
      </c>
      <c r="E568" s="77" t="s">
        <v>367</v>
      </c>
      <c r="F568" s="48">
        <f>SUM(G568:V568)</f>
        <v>82</v>
      </c>
      <c r="G568" s="31">
        <v>2</v>
      </c>
      <c r="H568" s="31">
        <v>2</v>
      </c>
      <c r="I568" s="31">
        <v>33</v>
      </c>
      <c r="J568" s="31">
        <v>3</v>
      </c>
      <c r="K568" s="31">
        <v>3</v>
      </c>
      <c r="L568" s="31">
        <v>5</v>
      </c>
      <c r="M568" s="31"/>
      <c r="N568" s="31">
        <v>5</v>
      </c>
      <c r="O568" s="31">
        <v>8</v>
      </c>
      <c r="P568" s="31"/>
      <c r="Q568" s="31">
        <v>11</v>
      </c>
      <c r="R568" s="31"/>
      <c r="S568" s="31"/>
      <c r="T568" s="31"/>
      <c r="U568" s="31"/>
      <c r="V568" s="31">
        <v>10</v>
      </c>
      <c r="X568" s="150"/>
      <c r="Y568" s="150"/>
    </row>
    <row r="569" spans="1:25" s="18" customFormat="1" ht="48.75" customHeight="1">
      <c r="A569" s="115" t="s">
        <v>336</v>
      </c>
      <c r="B569" s="115" t="s">
        <v>336</v>
      </c>
      <c r="C569" s="115" t="s">
        <v>339</v>
      </c>
      <c r="D569" s="115" t="s">
        <v>336</v>
      </c>
      <c r="E569" s="43"/>
      <c r="F569" s="58" t="s">
        <v>442</v>
      </c>
      <c r="G569" s="105" t="s">
        <v>430</v>
      </c>
      <c r="H569" s="35" t="s">
        <v>429</v>
      </c>
      <c r="I569" s="35" t="s">
        <v>425</v>
      </c>
      <c r="J569" s="105" t="s">
        <v>443</v>
      </c>
      <c r="K569" s="35" t="s">
        <v>49</v>
      </c>
      <c r="L569" s="35" t="s">
        <v>340</v>
      </c>
      <c r="M569" s="36"/>
      <c r="N569" s="35" t="s">
        <v>49</v>
      </c>
      <c r="O569" s="35" t="s">
        <v>418</v>
      </c>
      <c r="P569" s="36"/>
      <c r="Q569" s="35" t="s">
        <v>450</v>
      </c>
      <c r="R569" s="36"/>
      <c r="S569" s="36"/>
      <c r="T569" s="36"/>
      <c r="U569" s="36"/>
      <c r="V569" s="35" t="s">
        <v>418</v>
      </c>
      <c r="X569" s="147"/>
      <c r="Y569" s="147"/>
    </row>
    <row r="570" spans="1:25" s="9" customFormat="1" ht="8.25" customHeight="1">
      <c r="A570" s="115" t="s">
        <v>336</v>
      </c>
      <c r="B570" s="115" t="s">
        <v>336</v>
      </c>
      <c r="C570" s="115" t="s">
        <v>341</v>
      </c>
      <c r="D570" s="115" t="s">
        <v>342</v>
      </c>
      <c r="E570" s="43" t="s">
        <v>365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X570" s="150"/>
      <c r="Y570" s="150"/>
    </row>
    <row r="571" spans="1:25" s="9" customFormat="1" ht="9.75" customHeight="1">
      <c r="A571" s="115" t="s">
        <v>336</v>
      </c>
      <c r="B571" s="115" t="s">
        <v>336</v>
      </c>
      <c r="C571" s="115" t="s">
        <v>341</v>
      </c>
      <c r="D571" s="115" t="s">
        <v>342</v>
      </c>
      <c r="E571" s="43" t="s">
        <v>366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X571" s="150"/>
      <c r="Y571" s="150"/>
    </row>
    <row r="572" spans="1:25" s="9" customFormat="1" ht="9.75" customHeight="1">
      <c r="A572" s="115" t="s">
        <v>336</v>
      </c>
      <c r="B572" s="115" t="s">
        <v>336</v>
      </c>
      <c r="C572" s="115" t="s">
        <v>341</v>
      </c>
      <c r="D572" s="115" t="s">
        <v>342</v>
      </c>
      <c r="E572" s="77" t="s">
        <v>367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X572" s="150"/>
      <c r="Y572" s="150"/>
    </row>
    <row r="573" spans="1:25" s="9" customFormat="1" ht="12.75" customHeight="1">
      <c r="A573" s="115" t="s">
        <v>336</v>
      </c>
      <c r="B573" s="115" t="s">
        <v>336</v>
      </c>
      <c r="C573" s="115" t="s">
        <v>341</v>
      </c>
      <c r="D573" s="115" t="s">
        <v>342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X573" s="150"/>
      <c r="Y573" s="150"/>
    </row>
    <row r="574" spans="1:25" s="9" customFormat="1" ht="13.5" customHeight="1">
      <c r="A574" s="115" t="s">
        <v>336</v>
      </c>
      <c r="B574" s="115" t="s">
        <v>336</v>
      </c>
      <c r="C574" s="115" t="s">
        <v>343</v>
      </c>
      <c r="D574" s="115" t="s">
        <v>344</v>
      </c>
      <c r="E574" s="43" t="s">
        <v>365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X574" s="150"/>
      <c r="Y574" s="150"/>
    </row>
    <row r="575" spans="1:25" s="9" customFormat="1" ht="12.75" customHeight="1">
      <c r="A575" s="115" t="s">
        <v>336</v>
      </c>
      <c r="B575" s="115" t="s">
        <v>336</v>
      </c>
      <c r="C575" s="115" t="s">
        <v>343</v>
      </c>
      <c r="D575" s="115" t="s">
        <v>344</v>
      </c>
      <c r="E575" s="43" t="s">
        <v>366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X575" s="150"/>
      <c r="Y575" s="150"/>
    </row>
    <row r="576" spans="1:25" s="9" customFormat="1" ht="9.75" customHeight="1">
      <c r="A576" s="115" t="s">
        <v>336</v>
      </c>
      <c r="B576" s="115" t="s">
        <v>336</v>
      </c>
      <c r="C576" s="115" t="s">
        <v>343</v>
      </c>
      <c r="D576" s="115" t="s">
        <v>344</v>
      </c>
      <c r="E576" s="77" t="s">
        <v>367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X576" s="150"/>
      <c r="Y576" s="150"/>
    </row>
    <row r="577" spans="1:25" s="9" customFormat="1" ht="12" customHeight="1">
      <c r="A577" s="115" t="s">
        <v>336</v>
      </c>
      <c r="B577" s="115" t="s">
        <v>336</v>
      </c>
      <c r="C577" s="115" t="s">
        <v>343</v>
      </c>
      <c r="D577" s="115" t="s">
        <v>344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  <c r="X577" s="150"/>
      <c r="Y577" s="150"/>
    </row>
    <row r="578" spans="1:25" s="9" customFormat="1" ht="9.75" customHeight="1">
      <c r="A578" s="115">
        <v>23</v>
      </c>
      <c r="B578" s="119" t="s">
        <v>345</v>
      </c>
      <c r="C578" s="115" t="s">
        <v>346</v>
      </c>
      <c r="D578" s="115" t="s">
        <v>345</v>
      </c>
      <c r="E578" s="43" t="s">
        <v>365</v>
      </c>
      <c r="F578" s="46">
        <v>20.5</v>
      </c>
      <c r="G578" s="29">
        <v>130</v>
      </c>
      <c r="H578" s="29">
        <v>126</v>
      </c>
      <c r="I578" s="29">
        <v>40</v>
      </c>
      <c r="J578" s="29"/>
      <c r="K578" s="29"/>
      <c r="L578" s="29">
        <v>125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  <c r="X578" s="150"/>
      <c r="Y578" s="150"/>
    </row>
    <row r="579" spans="1:25" s="9" customFormat="1" ht="10.5" customHeight="1">
      <c r="A579" s="115" t="s">
        <v>345</v>
      </c>
      <c r="B579" s="119" t="s">
        <v>345</v>
      </c>
      <c r="C579" s="115" t="s">
        <v>346</v>
      </c>
      <c r="D579" s="115" t="s">
        <v>345</v>
      </c>
      <c r="E579" s="43" t="s">
        <v>366</v>
      </c>
      <c r="F579" s="46">
        <v>211</v>
      </c>
      <c r="G579" s="29">
        <v>130</v>
      </c>
      <c r="H579" s="29">
        <v>130</v>
      </c>
      <c r="I579" s="29">
        <v>188</v>
      </c>
      <c r="J579" s="29"/>
      <c r="K579" s="29"/>
      <c r="L579" s="29">
        <v>184</v>
      </c>
      <c r="M579" s="30"/>
      <c r="N579" s="29">
        <v>35</v>
      </c>
      <c r="O579" s="29">
        <v>21</v>
      </c>
      <c r="P579" s="30"/>
      <c r="Q579" s="85">
        <v>182</v>
      </c>
      <c r="R579" s="30"/>
      <c r="S579" s="30"/>
      <c r="T579" s="30"/>
      <c r="U579" s="30"/>
      <c r="V579" s="29">
        <v>211</v>
      </c>
      <c r="X579" s="150"/>
      <c r="Y579" s="150"/>
    </row>
    <row r="580" spans="1:25" s="9" customFormat="1" ht="15" customHeight="1">
      <c r="A580" s="115" t="s">
        <v>345</v>
      </c>
      <c r="B580" s="119" t="s">
        <v>345</v>
      </c>
      <c r="C580" s="115" t="s">
        <v>346</v>
      </c>
      <c r="D580" s="115" t="s">
        <v>345</v>
      </c>
      <c r="E580" s="77" t="s">
        <v>367</v>
      </c>
      <c r="F580" s="48">
        <f>SUM(G580:V580)</f>
        <v>51</v>
      </c>
      <c r="G580" s="31">
        <v>1</v>
      </c>
      <c r="H580" s="31">
        <v>3</v>
      </c>
      <c r="I580" s="31">
        <v>10</v>
      </c>
      <c r="J580" s="31"/>
      <c r="K580" s="31"/>
      <c r="L580" s="31">
        <v>6</v>
      </c>
      <c r="M580" s="31"/>
      <c r="N580" s="31">
        <v>8</v>
      </c>
      <c r="O580" s="102">
        <v>4</v>
      </c>
      <c r="P580" s="31"/>
      <c r="Q580" s="102">
        <v>7</v>
      </c>
      <c r="R580" s="31"/>
      <c r="S580" s="31"/>
      <c r="T580" s="31"/>
      <c r="U580" s="31"/>
      <c r="V580" s="31">
        <v>12</v>
      </c>
      <c r="X580" s="150"/>
      <c r="Y580" s="150"/>
    </row>
    <row r="581" spans="1:25" s="18" customFormat="1" ht="28.5" customHeight="1">
      <c r="A581" s="115" t="s">
        <v>345</v>
      </c>
      <c r="B581" s="119" t="s">
        <v>345</v>
      </c>
      <c r="C581" s="115" t="s">
        <v>346</v>
      </c>
      <c r="D581" s="115" t="s">
        <v>345</v>
      </c>
      <c r="E581" s="43" t="s">
        <v>36</v>
      </c>
      <c r="F581" s="56" t="s">
        <v>436</v>
      </c>
      <c r="G581" s="35" t="s">
        <v>49</v>
      </c>
      <c r="H581" s="35" t="s">
        <v>49</v>
      </c>
      <c r="I581" s="35" t="s">
        <v>416</v>
      </c>
      <c r="J581" s="35"/>
      <c r="K581" s="35"/>
      <c r="L581" s="35" t="s">
        <v>347</v>
      </c>
      <c r="M581" s="36"/>
      <c r="N581" s="35" t="s">
        <v>58</v>
      </c>
      <c r="O581" s="35" t="s">
        <v>58</v>
      </c>
      <c r="P581" s="36"/>
      <c r="Q581" s="105" t="s">
        <v>446</v>
      </c>
      <c r="R581" s="36"/>
      <c r="S581" s="36"/>
      <c r="T581" s="36"/>
      <c r="U581" s="36"/>
      <c r="V581" s="35" t="s">
        <v>340</v>
      </c>
      <c r="X581" s="147"/>
      <c r="Y581" s="147"/>
    </row>
    <row r="582" spans="1:25" s="9" customFormat="1" ht="9.75" customHeight="1">
      <c r="A582" s="115" t="s">
        <v>345</v>
      </c>
      <c r="B582" s="119" t="s">
        <v>345</v>
      </c>
      <c r="C582" s="115" t="s">
        <v>348</v>
      </c>
      <c r="D582" s="115" t="s">
        <v>349</v>
      </c>
      <c r="E582" s="43" t="s">
        <v>365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X582" s="150"/>
      <c r="Y582" s="150"/>
    </row>
    <row r="583" spans="1:25" s="9" customFormat="1" ht="9" customHeight="1">
      <c r="A583" s="115" t="s">
        <v>345</v>
      </c>
      <c r="B583" s="119" t="s">
        <v>345</v>
      </c>
      <c r="C583" s="115" t="s">
        <v>348</v>
      </c>
      <c r="D583" s="115" t="s">
        <v>349</v>
      </c>
      <c r="E583" s="43" t="s">
        <v>366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  <c r="X583" s="150"/>
      <c r="Y583" s="150"/>
    </row>
    <row r="584" spans="1:25" s="9" customFormat="1" ht="9.75" customHeight="1">
      <c r="A584" s="115" t="s">
        <v>345</v>
      </c>
      <c r="B584" s="119" t="s">
        <v>345</v>
      </c>
      <c r="C584" s="115" t="s">
        <v>348</v>
      </c>
      <c r="D584" s="115" t="s">
        <v>349</v>
      </c>
      <c r="E584" s="77" t="s">
        <v>367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X584" s="150"/>
      <c r="Y584" s="150"/>
    </row>
    <row r="585" spans="1:25" s="9" customFormat="1" ht="9" customHeight="1">
      <c r="A585" s="115" t="s">
        <v>345</v>
      </c>
      <c r="B585" s="119" t="s">
        <v>345</v>
      </c>
      <c r="C585" s="115" t="s">
        <v>348</v>
      </c>
      <c r="D585" s="115" t="s">
        <v>349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  <c r="X585" s="150"/>
      <c r="Y585" s="150"/>
    </row>
    <row r="586" spans="1:25" s="9" customFormat="1" ht="9.75" customHeight="1">
      <c r="A586" s="115" t="s">
        <v>345</v>
      </c>
      <c r="B586" s="119" t="s">
        <v>345</v>
      </c>
      <c r="C586" s="115" t="s">
        <v>350</v>
      </c>
      <c r="D586" s="115" t="s">
        <v>351</v>
      </c>
      <c r="E586" s="43" t="s">
        <v>365</v>
      </c>
      <c r="F586" s="46">
        <v>49.5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  <c r="X586" s="150"/>
      <c r="Y586" s="150"/>
    </row>
    <row r="587" spans="1:25" s="9" customFormat="1" ht="9.75" customHeight="1">
      <c r="A587" s="115" t="s">
        <v>345</v>
      </c>
      <c r="B587" s="119" t="s">
        <v>345</v>
      </c>
      <c r="C587" s="115" t="s">
        <v>350</v>
      </c>
      <c r="D587" s="115" t="s">
        <v>351</v>
      </c>
      <c r="E587" s="43" t="s">
        <v>366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  <c r="X587" s="150"/>
      <c r="Y587" s="150"/>
    </row>
    <row r="588" spans="1:25" s="9" customFormat="1" ht="9.75" customHeight="1">
      <c r="A588" s="115" t="s">
        <v>345</v>
      </c>
      <c r="B588" s="119" t="s">
        <v>345</v>
      </c>
      <c r="C588" s="115" t="s">
        <v>350</v>
      </c>
      <c r="D588" s="115" t="s">
        <v>351</v>
      </c>
      <c r="E588" s="77" t="s">
        <v>367</v>
      </c>
      <c r="F588" s="48">
        <f>SUM(G588:V588)</f>
        <v>15</v>
      </c>
      <c r="G588" s="64"/>
      <c r="H588" s="31"/>
      <c r="I588" s="31"/>
      <c r="J588" s="31"/>
      <c r="K588" s="31"/>
      <c r="L588" s="31"/>
      <c r="M588" s="31"/>
      <c r="N588" s="31">
        <v>10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  <c r="X588" s="150"/>
      <c r="Y588" s="150"/>
    </row>
    <row r="589" spans="1:25" s="18" customFormat="1" ht="24" customHeight="1">
      <c r="A589" s="115" t="s">
        <v>345</v>
      </c>
      <c r="B589" s="119" t="s">
        <v>345</v>
      </c>
      <c r="C589" s="115" t="s">
        <v>350</v>
      </c>
      <c r="D589" s="115" t="s">
        <v>351</v>
      </c>
      <c r="E589" s="43" t="s">
        <v>36</v>
      </c>
      <c r="F589" s="58" t="s">
        <v>340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05" t="s">
        <v>49</v>
      </c>
      <c r="O589" s="35" t="s">
        <v>49</v>
      </c>
      <c r="P589" s="36"/>
      <c r="Q589" s="35" t="s">
        <v>437</v>
      </c>
      <c r="R589" s="36"/>
      <c r="S589" s="36"/>
      <c r="T589" s="36"/>
      <c r="U589" s="36"/>
      <c r="V589" s="35"/>
      <c r="X589" s="147"/>
      <c r="Y589" s="147"/>
    </row>
    <row r="590" spans="1:25" s="9" customFormat="1" ht="9.75" customHeight="1">
      <c r="A590" s="115">
        <v>24</v>
      </c>
      <c r="B590" s="115" t="s">
        <v>399</v>
      </c>
      <c r="C590" s="115" t="s">
        <v>353</v>
      </c>
      <c r="D590" s="115" t="s">
        <v>368</v>
      </c>
      <c r="E590" s="43" t="s">
        <v>365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X590" s="150"/>
      <c r="Y590" s="150"/>
    </row>
    <row r="591" spans="1:25" s="9" customFormat="1" ht="9.75" customHeight="1">
      <c r="A591" s="115" t="s">
        <v>352</v>
      </c>
      <c r="B591" s="115" t="s">
        <v>352</v>
      </c>
      <c r="C591" s="115" t="s">
        <v>353</v>
      </c>
      <c r="D591" s="115" t="s">
        <v>354</v>
      </c>
      <c r="E591" s="43" t="s">
        <v>366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X591" s="150"/>
      <c r="Y591" s="150"/>
    </row>
    <row r="592" spans="1:25" s="9" customFormat="1" ht="9.75" customHeight="1">
      <c r="A592" s="115" t="s">
        <v>352</v>
      </c>
      <c r="B592" s="115" t="s">
        <v>352</v>
      </c>
      <c r="C592" s="115" t="s">
        <v>353</v>
      </c>
      <c r="D592" s="115" t="s">
        <v>354</v>
      </c>
      <c r="E592" s="77" t="s">
        <v>367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X592" s="150"/>
      <c r="Y592" s="150"/>
    </row>
    <row r="593" spans="1:25" s="9" customFormat="1" ht="9.75" customHeight="1">
      <c r="A593" s="115" t="s">
        <v>352</v>
      </c>
      <c r="B593" s="115" t="s">
        <v>352</v>
      </c>
      <c r="C593" s="115" t="s">
        <v>353</v>
      </c>
      <c r="D593" s="115" t="s">
        <v>354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X593" s="150"/>
      <c r="Y593" s="150"/>
    </row>
    <row r="594" spans="1:25" s="9" customFormat="1" ht="9.75" customHeight="1">
      <c r="A594" s="115" t="s">
        <v>352</v>
      </c>
      <c r="B594" s="115" t="s">
        <v>352</v>
      </c>
      <c r="C594" s="115" t="s">
        <v>355</v>
      </c>
      <c r="D594" s="115" t="s">
        <v>356</v>
      </c>
      <c r="E594" s="43" t="s">
        <v>365</v>
      </c>
      <c r="F594" s="46">
        <v>406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  <c r="X594" s="150"/>
      <c r="Y594" s="150"/>
    </row>
    <row r="595" spans="1:25" s="9" customFormat="1" ht="9.75" customHeight="1">
      <c r="A595" s="115" t="s">
        <v>352</v>
      </c>
      <c r="B595" s="115" t="s">
        <v>352</v>
      </c>
      <c r="C595" s="115" t="s">
        <v>355</v>
      </c>
      <c r="D595" s="115" t="s">
        <v>356</v>
      </c>
      <c r="E595" s="43" t="s">
        <v>366</v>
      </c>
      <c r="F595" s="46">
        <v>406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  <c r="X595" s="150"/>
      <c r="Y595" s="150"/>
    </row>
    <row r="596" spans="1:25" s="9" customFormat="1" ht="9.75" customHeight="1">
      <c r="A596" s="115" t="s">
        <v>352</v>
      </c>
      <c r="B596" s="115" t="s">
        <v>352</v>
      </c>
      <c r="C596" s="115" t="s">
        <v>355</v>
      </c>
      <c r="D596" s="115" t="s">
        <v>356</v>
      </c>
      <c r="E596" s="77" t="s">
        <v>367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  <c r="X596" s="150"/>
      <c r="Y596" s="150"/>
    </row>
    <row r="597" spans="1:25" s="9" customFormat="1" ht="9.75" customHeight="1">
      <c r="A597" s="115" t="s">
        <v>352</v>
      </c>
      <c r="B597" s="115" t="s">
        <v>352</v>
      </c>
      <c r="C597" s="115" t="s">
        <v>355</v>
      </c>
      <c r="D597" s="115" t="s">
        <v>356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X597" s="150"/>
      <c r="Y597" s="150"/>
    </row>
    <row r="598" spans="1:25" s="9" customFormat="1" ht="9.75" customHeight="1">
      <c r="A598" s="115" t="s">
        <v>352</v>
      </c>
      <c r="B598" s="115" t="s">
        <v>352</v>
      </c>
      <c r="C598" s="115" t="s">
        <v>357</v>
      </c>
      <c r="D598" s="115" t="s">
        <v>358</v>
      </c>
      <c r="E598" s="43" t="s">
        <v>365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X598" s="150"/>
      <c r="Y598" s="150"/>
    </row>
    <row r="599" spans="1:25" s="9" customFormat="1" ht="9.75" customHeight="1">
      <c r="A599" s="115" t="s">
        <v>352</v>
      </c>
      <c r="B599" s="115" t="s">
        <v>352</v>
      </c>
      <c r="C599" s="115" t="s">
        <v>357</v>
      </c>
      <c r="D599" s="115" t="s">
        <v>358</v>
      </c>
      <c r="E599" s="43" t="s">
        <v>366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X599" s="150"/>
      <c r="Y599" s="150"/>
    </row>
    <row r="600" spans="1:25" s="9" customFormat="1" ht="9.75" customHeight="1">
      <c r="A600" s="115" t="s">
        <v>352</v>
      </c>
      <c r="B600" s="115" t="s">
        <v>352</v>
      </c>
      <c r="C600" s="115" t="s">
        <v>357</v>
      </c>
      <c r="D600" s="115" t="s">
        <v>358</v>
      </c>
      <c r="E600" s="77" t="s">
        <v>367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X600" s="150"/>
      <c r="Y600" s="150"/>
    </row>
    <row r="601" spans="1:25" s="9" customFormat="1" ht="9.75" customHeight="1">
      <c r="A601" s="115" t="s">
        <v>352</v>
      </c>
      <c r="B601" s="115" t="s">
        <v>352</v>
      </c>
      <c r="C601" s="115" t="s">
        <v>357</v>
      </c>
      <c r="D601" s="115" t="s">
        <v>358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X601" s="150"/>
      <c r="Y601" s="150"/>
    </row>
    <row r="602" spans="1:25" s="9" customFormat="1" ht="9.75" customHeight="1">
      <c r="A602" s="115" t="s">
        <v>352</v>
      </c>
      <c r="B602" s="115" t="s">
        <v>352</v>
      </c>
      <c r="C602" s="115" t="s">
        <v>359</v>
      </c>
      <c r="D602" s="115" t="s">
        <v>360</v>
      </c>
      <c r="E602" s="43" t="s">
        <v>365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X602" s="150"/>
      <c r="Y602" s="150"/>
    </row>
    <row r="603" spans="1:25" s="9" customFormat="1" ht="9.75" customHeight="1">
      <c r="A603" s="115" t="s">
        <v>352</v>
      </c>
      <c r="B603" s="115" t="s">
        <v>352</v>
      </c>
      <c r="C603" s="115" t="s">
        <v>359</v>
      </c>
      <c r="D603" s="115" t="s">
        <v>360</v>
      </c>
      <c r="E603" s="43" t="s">
        <v>366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X603" s="150"/>
      <c r="Y603" s="150"/>
    </row>
    <row r="604" spans="1:25" s="9" customFormat="1" ht="9.75" customHeight="1">
      <c r="A604" s="115" t="s">
        <v>352</v>
      </c>
      <c r="B604" s="115" t="s">
        <v>352</v>
      </c>
      <c r="C604" s="115" t="s">
        <v>359</v>
      </c>
      <c r="D604" s="115" t="s">
        <v>360</v>
      </c>
      <c r="E604" s="77" t="s">
        <v>367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X604" s="150"/>
      <c r="Y604" s="150"/>
    </row>
    <row r="605" spans="1:25" s="9" customFormat="1" ht="9.75" customHeight="1">
      <c r="A605" s="115" t="s">
        <v>352</v>
      </c>
      <c r="B605" s="115" t="s">
        <v>352</v>
      </c>
      <c r="C605" s="115" t="s">
        <v>359</v>
      </c>
      <c r="D605" s="115" t="s">
        <v>360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X605" s="150"/>
      <c r="Y605" s="150"/>
    </row>
    <row r="606" spans="1:25" s="9" customFormat="1" ht="9.75" customHeight="1">
      <c r="A606" s="115" t="s">
        <v>352</v>
      </c>
      <c r="B606" s="115" t="s">
        <v>352</v>
      </c>
      <c r="C606" s="115" t="s">
        <v>361</v>
      </c>
      <c r="D606" s="115" t="s">
        <v>362</v>
      </c>
      <c r="E606" s="43" t="s">
        <v>365</v>
      </c>
      <c r="F606" s="46">
        <v>396</v>
      </c>
      <c r="G606" s="62"/>
      <c r="H606" s="29"/>
      <c r="I606" s="29">
        <v>396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X606" s="150"/>
      <c r="Y606" s="150"/>
    </row>
    <row r="607" spans="1:25" s="9" customFormat="1" ht="9.75" customHeight="1">
      <c r="A607" s="115" t="s">
        <v>352</v>
      </c>
      <c r="B607" s="115" t="s">
        <v>352</v>
      </c>
      <c r="C607" s="115" t="s">
        <v>361</v>
      </c>
      <c r="D607" s="115" t="s">
        <v>362</v>
      </c>
      <c r="E607" s="43" t="s">
        <v>366</v>
      </c>
      <c r="F607" s="46">
        <v>1251</v>
      </c>
      <c r="G607" s="62"/>
      <c r="H607" s="29"/>
      <c r="I607" s="29">
        <v>396</v>
      </c>
      <c r="J607" s="29">
        <v>424</v>
      </c>
      <c r="K607" s="29"/>
      <c r="L607" s="29">
        <v>1251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X607" s="150"/>
      <c r="Y607" s="150"/>
    </row>
    <row r="608" spans="1:25" s="9" customFormat="1" ht="9.75" customHeight="1">
      <c r="A608" s="115" t="s">
        <v>352</v>
      </c>
      <c r="B608" s="115" t="s">
        <v>352</v>
      </c>
      <c r="C608" s="115" t="s">
        <v>361</v>
      </c>
      <c r="D608" s="115" t="s">
        <v>362</v>
      </c>
      <c r="E608" s="77" t="s">
        <v>367</v>
      </c>
      <c r="F608" s="48">
        <f>SUM(G608:V608)</f>
        <v>4</v>
      </c>
      <c r="G608" s="64"/>
      <c r="H608" s="31"/>
      <c r="I608" s="31">
        <v>1</v>
      </c>
      <c r="J608" s="31">
        <v>1</v>
      </c>
      <c r="K608" s="31"/>
      <c r="L608" s="31">
        <v>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X608" s="150"/>
      <c r="Y608" s="150"/>
    </row>
    <row r="609" spans="1:25" s="9" customFormat="1" ht="9.75" customHeight="1">
      <c r="A609" s="115" t="s">
        <v>352</v>
      </c>
      <c r="B609" s="115" t="s">
        <v>352</v>
      </c>
      <c r="C609" s="115" t="s">
        <v>361</v>
      </c>
      <c r="D609" s="115" t="s">
        <v>362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X609" s="150"/>
      <c r="Y609" s="150"/>
    </row>
    <row r="610" spans="1:25" s="9" customFormat="1" ht="9.75" customHeight="1">
      <c r="A610" s="115" t="s">
        <v>352</v>
      </c>
      <c r="B610" s="115" t="s">
        <v>352</v>
      </c>
      <c r="C610" s="115" t="s">
        <v>363</v>
      </c>
      <c r="D610" s="115" t="s">
        <v>364</v>
      </c>
      <c r="E610" s="43" t="s">
        <v>365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X610" s="150"/>
      <c r="Y610" s="150"/>
    </row>
    <row r="611" spans="1:25" s="9" customFormat="1" ht="9.75" customHeight="1">
      <c r="A611" s="115" t="s">
        <v>352</v>
      </c>
      <c r="B611" s="115" t="s">
        <v>352</v>
      </c>
      <c r="C611" s="115" t="s">
        <v>363</v>
      </c>
      <c r="D611" s="115" t="s">
        <v>364</v>
      </c>
      <c r="E611" s="43" t="s">
        <v>366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  <c r="X611" s="150"/>
      <c r="Y611" s="150"/>
    </row>
    <row r="612" spans="1:25" s="9" customFormat="1" ht="9.75" customHeight="1">
      <c r="A612" s="115" t="s">
        <v>352</v>
      </c>
      <c r="B612" s="115" t="s">
        <v>352</v>
      </c>
      <c r="C612" s="115" t="s">
        <v>363</v>
      </c>
      <c r="D612" s="115" t="s">
        <v>364</v>
      </c>
      <c r="E612" s="77" t="s">
        <v>367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  <c r="X612" s="150"/>
      <c r="Y612" s="150"/>
    </row>
    <row r="613" spans="1:25" s="9" customFormat="1" ht="9.75" customHeight="1">
      <c r="A613" s="115" t="s">
        <v>352</v>
      </c>
      <c r="B613" s="115" t="s">
        <v>352</v>
      </c>
      <c r="C613" s="115" t="s">
        <v>363</v>
      </c>
      <c r="D613" s="115" t="s">
        <v>364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  <c r="X613" s="150"/>
      <c r="Y613" s="150"/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194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189</v>
      </c>
      <c r="I614" s="92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951</v>
      </c>
      <c r="J614" s="92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135</v>
      </c>
      <c r="K614" s="92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289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474</v>
      </c>
      <c r="M614" s="92">
        <f t="shared" si="1"/>
        <v>0</v>
      </c>
      <c r="N614" s="89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200</v>
      </c>
      <c r="O614" s="89">
        <f t="shared" si="1"/>
        <v>629</v>
      </c>
      <c r="P614" s="89">
        <f t="shared" si="1"/>
        <v>0</v>
      </c>
      <c r="Q614" s="89">
        <f t="shared" si="1"/>
        <v>399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534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385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3994</v>
      </c>
      <c r="G616" s="55">
        <f>G614+H614+I614+J614+K614+L614+N614+O614+Q614+V614</f>
        <v>3994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5" s="38" customFormat="1" ht="15.75">
      <c r="B617" s="140" t="s">
        <v>369</v>
      </c>
      <c r="C617" s="141"/>
      <c r="D617" s="142"/>
      <c r="E617" s="138" t="s">
        <v>449</v>
      </c>
      <c r="F617" s="139"/>
      <c r="G617" s="138" t="s">
        <v>448</v>
      </c>
      <c r="H617" s="139"/>
      <c r="I617" s="82"/>
      <c r="J617" s="136" t="s">
        <v>370</v>
      </c>
      <c r="K617" s="137"/>
      <c r="L617" s="134"/>
      <c r="M617" s="134"/>
      <c r="Q617" s="135" t="str">
        <f>E617</f>
        <v>на 02.12.2022</v>
      </c>
      <c r="R617" s="135"/>
      <c r="S617" s="135"/>
      <c r="T617" s="135"/>
      <c r="U617" s="135"/>
      <c r="V617" s="135"/>
      <c r="X617" s="152"/>
      <c r="Y617" s="152"/>
    </row>
    <row r="618" spans="2:25" s="13" customFormat="1" ht="11.25" customHeight="1">
      <c r="B618" s="143"/>
      <c r="C618" s="144"/>
      <c r="D618" s="145"/>
      <c r="E618" s="114" t="s">
        <v>371</v>
      </c>
      <c r="F618" s="49" t="s">
        <v>372</v>
      </c>
      <c r="G618" s="114" t="s">
        <v>371</v>
      </c>
      <c r="H618" s="49" t="s">
        <v>372</v>
      </c>
      <c r="I618" s="83" t="s">
        <v>371</v>
      </c>
      <c r="J618" s="49" t="s">
        <v>373</v>
      </c>
      <c r="K618" s="52" t="s">
        <v>374</v>
      </c>
      <c r="L618" s="97"/>
      <c r="M618" s="39"/>
      <c r="X618" s="153"/>
      <c r="Y618" s="153"/>
    </row>
    <row r="619" spans="1:25" s="13" customFormat="1" ht="21" customHeight="1">
      <c r="A619" s="13">
        <v>1</v>
      </c>
      <c r="B619" s="131" t="s">
        <v>375</v>
      </c>
      <c r="C619" s="132"/>
      <c r="D619" s="133"/>
      <c r="E619" s="42">
        <v>9</v>
      </c>
      <c r="F619" s="50">
        <f>G614</f>
        <v>194</v>
      </c>
      <c r="G619" s="42">
        <v>9</v>
      </c>
      <c r="H619" s="50">
        <v>195</v>
      </c>
      <c r="I619" s="42">
        <f>E619-G619</f>
        <v>0</v>
      </c>
      <c r="J619" s="50">
        <f aca="true" t="shared" si="2" ref="J619:J624">F619-H619</f>
        <v>-1</v>
      </c>
      <c r="K619" s="53">
        <f>F619/H619</f>
        <v>0.9948717948717949</v>
      </c>
      <c r="L619" s="106"/>
      <c r="M619" s="40"/>
      <c r="Q619" s="86">
        <v>18</v>
      </c>
      <c r="R619" s="86"/>
      <c r="S619" s="86"/>
      <c r="T619" s="86"/>
      <c r="U619" s="86"/>
      <c r="V619" s="86" t="s">
        <v>426</v>
      </c>
      <c r="W619" s="111">
        <f>Q619/A590</f>
        <v>0.75</v>
      </c>
      <c r="X619" s="153"/>
      <c r="Y619" s="153"/>
    </row>
    <row r="620" spans="1:25" s="13" customFormat="1" ht="18" customHeight="1">
      <c r="A620" s="13">
        <v>2</v>
      </c>
      <c r="B620" s="131" t="s">
        <v>376</v>
      </c>
      <c r="C620" s="132"/>
      <c r="D620" s="133"/>
      <c r="E620" s="42">
        <v>10</v>
      </c>
      <c r="F620" s="50">
        <f>H614</f>
        <v>189</v>
      </c>
      <c r="G620" s="42">
        <v>11</v>
      </c>
      <c r="H620" s="50">
        <v>194</v>
      </c>
      <c r="I620" s="42">
        <f aca="true" t="shared" si="3" ref="I620:I628">E620-G620</f>
        <v>-1</v>
      </c>
      <c r="J620" s="50">
        <f t="shared" si="2"/>
        <v>-5</v>
      </c>
      <c r="K620" s="53">
        <f aca="true" t="shared" si="4" ref="K620:K629">F620/H620</f>
        <v>0.9742268041237113</v>
      </c>
      <c r="L620" s="107"/>
      <c r="M620" s="40"/>
      <c r="Q620" s="86">
        <v>45</v>
      </c>
      <c r="R620" s="86"/>
      <c r="S620" s="86"/>
      <c r="T620" s="86"/>
      <c r="U620" s="86"/>
      <c r="V620" s="86" t="s">
        <v>432</v>
      </c>
      <c r="W620" s="111">
        <f>Q620/C610</f>
        <v>0.29605263157894735</v>
      </c>
      <c r="X620" s="153"/>
      <c r="Y620" s="153"/>
    </row>
    <row r="621" spans="1:25" s="13" customFormat="1" ht="18.75" customHeight="1">
      <c r="A621" s="13">
        <v>3</v>
      </c>
      <c r="B621" s="131" t="s">
        <v>377</v>
      </c>
      <c r="C621" s="132"/>
      <c r="D621" s="133"/>
      <c r="E621" s="42">
        <v>14</v>
      </c>
      <c r="F621" s="50">
        <f>I614</f>
        <v>951</v>
      </c>
      <c r="G621" s="42">
        <v>14</v>
      </c>
      <c r="H621" s="50">
        <v>1139</v>
      </c>
      <c r="I621" s="42">
        <f t="shared" si="3"/>
        <v>0</v>
      </c>
      <c r="J621" s="50">
        <f t="shared" si="2"/>
        <v>-188</v>
      </c>
      <c r="K621" s="53">
        <f t="shared" si="4"/>
        <v>0.8349429323968394</v>
      </c>
      <c r="L621" s="98"/>
      <c r="M621" s="40"/>
      <c r="Q621" s="96">
        <f>F629</f>
        <v>3994</v>
      </c>
      <c r="R621" s="86"/>
      <c r="S621" s="86"/>
      <c r="T621" s="86"/>
      <c r="U621" s="86"/>
      <c r="V621" s="86" t="s">
        <v>451</v>
      </c>
      <c r="X621" s="153"/>
      <c r="Y621" s="153"/>
    </row>
    <row r="622" spans="1:25" s="13" customFormat="1" ht="19.5" customHeight="1">
      <c r="A622" s="13">
        <v>4</v>
      </c>
      <c r="B622" s="131" t="s">
        <v>378</v>
      </c>
      <c r="C622" s="132"/>
      <c r="D622" s="133"/>
      <c r="E622" s="42">
        <v>11</v>
      </c>
      <c r="F622" s="50">
        <f>J614</f>
        <v>135</v>
      </c>
      <c r="G622" s="42">
        <v>11</v>
      </c>
      <c r="H622" s="50">
        <v>158</v>
      </c>
      <c r="I622" s="42">
        <f t="shared" si="3"/>
        <v>0</v>
      </c>
      <c r="J622" s="50">
        <f t="shared" si="2"/>
        <v>-23</v>
      </c>
      <c r="K622" s="53">
        <f t="shared" si="4"/>
        <v>0.8544303797468354</v>
      </c>
      <c r="L622" s="106"/>
      <c r="M622" s="40"/>
      <c r="O622" s="90"/>
      <c r="Q622" s="96">
        <f>J629</f>
        <v>-125</v>
      </c>
      <c r="R622" s="86"/>
      <c r="S622" s="86"/>
      <c r="T622" s="86"/>
      <c r="U622" s="86"/>
      <c r="V622" s="86" t="s">
        <v>445</v>
      </c>
      <c r="X622" s="153"/>
      <c r="Y622" s="153"/>
    </row>
    <row r="623" spans="1:25" s="13" customFormat="1" ht="18.75" customHeight="1">
      <c r="A623" s="13">
        <v>5</v>
      </c>
      <c r="B623" s="131" t="s">
        <v>379</v>
      </c>
      <c r="C623" s="132"/>
      <c r="D623" s="133"/>
      <c r="E623" s="42">
        <v>10</v>
      </c>
      <c r="F623" s="50">
        <f>K614</f>
        <v>289</v>
      </c>
      <c r="G623" s="42">
        <v>10</v>
      </c>
      <c r="H623" s="50">
        <v>355</v>
      </c>
      <c r="I623" s="42">
        <f t="shared" si="3"/>
        <v>0</v>
      </c>
      <c r="J623" s="50">
        <f t="shared" si="2"/>
        <v>-66</v>
      </c>
      <c r="K623" s="53">
        <f t="shared" si="4"/>
        <v>0.8140845070422535</v>
      </c>
      <c r="L623" s="108">
        <f>SUM(F619:F623)</f>
        <v>1758</v>
      </c>
      <c r="M623" s="40"/>
      <c r="N623" s="103">
        <f>SUM(H619:H623)</f>
        <v>2041</v>
      </c>
      <c r="O623" s="91">
        <f>L623-N623</f>
        <v>-283</v>
      </c>
      <c r="X623" s="153"/>
      <c r="Y623" s="153"/>
    </row>
    <row r="624" spans="1:25" s="13" customFormat="1" ht="18.75" customHeight="1">
      <c r="A624" s="13">
        <v>6</v>
      </c>
      <c r="B624" s="131" t="s">
        <v>380</v>
      </c>
      <c r="C624" s="132"/>
      <c r="D624" s="133"/>
      <c r="E624" s="42">
        <v>15</v>
      </c>
      <c r="F624" s="50">
        <f>L614</f>
        <v>474</v>
      </c>
      <c r="G624" s="42">
        <v>15</v>
      </c>
      <c r="H624" s="50">
        <v>507</v>
      </c>
      <c r="I624" s="42">
        <f t="shared" si="3"/>
        <v>0</v>
      </c>
      <c r="J624" s="50">
        <f t="shared" si="2"/>
        <v>-33</v>
      </c>
      <c r="K624" s="53">
        <f t="shared" si="4"/>
        <v>0.9349112426035503</v>
      </c>
      <c r="L624" s="98"/>
      <c r="M624" s="40"/>
      <c r="Q624" s="93">
        <v>10</v>
      </c>
      <c r="R624" s="94"/>
      <c r="S624" s="94"/>
      <c r="T624" s="94"/>
      <c r="U624" s="94"/>
      <c r="V624" s="94" t="s">
        <v>427</v>
      </c>
      <c r="W624" s="95"/>
      <c r="X624" s="153"/>
      <c r="Y624" s="153"/>
    </row>
    <row r="625" spans="1:26" s="87" customFormat="1" ht="18.75" customHeight="1">
      <c r="A625" s="13">
        <v>7</v>
      </c>
      <c r="B625" s="131" t="s">
        <v>395</v>
      </c>
      <c r="C625" s="132"/>
      <c r="D625" s="133"/>
      <c r="E625" s="42">
        <v>11</v>
      </c>
      <c r="F625" s="50">
        <f>N614</f>
        <v>200</v>
      </c>
      <c r="G625" s="42">
        <v>11</v>
      </c>
      <c r="H625" s="50">
        <v>200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98"/>
      <c r="M625" s="40"/>
      <c r="N625" s="13"/>
      <c r="O625" s="13"/>
      <c r="P625" s="13"/>
      <c r="Q625" s="88">
        <v>3940</v>
      </c>
      <c r="R625" s="86"/>
      <c r="S625" s="86"/>
      <c r="T625" s="86"/>
      <c r="U625" s="86"/>
      <c r="V625" s="86" t="s">
        <v>444</v>
      </c>
      <c r="W625" s="13"/>
      <c r="X625" s="153"/>
      <c r="Y625" s="153"/>
      <c r="Z625" s="13"/>
    </row>
    <row r="626" spans="1:25" s="13" customFormat="1" ht="19.5" customHeight="1">
      <c r="A626" s="13">
        <v>8</v>
      </c>
      <c r="B626" s="131" t="s">
        <v>394</v>
      </c>
      <c r="C626" s="132"/>
      <c r="D626" s="133"/>
      <c r="E626" s="42">
        <v>15</v>
      </c>
      <c r="F626" s="50">
        <f>O614</f>
        <v>629</v>
      </c>
      <c r="G626" s="42">
        <v>15</v>
      </c>
      <c r="H626" s="50">
        <v>383</v>
      </c>
      <c r="I626" s="42">
        <f t="shared" si="3"/>
        <v>0</v>
      </c>
      <c r="J626" s="50">
        <f>F626-H626</f>
        <v>246</v>
      </c>
      <c r="K626" s="53">
        <f t="shared" si="4"/>
        <v>1.6422976501305484</v>
      </c>
      <c r="L626" s="98"/>
      <c r="M626" s="40"/>
      <c r="X626" s="153"/>
      <c r="Y626" s="153"/>
    </row>
    <row r="627" spans="1:26" s="87" customFormat="1" ht="19.5" customHeight="1">
      <c r="A627" s="13">
        <v>9</v>
      </c>
      <c r="B627" s="131" t="s">
        <v>381</v>
      </c>
      <c r="C627" s="132"/>
      <c r="D627" s="133"/>
      <c r="E627" s="42">
        <v>16</v>
      </c>
      <c r="F627" s="50">
        <f>Q614</f>
        <v>399</v>
      </c>
      <c r="G627" s="42">
        <v>16</v>
      </c>
      <c r="H627" s="50">
        <v>412</v>
      </c>
      <c r="I627" s="42">
        <f t="shared" si="3"/>
        <v>0</v>
      </c>
      <c r="J627" s="50">
        <f>F627-H627</f>
        <v>-13</v>
      </c>
      <c r="K627" s="53">
        <f t="shared" si="4"/>
        <v>0.9684466019417476</v>
      </c>
      <c r="L627" s="99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53"/>
      <c r="Y627" s="153"/>
      <c r="Z627" s="13"/>
    </row>
    <row r="628" spans="1:26" s="87" customFormat="1" ht="20.25" customHeight="1">
      <c r="A628" s="13">
        <v>10</v>
      </c>
      <c r="B628" s="131" t="s">
        <v>382</v>
      </c>
      <c r="C628" s="132"/>
      <c r="D628" s="133"/>
      <c r="E628" s="42">
        <v>17</v>
      </c>
      <c r="F628" s="50">
        <f>V614</f>
        <v>534</v>
      </c>
      <c r="G628" s="42">
        <v>17</v>
      </c>
      <c r="H628" s="50">
        <v>576</v>
      </c>
      <c r="I628" s="42">
        <f t="shared" si="3"/>
        <v>0</v>
      </c>
      <c r="J628" s="50">
        <f>F628-H628</f>
        <v>-42</v>
      </c>
      <c r="K628" s="53">
        <f t="shared" si="4"/>
        <v>0.9270833333333334</v>
      </c>
      <c r="L628" s="100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53"/>
      <c r="Y628" s="153"/>
      <c r="Z628" s="13"/>
    </row>
    <row r="629" spans="2:25" s="13" customFormat="1" ht="12">
      <c r="B629" s="21" t="s">
        <v>383</v>
      </c>
      <c r="C629" s="22"/>
      <c r="D629" s="23"/>
      <c r="E629" s="14" t="s">
        <v>447</v>
      </c>
      <c r="F629" s="51">
        <f>SUM(F619:F628)</f>
        <v>3994</v>
      </c>
      <c r="G629" s="14" t="s">
        <v>447</v>
      </c>
      <c r="H629" s="51">
        <f>SUM(H619:H628)</f>
        <v>4119</v>
      </c>
      <c r="I629" s="42"/>
      <c r="J629" s="50">
        <f>F629-H629</f>
        <v>-125</v>
      </c>
      <c r="K629" s="53">
        <f t="shared" si="4"/>
        <v>0.9696528283563972</v>
      </c>
      <c r="L629" s="101"/>
      <c r="M629" s="40"/>
      <c r="X629" s="153"/>
      <c r="Y629" s="153"/>
    </row>
    <row r="630" spans="2:25" s="9" customFormat="1" ht="10.5">
      <c r="B630" s="15" t="s">
        <v>384</v>
      </c>
      <c r="C630" s="15"/>
      <c r="D630" s="17" t="s">
        <v>435</v>
      </c>
      <c r="E630" s="80"/>
      <c r="F630" s="71"/>
      <c r="L630" s="41"/>
      <c r="M630" s="41"/>
      <c r="X630" s="150"/>
      <c r="Y630" s="150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2022-12-01T09:29:57Z</cp:lastPrinted>
  <dcterms:created xsi:type="dcterms:W3CDTF">2020-12-25T09:44:30Z</dcterms:created>
  <dcterms:modified xsi:type="dcterms:W3CDTF">2022-12-01T09:32:28Z</dcterms:modified>
  <cp:category/>
  <cp:version/>
  <cp:contentType/>
  <cp:contentStatus/>
</cp:coreProperties>
</file>