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7.72\economs\ОТДЕЛ ПРОЕКТНОГО УПРАВЛЕНИЯ\ОЦЕНКА РЕГУЛИРУЮЩЕГО ВОЗДЕЙСТВИЯ\ПРОВЕДЕНИЕ ОРВ\2025\Усков\новые\"/>
    </mc:Choice>
  </mc:AlternateContent>
  <bookViews>
    <workbookView xWindow="0" yWindow="0" windowWidth="28800" windowHeight="12045"/>
  </bookViews>
  <sheets>
    <sheet name="Расчет станд. издержек " sheetId="4" r:id="rId1"/>
    <sheet name="Лист1" sheetId="5" r:id="rId2"/>
  </sheets>
  <definedNames>
    <definedName name="_xlnm.Print_Area" localSheetId="0">'Расчет станд. издержек 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10" i="4" s="1"/>
  <c r="E11" i="4"/>
  <c r="E16" i="4" l="1"/>
  <c r="E13" i="4"/>
  <c r="E17" i="4" l="1"/>
  <c r="E20" i="4" s="1"/>
</calcChain>
</file>

<file path=xl/sharedStrings.xml><?xml version="1.0" encoding="utf-8"?>
<sst xmlns="http://schemas.openxmlformats.org/spreadsheetml/2006/main" count="36" uniqueCount="36">
  <si>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</si>
  <si>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</si>
  <si>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</si>
  <si>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</si>
  <si>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</si>
  <si>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</si>
  <si>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</si>
  <si>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</si>
  <si>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</si>
  <si>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</si>
  <si>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</si>
  <si>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</si>
  <si>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</si>
  <si>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</si>
  <si>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</si>
  <si>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</si>
  <si>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</si>
  <si>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</si>
  <si>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Итого стоимость приобретений (руб.):</t>
  </si>
  <si>
    <t>Итого затрат за выполненную работу (руб.)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</si>
  <si>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</si>
  <si>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</si>
  <si>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</si>
  <si>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r>
      <t xml:space="preserve">   Настоящий расчет выполнен в  соответствии с </t>
    </r>
    <r>
      <rPr>
        <u/>
        <sz val="12"/>
        <color theme="1"/>
        <rFont val="PT Astra Serif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</si>
  <si>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Итого затрат по з/п</t>
  </si>
  <si>
    <t>Стоимость  определены на основании данных, опубликованных в сети Интернет. Подпись выпускается 1 раз в год.</t>
  </si>
  <si>
    <t>По мере объявления отборов получателей субсидии однократно</t>
  </si>
  <si>
    <t>Расчет стандартных издержек 
субъектов предпринимательской и инвестиционной деятельности, а также бюджета города Октябрьского района, возникающих в связи с исполнением требований регулирования</t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</si>
  <si>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</si>
  <si>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</si>
  <si>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t>1 субъект</t>
  </si>
  <si>
    <r>
      <t xml:space="preserve">   1. Стандартные издержки </t>
    </r>
    <r>
      <rPr>
        <b/>
        <sz val="12"/>
        <color theme="1"/>
        <rFont val="PT Astra Serif"/>
        <family val="1"/>
        <charset val="204"/>
      </rPr>
      <t>субъектов предпринимательской деятельности</t>
    </r>
    <r>
      <rPr>
        <sz val="12"/>
        <color theme="1"/>
        <rFont val="PT Astra Serif"/>
        <family val="1"/>
        <charset val="204"/>
      </rPr>
      <t>, возникающие в связи с планируемым исполнением требования  Проекта Постановления администрации Октябрьского района "О внесении изменений в постановление администрации Октябрьского района от 31.01.2023 №138" состоят  только из информационных  издержек.</t>
    </r>
    <r>
      <rPr>
        <i/>
        <sz val="10"/>
        <color theme="1"/>
        <rFont val="PT Astra Serif"/>
        <family val="1"/>
        <charset val="204"/>
      </rPr>
      <t xml:space="preserve">     </t>
    </r>
  </si>
  <si>
    <r>
      <t xml:space="preserve">Наименование информационного требования (из Проекта постановления администрации Октябрьского района "О внесении изменений в постановление администрации Октябрьского района от 31.01.2023 №138"): </t>
    </r>
    <r>
      <rPr>
        <i/>
        <sz val="11"/>
        <rFont val="PT Astra Serif"/>
        <family val="1"/>
        <charset val="204"/>
      </rPr>
      <t>Подготовка документов участниками отбора</t>
    </r>
  </si>
  <si>
    <r>
      <t xml:space="preserve">Определение затрат рабочего времени: </t>
    </r>
    <r>
      <rPr>
        <i/>
        <sz val="11"/>
        <color theme="1"/>
        <rFont val="PT Astra Serif"/>
        <family val="1"/>
        <charset val="204"/>
      </rPr>
      <t xml:space="preserve"> формирование и подача участниками отбора документов для участия в отборе</t>
    </r>
  </si>
  <si>
    <t>Расходы на выпуск усиленной квалифицированной подписи для подачи документов через портал "Электронный бюджет"</t>
  </si>
  <si>
    <t>Итого сумма информационных издержек возникающие в связи с планируемым  исполнением требования постановления составляет: 8 589,84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</si>
</sst>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0"/>
      <name val="PT Astra Serif"/>
      <family val="1"/>
      <charset val="204"/>
    </font>
    <font>
      <i/>
      <sz val="12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9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"/>
      <name val="PT Astra Serif"/>
      <family val="1"/>
      <charset val="204"/>
    </font>
    <font>
      <sz val="14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i/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2" fillId="2" borderId="0" xfId="0" applyFont="1" applyFill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wrapText="1"/>
    </xf>
    <xf numFmtId="49" fontId="17" fillId="0" borderId="11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vertical="center" wrapText="1"/>
    </xf>
    <xf numFmtId="10" fontId="19" fillId="0" borderId="16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2" fontId="17" fillId="0" borderId="19" xfId="0" applyNumberFormat="1" applyFont="1" applyFill="1" applyBorder="1"/>
    <xf numFmtId="0" fontId="17" fillId="0" borderId="11" xfId="0" applyFont="1" applyFill="1" applyBorder="1" applyAlignment="1"/>
    <xf numFmtId="0" fontId="9" fillId="0" borderId="20" xfId="0" applyFont="1" applyFill="1" applyBorder="1" applyAlignment="1"/>
    <xf numFmtId="0" fontId="9" fillId="0" borderId="17" xfId="0" applyFont="1" applyFill="1" applyBorder="1" applyAlignment="1"/>
    <xf numFmtId="0" fontId="9" fillId="0" borderId="17" xfId="0" applyFont="1" applyFill="1" applyBorder="1" applyAlignment="1">
      <alignment horizontal="center" wrapText="1"/>
    </xf>
    <xf numFmtId="49" fontId="17" fillId="0" borderId="15" xfId="0" applyNumberFormat="1" applyFont="1" applyFill="1" applyBorder="1" applyAlignment="1">
      <alignment vertical="top"/>
    </xf>
    <xf numFmtId="0" fontId="9" fillId="0" borderId="17" xfId="0" applyFont="1" applyFill="1" applyBorder="1"/>
    <xf numFmtId="0" fontId="19" fillId="0" borderId="21" xfId="0" applyFont="1" applyFill="1" applyBorder="1" applyAlignment="1">
      <alignment horizontal="center" vertical="center" wrapText="1"/>
    </xf>
    <xf numFmtId="164" fontId="19" fillId="0" borderId="22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top" wrapText="1"/>
    </xf>
    <xf numFmtId="49" fontId="17" fillId="0" borderId="11" xfId="0" applyNumberFormat="1" applyFont="1" applyFill="1" applyBorder="1" applyAlignment="1">
      <alignment vertical="top"/>
    </xf>
    <xf numFmtId="0" fontId="9" fillId="0" borderId="23" xfId="0" applyFont="1" applyFill="1" applyBorder="1"/>
    <xf numFmtId="0" fontId="17" fillId="0" borderId="9" xfId="0" applyFont="1" applyFill="1" applyBorder="1"/>
    <xf numFmtId="0" fontId="18" fillId="0" borderId="24" xfId="0" applyFont="1" applyFill="1" applyBorder="1"/>
    <xf numFmtId="0" fontId="9" fillId="0" borderId="25" xfId="0" applyFont="1" applyFill="1" applyBorder="1"/>
    <xf numFmtId="0" fontId="9" fillId="0" borderId="26" xfId="0" applyFont="1" applyFill="1" applyBorder="1"/>
    <xf numFmtId="0" fontId="14" fillId="0" borderId="27" xfId="0" applyFont="1" applyFill="1" applyBorder="1" applyAlignment="1">
      <alignment vertical="top" wrapText="1"/>
    </xf>
    <xf numFmtId="0" fontId="17" fillId="0" borderId="31" xfId="0" applyFont="1" applyFill="1" applyBorder="1" applyAlignment="1">
      <alignment vertical="top" wrapText="1"/>
    </xf>
    <xf numFmtId="0" fontId="11" fillId="0" borderId="33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vertical="top" wrapText="1"/>
    </xf>
    <xf numFmtId="49" fontId="17" fillId="0" borderId="32" xfId="0" applyNumberFormat="1" applyFont="1" applyFill="1" applyBorder="1" applyAlignment="1">
      <alignment vertical="top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164" fontId="19" fillId="0" borderId="47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/>
    <xf numFmtId="0" fontId="5" fillId="0" borderId="11" xfId="0" applyFont="1" applyFill="1" applyBorder="1" applyAlignment="1">
      <alignment vertical="center"/>
    </xf>
    <xf numFmtId="0" fontId="11" fillId="0" borderId="8" xfId="0" applyFont="1" applyFill="1" applyBorder="1"/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12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40" xfId="0" applyFont="1" applyFill="1" applyBorder="1"/>
    <xf numFmtId="0" fontId="12" fillId="0" borderId="41" xfId="0" applyFont="1" applyFill="1" applyBorder="1" applyAlignment="1">
      <alignment wrapText="1"/>
    </xf>
    <xf numFmtId="164" fontId="12" fillId="0" borderId="43" xfId="0" applyNumberFormat="1" applyFont="1" applyFill="1" applyBorder="1" applyAlignment="1">
      <alignment horizontal="center" vertical="center" wrapText="1"/>
    </xf>
    <xf numFmtId="164" fontId="19" fillId="2" borderId="3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21" fillId="0" borderId="28" xfId="0" applyFont="1" applyFill="1" applyBorder="1" applyAlignment="1">
      <alignment horizontal="left" vertical="top" wrapText="1"/>
    </xf>
    <xf numFmtId="0" fontId="21" fillId="0" borderId="29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horizontal="left" vertical="top" wrapText="1"/>
    </xf>
    <xf numFmtId="0" fontId="20" fillId="0" borderId="4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1"/>
  <sheetViews>
    <sheetView tabSelected="1" zoomScaleSheetLayoutView="90" workbookViewId="0">
      <selection activeCell="I19" sqref="I1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8" width="21" style="1" customWidth="1"/>
    <col min="9" max="9" width="19.140625" style="1" customWidth="1"/>
    <col min="10" max="10" width="9.140625" style="1"/>
    <col min="11" max="11" width="11.85546875" style="1" customWidth="1"/>
    <col min="12" max="12" width="19.85546875" style="1" customWidth="1"/>
    <col min="13" max="13" width="55.7109375" style="1" customWidth="1"/>
    <col min="14" max="16384" width="9.140625" style="1"/>
  </cols>
  <sheetData>
    <row r="1" spans="1:13" ht="74.25" customHeight="1" x14ac:dyDescent="0.3">
      <c r="A1" s="108" t="s">
        <v>27</v>
      </c>
      <c r="B1" s="108"/>
      <c r="C1" s="108"/>
      <c r="D1" s="108"/>
      <c r="E1" s="108"/>
      <c r="F1" s="108"/>
    </row>
    <row r="2" spans="1:13" ht="75.75" customHeight="1" x14ac:dyDescent="0.3">
      <c r="A2" s="109" t="s">
        <v>23</v>
      </c>
      <c r="B2" s="109"/>
      <c r="C2" s="109"/>
      <c r="D2" s="109"/>
      <c r="E2" s="109"/>
      <c r="F2" s="109"/>
    </row>
    <row r="3" spans="1:13" ht="65.25" customHeight="1" x14ac:dyDescent="0.3">
      <c r="A3" s="110" t="s">
        <v>31</v>
      </c>
      <c r="B3" s="110"/>
      <c r="C3" s="110"/>
      <c r="D3" s="110"/>
      <c r="E3" s="110"/>
      <c r="F3" s="110"/>
    </row>
    <row r="4" spans="1:13" ht="19.5" thickBot="1" x14ac:dyDescent="0.35">
      <c r="A4" s="111" t="s">
        <v>0</v>
      </c>
      <c r="B4" s="111"/>
      <c r="C4" s="111"/>
      <c r="D4" s="111"/>
      <c r="E4" s="111"/>
      <c r="F4" s="111"/>
      <c r="H4" s="94"/>
      <c r="I4" s="94"/>
      <c r="J4" s="94"/>
      <c r="K4" s="94"/>
      <c r="L4" s="94"/>
      <c r="M4" s="94"/>
    </row>
    <row r="5" spans="1:13" ht="30.75" x14ac:dyDescent="0.3">
      <c r="A5" s="34" t="s">
        <v>1</v>
      </c>
      <c r="B5" s="112" t="s">
        <v>2</v>
      </c>
      <c r="C5" s="113"/>
      <c r="D5" s="113"/>
      <c r="E5" s="114"/>
      <c r="F5" s="35" t="s">
        <v>3</v>
      </c>
      <c r="H5" s="9"/>
      <c r="I5" s="95"/>
      <c r="J5" s="95"/>
      <c r="K5" s="95"/>
      <c r="L5" s="95"/>
      <c r="M5" s="10"/>
    </row>
    <row r="6" spans="1:13" ht="44.25" customHeight="1" x14ac:dyDescent="0.3">
      <c r="A6" s="36" t="s">
        <v>4</v>
      </c>
      <c r="B6" s="105" t="s">
        <v>32</v>
      </c>
      <c r="C6" s="106"/>
      <c r="D6" s="106"/>
      <c r="E6" s="106"/>
      <c r="F6" s="107"/>
      <c r="H6" s="11"/>
      <c r="I6" s="96"/>
      <c r="J6" s="96"/>
      <c r="K6" s="96"/>
      <c r="L6" s="96"/>
      <c r="M6" s="96"/>
    </row>
    <row r="7" spans="1:13" ht="30.75" customHeight="1" x14ac:dyDescent="0.3">
      <c r="A7" s="37" t="s">
        <v>5</v>
      </c>
      <c r="B7" s="88" t="s">
        <v>33</v>
      </c>
      <c r="C7" s="89"/>
      <c r="D7" s="89"/>
      <c r="E7" s="89"/>
      <c r="F7" s="90"/>
      <c r="H7" s="12"/>
      <c r="I7" s="97"/>
      <c r="J7" s="97"/>
      <c r="K7" s="97"/>
      <c r="L7" s="97"/>
      <c r="M7" s="97"/>
    </row>
    <row r="8" spans="1:13" s="2" customFormat="1" ht="79.5" x14ac:dyDescent="0.3">
      <c r="A8" s="39" t="s">
        <v>6</v>
      </c>
      <c r="B8" s="40" t="s">
        <v>7</v>
      </c>
      <c r="C8" s="6"/>
      <c r="D8" s="6"/>
      <c r="E8" s="41">
        <v>129455.8</v>
      </c>
      <c r="F8" s="38" t="s">
        <v>28</v>
      </c>
      <c r="H8" s="13"/>
      <c r="I8" s="6"/>
      <c r="J8" s="6"/>
      <c r="K8" s="6"/>
      <c r="L8" s="14"/>
      <c r="M8" s="15"/>
    </row>
    <row r="9" spans="1:13" s="2" customFormat="1" ht="34.5" customHeight="1" x14ac:dyDescent="0.3">
      <c r="A9" s="42" t="s">
        <v>8</v>
      </c>
      <c r="B9" s="43" t="s">
        <v>9</v>
      </c>
      <c r="C9" s="44"/>
      <c r="D9" s="45">
        <v>0.30199999999999999</v>
      </c>
      <c r="E9" s="46">
        <f>+E8*D9</f>
        <v>39095.651599999997</v>
      </c>
      <c r="F9" s="47"/>
      <c r="H9" s="13"/>
      <c r="I9" s="16"/>
      <c r="J9" s="6"/>
      <c r="K9" s="17"/>
      <c r="L9" s="18"/>
      <c r="M9" s="19"/>
    </row>
    <row r="10" spans="1:13" s="2" customFormat="1" x14ac:dyDescent="0.3">
      <c r="A10" s="48" t="s">
        <v>24</v>
      </c>
      <c r="B10" s="49"/>
      <c r="C10" s="50"/>
      <c r="D10" s="51"/>
      <c r="E10" s="46">
        <f>E8+E9</f>
        <v>168551.4516</v>
      </c>
      <c r="F10" s="47"/>
      <c r="H10" s="20"/>
      <c r="I10" s="21"/>
      <c r="J10" s="21"/>
      <c r="K10" s="22"/>
      <c r="L10" s="18"/>
      <c r="M10" s="19"/>
    </row>
    <row r="11" spans="1:13" s="7" customFormat="1" ht="51" customHeight="1" x14ac:dyDescent="0.3">
      <c r="A11" s="52" t="s">
        <v>10</v>
      </c>
      <c r="B11" s="43" t="s">
        <v>11</v>
      </c>
      <c r="C11" s="53"/>
      <c r="D11" s="54">
        <v>1972</v>
      </c>
      <c r="E11" s="55">
        <f>D11/12</f>
        <v>164.33333333333334</v>
      </c>
      <c r="F11" s="56" t="s">
        <v>29</v>
      </c>
      <c r="H11" s="23"/>
      <c r="I11" s="16"/>
      <c r="J11" s="8"/>
      <c r="K11" s="24"/>
      <c r="L11" s="18"/>
      <c r="M11" s="25"/>
    </row>
    <row r="12" spans="1:13" s="7" customFormat="1" ht="48" customHeight="1" x14ac:dyDescent="0.3">
      <c r="A12" s="57" t="s">
        <v>12</v>
      </c>
      <c r="B12" s="43" t="s">
        <v>13</v>
      </c>
      <c r="C12" s="53"/>
      <c r="D12" s="58"/>
      <c r="E12" s="46">
        <v>3.5</v>
      </c>
      <c r="F12" s="59"/>
      <c r="H12" s="23"/>
      <c r="I12" s="16"/>
      <c r="J12" s="8"/>
      <c r="K12" s="8"/>
      <c r="L12" s="18"/>
      <c r="M12" s="5"/>
    </row>
    <row r="13" spans="1:13" s="7" customFormat="1" ht="16.5" customHeight="1" x14ac:dyDescent="0.3">
      <c r="A13" s="60" t="s">
        <v>14</v>
      </c>
      <c r="B13" s="61"/>
      <c r="C13" s="62"/>
      <c r="D13" s="61"/>
      <c r="E13" s="46">
        <f>E10/E11*E12</f>
        <v>3589.8382186612575</v>
      </c>
      <c r="F13" s="59"/>
      <c r="H13" s="26"/>
      <c r="I13" s="8"/>
      <c r="J13" s="8"/>
      <c r="K13" s="8"/>
      <c r="L13" s="18"/>
      <c r="M13" s="5"/>
    </row>
    <row r="14" spans="1:13" s="2" customFormat="1" ht="20.25" customHeight="1" x14ac:dyDescent="0.3">
      <c r="A14" s="63" t="s">
        <v>15</v>
      </c>
      <c r="B14" s="91" t="s">
        <v>16</v>
      </c>
      <c r="C14" s="92"/>
      <c r="D14" s="92"/>
      <c r="E14" s="93"/>
      <c r="F14" s="64"/>
      <c r="H14" s="12"/>
      <c r="I14" s="98"/>
      <c r="J14" s="98"/>
      <c r="K14" s="98"/>
      <c r="L14" s="98"/>
      <c r="M14" s="27"/>
    </row>
    <row r="15" spans="1:13" s="2" customFormat="1" ht="66.75" customHeight="1" x14ac:dyDescent="0.3">
      <c r="A15" s="67" t="s">
        <v>17</v>
      </c>
      <c r="B15" s="65" t="s">
        <v>34</v>
      </c>
      <c r="C15" s="68"/>
      <c r="D15" s="68"/>
      <c r="E15" s="85">
        <v>5000</v>
      </c>
      <c r="F15" s="66" t="s">
        <v>25</v>
      </c>
      <c r="H15" s="13"/>
      <c r="I15" s="28"/>
      <c r="J15" s="24"/>
      <c r="K15" s="24"/>
      <c r="L15" s="18"/>
      <c r="M15" s="25"/>
    </row>
    <row r="16" spans="1:13" s="2" customFormat="1" x14ac:dyDescent="0.3">
      <c r="A16" s="69" t="s">
        <v>18</v>
      </c>
      <c r="B16" s="70"/>
      <c r="C16" s="53"/>
      <c r="D16" s="71"/>
      <c r="E16" s="72">
        <f>E15</f>
        <v>5000</v>
      </c>
      <c r="F16" s="73"/>
      <c r="H16" s="26"/>
      <c r="I16" s="8"/>
      <c r="J16" s="8"/>
      <c r="K16" s="8"/>
      <c r="L16" s="18"/>
      <c r="M16" s="5"/>
    </row>
    <row r="17" spans="1:13" s="2" customFormat="1" ht="21.75" customHeight="1" x14ac:dyDescent="0.3">
      <c r="A17" s="74" t="s">
        <v>19</v>
      </c>
      <c r="B17" s="75"/>
      <c r="C17" s="8"/>
      <c r="D17" s="8"/>
      <c r="E17" s="76">
        <f>E13+E16</f>
        <v>8589.838218661258</v>
      </c>
      <c r="F17" s="77"/>
      <c r="H17" s="4"/>
      <c r="I17" s="8"/>
      <c r="J17" s="8"/>
      <c r="K17" s="8"/>
      <c r="L17" s="18"/>
      <c r="M17" s="5"/>
    </row>
    <row r="18" spans="1:13" s="2" customFormat="1" ht="33" customHeight="1" x14ac:dyDescent="0.3">
      <c r="A18" s="79">
        <v>4</v>
      </c>
      <c r="B18" s="99" t="s">
        <v>20</v>
      </c>
      <c r="C18" s="100"/>
      <c r="D18" s="101"/>
      <c r="E18" s="80">
        <v>1</v>
      </c>
      <c r="F18" s="78" t="s">
        <v>26</v>
      </c>
      <c r="H18" s="4"/>
      <c r="I18" s="86"/>
      <c r="J18" s="86"/>
      <c r="K18" s="86"/>
      <c r="L18" s="30"/>
      <c r="M18" s="29"/>
    </row>
    <row r="19" spans="1:13" s="2" customFormat="1" ht="24.75" customHeight="1" x14ac:dyDescent="0.3">
      <c r="A19" s="79">
        <v>5</v>
      </c>
      <c r="B19" s="81" t="s">
        <v>21</v>
      </c>
      <c r="C19" s="3"/>
      <c r="D19" s="82"/>
      <c r="E19" s="80">
        <v>1</v>
      </c>
      <c r="F19" s="83" t="s">
        <v>30</v>
      </c>
      <c r="H19" s="4"/>
      <c r="I19" s="31"/>
      <c r="J19" s="3"/>
      <c r="K19" s="3"/>
      <c r="L19" s="30"/>
      <c r="M19" s="29"/>
    </row>
    <row r="20" spans="1:13" s="2" customFormat="1" ht="48" customHeight="1" thickBot="1" x14ac:dyDescent="0.35">
      <c r="A20" s="102" t="s">
        <v>22</v>
      </c>
      <c r="B20" s="103"/>
      <c r="C20" s="103"/>
      <c r="D20" s="104"/>
      <c r="E20" s="84">
        <f>E17</f>
        <v>8589.838218661258</v>
      </c>
      <c r="F20" s="78"/>
      <c r="H20" s="87"/>
      <c r="I20" s="87"/>
      <c r="J20" s="87"/>
      <c r="K20" s="87"/>
      <c r="L20" s="32"/>
      <c r="M20" s="33"/>
    </row>
    <row r="21" spans="1:13" ht="23.25" customHeight="1" x14ac:dyDescent="0.3">
      <c r="A21" s="115" t="s">
        <v>35</v>
      </c>
      <c r="B21" s="115"/>
      <c r="C21" s="115"/>
      <c r="D21" s="115"/>
      <c r="E21" s="115"/>
      <c r="F21" s="115"/>
    </row>
  </sheetData>
  <mergeCells count="18">
    <mergeCell ref="A21:F21"/>
    <mergeCell ref="A1:F1"/>
    <mergeCell ref="A2:F2"/>
    <mergeCell ref="A3:F3"/>
    <mergeCell ref="A4:F4"/>
    <mergeCell ref="B5:E5"/>
    <mergeCell ref="I18:K18"/>
    <mergeCell ref="H20:K20"/>
    <mergeCell ref="B7:F7"/>
    <mergeCell ref="B14:E14"/>
    <mergeCell ref="H4:M4"/>
    <mergeCell ref="I5:L5"/>
    <mergeCell ref="I6:M6"/>
    <mergeCell ref="I7:M7"/>
    <mergeCell ref="I14:L14"/>
    <mergeCell ref="B18:D18"/>
    <mergeCell ref="A20:D20"/>
    <mergeCell ref="B6:F6"/>
  </mergeCells>
  <pageMargins left="0.70866141732283472" right="0.31496062992125984" top="0.35433070866141736" bottom="0.55118110236220474" header="0.31496062992125984" footer="0.31496062992125984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 </vt:lpstr>
      <vt:lpstr>Лист1</vt:lpstr>
      <vt:lpstr>'Расчет станд. издержек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MarchevDV</cp:lastModifiedBy>
  <cp:lastPrinted>2024-05-08T06:03:26Z</cp:lastPrinted>
  <dcterms:created xsi:type="dcterms:W3CDTF">2017-09-26T07:45:13Z</dcterms:created>
  <dcterms:modified xsi:type="dcterms:W3CDTF">2025-10-03T09:30:46Z</dcterms:modified>
</cp:coreProperties>
</file>