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приложение" sheetId="1" r:id="rId1"/>
    <sheet name="приложение свод поселений" sheetId="2" r:id="rId2"/>
  </sheets>
  <definedNames>
    <definedName name="_xlnm.Print_Titles" localSheetId="0">'приложение'!$9:$9</definedName>
    <definedName name="_xlnm.Print_Titles" localSheetId="1">'приложение свод поселений'!$4:$4</definedName>
    <definedName name="_xlnm.Print_Area" localSheetId="0">'приложение'!$A$1:$J$37</definedName>
    <definedName name="_xlnm.Print_Area" localSheetId="1">'приложение свод поселений'!$A$1:$L$112</definedName>
  </definedNames>
  <calcPr fullCalcOnLoad="1"/>
</workbook>
</file>

<file path=xl/sharedStrings.xml><?xml version="1.0" encoding="utf-8"?>
<sst xmlns="http://schemas.openxmlformats.org/spreadsheetml/2006/main" count="605" uniqueCount="375">
  <si>
    <t>№
п/п</t>
  </si>
  <si>
    <t>Наименование мероприятия</t>
  </si>
  <si>
    <t>Срок реализации мероприятия</t>
  </si>
  <si>
    <t>Проект нормативного правового акта или иной документ</t>
  </si>
  <si>
    <t>Целевой показатель</t>
  </si>
  <si>
    <t>3. Мероприятия по сокращению муниципального долга и расходов на его обслуживание</t>
  </si>
  <si>
    <t>Всего по расходам,  в том числе:</t>
  </si>
  <si>
    <t>2. Мероприятия по оптимизации расходов бюджета муниципального образования</t>
  </si>
  <si>
    <t>реквизиты муниципального правового акта, утвердившего план мероприятий:*</t>
  </si>
  <si>
    <t>* - указываются реквизиты первоначально принятого документа (например: постановление от хх.хх.хххх, № хх (в ред. от хх.хх.хххх, № хх)</t>
  </si>
  <si>
    <t>Проект муниципального правового акта или иной документ</t>
  </si>
  <si>
    <t>Наименование городского / сельского поселения</t>
  </si>
  <si>
    <t>Реквизиты муниципального правового акта, утвердившего план мероприятий и внесение изменений в него (№ дата)*</t>
  </si>
  <si>
    <t>Значение целевого показателя (план)</t>
  </si>
  <si>
    <t>Всего по доходам,  в том числе:</t>
  </si>
  <si>
    <t>1. Мероприятия по росту доходов бюджета муниципального образования</t>
  </si>
  <si>
    <t>2.1</t>
  </si>
  <si>
    <t>Количество муниципальных учреждений, подлежащих реорганизации, единиц</t>
  </si>
  <si>
    <t>В течение года</t>
  </si>
  <si>
    <t>Сложившаяся экономия, тыс.рублей</t>
  </si>
  <si>
    <t xml:space="preserve">Экономия по торгам, сложившаяся в результате проведенных  конкурсных процедур  </t>
  </si>
  <si>
    <t>Экономия, сложившаяся в результате торгов, тыс.рублей</t>
  </si>
  <si>
    <t>2.2</t>
  </si>
  <si>
    <t>2.3</t>
  </si>
  <si>
    <t>2.4</t>
  </si>
  <si>
    <t>Расширения перечня и объёмов платных услуг, оказываемых бюджетными и автономными учреждениями Октябрьского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</si>
  <si>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 xml:space="preserve">Внесение изменений в Уставы муниципальных учреждений 
Октябрьского района
</t>
  </si>
  <si>
    <t>Увеличение объема платных услуг ежегодно, тыс.рублей</t>
  </si>
  <si>
    <t>Экономия по торгам, сложившаяся в результате проведенных  конкурсных процедур</t>
  </si>
  <si>
    <t>Бюджетный эффект от реализации мероприятий тыс. рублей (план)</t>
  </si>
  <si>
    <t>3.1</t>
  </si>
  <si>
    <t>Установить значение показателя соотношения муниципального  долга к доходам бюджета Октябрьского района без учета безвозмездных поступлений</t>
  </si>
  <si>
    <t>3.2</t>
  </si>
  <si>
    <t>Установить уровень долговой нагрузки на бюджет Октябрьского района по ежегодному погашению долговых обязательств на уровне, не превышающем 5% от суммарного годового объема доходов бюджета Октябрьского района без учета безвозмездных поступлений</t>
  </si>
  <si>
    <t>Отношение муниципального долга к доходам бюджета Октябрьского района  без учета безвозмездных поступлений, %</t>
  </si>
  <si>
    <t>Отношение годового объема погашения долговых обязательств к суммарному годовому объему доходов бюджета Октябрьского района  без учета безвозмездных поступлений, %</t>
  </si>
  <si>
    <t xml:space="preserve">Установить предельный годовой объем расходов на обслуживание муниципального долга   не более 1 % от общего годового объема расходов бюджета Октябрьского района, за исключением средств, предоставляемых из бюджета автономного округа </t>
  </si>
  <si>
    <t>3.3</t>
  </si>
  <si>
    <t>Отношение годового объема расходов на обслуживание муниципального долга к общему годовому объему расходов бюджета Октябрьского района, за исключением средств, предоставляемых из бюджета автономного округа , %</t>
  </si>
  <si>
    <t>При осуществлениии муниципальных закупок, выбирать преимущественно способ проведения процедур в виде аукциона в электронной форме. При размещении извещения об осуществлении закупки направлять приглашение потенциальнымучастникам закупок, с целью увеличения конкуренции, и как следствие цены заключаемого контракта</t>
  </si>
  <si>
    <t>Экономия, сложившаяся в результате проведенных процедур, тыс.рублей</t>
  </si>
  <si>
    <t>2.5</t>
  </si>
  <si>
    <t>2.6</t>
  </si>
  <si>
    <t>2.7</t>
  </si>
  <si>
    <t xml:space="preserve">Увеличение объема платных услуг, оказываемых муниципальным  бюджетным учреждением культуры поселения </t>
  </si>
  <si>
    <t>Осуществление контроля за расходом денежных средств на элктроэнергию для обслуживания уличного освещения</t>
  </si>
  <si>
    <t>Экономия, сложившаяся в результате торгов, тыс. рублей</t>
  </si>
  <si>
    <t>2.8</t>
  </si>
  <si>
    <t>2.9</t>
  </si>
  <si>
    <t>Нормирование управленческих расходов в части материальных затрат</t>
  </si>
  <si>
    <t>Оптимизация расхода электроэнергии в зависимости от светового времени суток</t>
  </si>
  <si>
    <t>2.10</t>
  </si>
  <si>
    <t>2.11</t>
  </si>
  <si>
    <t>1.1.</t>
  </si>
  <si>
    <t>В течение отчетного периода</t>
  </si>
  <si>
    <t>1.2.</t>
  </si>
  <si>
    <t xml:space="preserve">Меры, направленные на погашение просроченной дебиторской задолженности по неналоговым доходам </t>
  </si>
  <si>
    <t xml:space="preserve">Претензии и исковые заявления о погашении задолженности </t>
  </si>
  <si>
    <t>1.3.</t>
  </si>
  <si>
    <t>Заключение соглашений социально-экономического развития территории</t>
  </si>
  <si>
    <t>Соглашения социально-экономического развития</t>
  </si>
  <si>
    <t>1.4.</t>
  </si>
  <si>
    <t>Отслеживание выполнения условий муниципальных контрактов на поставку товаров, выполнение работ, оказание услуг для нужд Октябрьского района и осуществление денежных взысканий (штрафов) за нарушение сроков исполнения муниципальных контрактов</t>
  </si>
  <si>
    <t>отношение количества контрактов, по которым проводятся проверки, к общему количеству контрактов, %</t>
  </si>
  <si>
    <t>1.</t>
  </si>
  <si>
    <t>г.п.Андра</t>
  </si>
  <si>
    <t>Заключение новых договоров за наём (аренду) жилых помещений.</t>
  </si>
  <si>
    <t>в течение года</t>
  </si>
  <si>
    <t>Договоры коммерческого (социального) найма жилого помещения муниципального жилищного фонда</t>
  </si>
  <si>
    <t>Отношение дополнительной суммы арендной платы за найм жилых помещений планируемой к получению в результате заключения новых договоров аренды, к годовой сумме арендной плате за найм жилых помещений, %</t>
  </si>
  <si>
    <t>не менее 100</t>
  </si>
  <si>
    <t>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t>
  </si>
  <si>
    <t>Отношение дополнительной суммы доходов, планируемой к получению в результате проведения мер по увеличению поступлений доходов от государственной пошлины, к годовой сумме доходов от государственной пошлины, %</t>
  </si>
  <si>
    <t>2.</t>
  </si>
  <si>
    <t>г.п.Октябрьское</t>
  </si>
  <si>
    <t>Отношение количества контрактов, по которым проводятся проверки, к общему количеству контрактов, %</t>
  </si>
  <si>
    <t>Снижение дебиторской задолженности по неналоговым доходам. Проведение претензионно – исковой работы от сдачи в аренду имущества</t>
  </si>
  <si>
    <t>Отношение дополнительной суммы доходов, планируемой к получению в результате проведения претензионно – исковой работы, к первоначально утвержденной сумме неналоговых доходов, %</t>
  </si>
  <si>
    <t>3.</t>
  </si>
  <si>
    <t>г.п.Приобье</t>
  </si>
  <si>
    <t>Проведение работы по постановке на налоговый учет обособленных подразделений организаций, осуществляющих деятельность на территории городского поселения Приобье без регистрации в налоговой инспекции по месту ведения деятельности</t>
  </si>
  <si>
    <t>Количество обособленных подразделений организаций, поставленных на налоговый учет в МРИ ФНС №3 по ХМАО-Югре, ед.</t>
  </si>
  <si>
    <t>Проведение работы по понуждению к погашению задолженности по налогу на доходы физических лиц организациями налоговыми агентами</t>
  </si>
  <si>
    <t>Отношение дополнительной суммы НДФЛ, планируемой к получению в результате проведенной работы, к первоначально утвержденной сумме  НДФЛ, %</t>
  </si>
  <si>
    <t>Безвозмездные поступления от юридических лиц, индивидуальных предпринимателей</t>
  </si>
  <si>
    <t>Отношение суммы безвозмездных поступлений от юридических лиц, индивидуальных предпринимателей, поступившей в бюджет, к первоначально утвержденной сумме безвозмездных поступлений, %</t>
  </si>
  <si>
    <t>1.5.</t>
  </si>
  <si>
    <t>1.6.</t>
  </si>
  <si>
    <t>Отслеживание условий исполнения муниципальных контрактов  на поставку товаров, выполнение работ, оказание услуг для нужд г.п.Приобье и осуществление денежных взысканий (штрафов) за нарушение сроков исполнения муниципальных контрактов</t>
  </si>
  <si>
    <t>4.</t>
  </si>
  <si>
    <t>г.п.Талинка</t>
  </si>
  <si>
    <t>Претензии и исковые заявления о погашении задолженности</t>
  </si>
  <si>
    <t xml:space="preserve">Заключение Соглашений об оказании благотворительной помощи на спортивно-оздоровительные и культурно-массовые мероприятия </t>
  </si>
  <si>
    <t>5.</t>
  </si>
  <si>
    <t>с.п.Каменное</t>
  </si>
  <si>
    <t>Работа с налогоплательщиками, имеющими задолженность по налогам на имущество</t>
  </si>
  <si>
    <t>6.</t>
  </si>
  <si>
    <t>с.п.Карымкары</t>
  </si>
  <si>
    <t>7.</t>
  </si>
  <si>
    <t>с.п.М-Атлым</t>
  </si>
  <si>
    <t>Отношение суммы доходов от продажи имущества  к первоначально утвержденной годовой сумме неналоговых доходов, в%</t>
  </si>
  <si>
    <t>8.</t>
  </si>
  <si>
    <t>с.п.Перегрёбное</t>
  </si>
  <si>
    <t>в течение отчетного периода</t>
  </si>
  <si>
    <t>Отслеживание выполнения условий муниципальных контрактов на поставку товаров, выполнение работ, оказание услуг для нужд сельского поселения Перегребное и осуществление денежных взысканий (штрафов) за нарушение сроков исполнения муниципальных контрактов</t>
  </si>
  <si>
    <t>9.</t>
  </si>
  <si>
    <t>с.п.Сергино</t>
  </si>
  <si>
    <t>отношение дополнительной суммы доходов, планируемой к получению в результате увеличения объема платных услуг, к годовой сумме доходов от оказания платных услуг получателями средств бюджета, %</t>
  </si>
  <si>
    <t>10.</t>
  </si>
  <si>
    <t>с.п.Унъюган</t>
  </si>
  <si>
    <t>Отслеживание выполнения условий муниципальных контрактов на поставку товаров, выполнение работ, оказание услуг для муниципальных нужд и осуществление денежных взысканий (штрафов) за нарушение сроков исполнения муниципальных контрактов</t>
  </si>
  <si>
    <t>11.</t>
  </si>
  <si>
    <t>с.п.Шеркалы</t>
  </si>
  <si>
    <t>Отношение количества контрактов, по которым проводятся проверки, к общему количеству контактов,%</t>
  </si>
  <si>
    <t>Оптимизация щтатной  численности  работников   органов  местного  самоуправления</t>
  </si>
  <si>
    <t>Количество штатных единиц, подлежащих  сокращению</t>
  </si>
  <si>
    <t>не более 5</t>
  </si>
  <si>
    <t>не более 1</t>
  </si>
  <si>
    <t>не менее 10</t>
  </si>
  <si>
    <t xml:space="preserve">Проекты распоряжений администрации городского поселения "О лимитах на услуги подвижной радиотелефонной связи", "Об установлении лимитов расходов на услуги связи", "Об оптимизации расходов на автотранспортные услуги" </t>
  </si>
  <si>
    <t>Разница между объемом закупок, полученных по результатам их осуществления и планируемым объемом закупок, тыс.рублей</t>
  </si>
  <si>
    <t>Анализ эффективности осуществляемых ранее мер поддержки и стимулирования деятельности субъектов малого предпринимательства</t>
  </si>
  <si>
    <t xml:space="preserve">Отношение количества предпринимателей, которым оказаны меры поддержки и которые уплачивают налоги в местный бюджет, к количеству предпринимателей, которым оказаны меры поддержки, % </t>
  </si>
  <si>
    <t>1.7.</t>
  </si>
  <si>
    <t>Меры, направленные  на сокращение задолженности по налоговым платежам в бюджет района</t>
  </si>
  <si>
    <t>Отношение   суммы задолженности по налоговым платежам в бюджет района, планируемой к получению в результате  проведения мероприятий,  к годовой  сумме налоговых доходов, утвержденной первоначальным решением о бюджете, %</t>
  </si>
  <si>
    <t>Оказание платных услуг  подведомственным муниципальным казенным учреждением городского поселения Андра в соответствии с их Уставом</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</si>
  <si>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t>
  </si>
  <si>
    <t>Отношение дополнительной суммы налога на имущество физических лиц, планируемой к получению в результате проведенной работы, к первоначально утвержденной сумме налога на имущество физических лиц, %</t>
  </si>
  <si>
    <t>Оказание платных услуг МКУ "Приобская библиотека семейного чтения"</t>
  </si>
  <si>
    <t>Отношение суммы средств, планируемой к поступлению в бюджет поселения от оказания платных услуг к первоначально утвержденной сумме неналоговых доходов, %</t>
  </si>
  <si>
    <t>Проведение мероприятий, направленных на погашение просроченной дебиторской задолженности по неналоговым доходам</t>
  </si>
  <si>
    <t>Меры, направленные  на сокращение задолженности по налоговым платежам в бюджет поселения</t>
  </si>
  <si>
    <t>Отношение   суммы задолженности по налоговым платежам в бюджет поселения, планируемой к получению в результате  проведения мероприятий,  к годовой  сумме налоговых доходов, утвержденной первоначальным решением о бюджете, %</t>
  </si>
  <si>
    <t>Отношение дополнительной суммы налоговых поступлений, планируемой к получению в результате выявления объектов налогообложения, в отношении которых налоговая база определяется как кадастровая стоимость, к годовой сумме налоговых поступлений, %</t>
  </si>
  <si>
    <t xml:space="preserve">Соглашения об оказании благотворительной помощи на спортивно-оздоровительные  мероприятия </t>
  </si>
  <si>
    <t>Отношение суммы налогов на имущество, поступившей в бюджет поселения в результате работы с должниками, к первоначально утвержденной годовой сумме налоговых доходов, %</t>
  </si>
  <si>
    <t>Работа, направленная на офрмление физическими лицами прав собственности на недвижимое имущество</t>
  </si>
  <si>
    <t>Увеличение  доходов от оказания платных услуг МКУ "ЦКБО "Кедр""</t>
  </si>
  <si>
    <t>Отношение дополнительной суммы доходов от оказания платных услуг, полученной в результате  увеличения объема  платных услуг населению, к первоначально утвержденной годовой сумме доходов от оказания платных услуг, в%</t>
  </si>
  <si>
    <t>Отслеживание условий исполнения муниципальных контрактов  на поставку товаров, выполнение работ, оказание услуг для нужд с.п.Карымкары и осуществление денежных взысканий (штрафов) за нарушение сроков исполнения муниципальных контрактов</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</si>
  <si>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</si>
  <si>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Мероприятия, направленные на погашение просроченной дебиторской задолженности по неналоговым доходам за пользование жилыми помещениями муиципального жилищного фонда (платы за социальный наем)</t>
  </si>
  <si>
    <t xml:space="preserve">Отношение дополнительной суммы арендной платы за пользование имуществом, планируемый к получению в результате проведения претензионно-исковой работы, к годовой сумме арендной платы за сдаваемое имущество, % </t>
  </si>
  <si>
    <t>Полученный бюджетный эффект от реализации мероприятий на отчетную  дату тыс. рублей</t>
  </si>
  <si>
    <t>Значение целевого показателя на отчетную  дату</t>
  </si>
  <si>
    <t>Обосновние  исполнения  мероприятия</t>
  </si>
  <si>
    <t>Экономия, сложившаяся в результате заключения муниципальными учреждениями энергосервисных контрактов на оказание коммунальных услуг</t>
  </si>
  <si>
    <t>Передача услуг некоммерческим организациям и социальному предпринимательству по организации мероприятий социальной сферы</t>
  </si>
  <si>
    <t>Экономия,  сложившаяся в результате заключения муниципальны-ми учреждениями энергосервисных контрактов</t>
  </si>
  <si>
    <t>Количество муниципальных услуг, единиц</t>
  </si>
  <si>
    <t>не менее 11</t>
  </si>
  <si>
    <t xml:space="preserve">Оптимизация штатной численности  работников социальной  сферы </t>
  </si>
  <si>
    <t>Проект приказа учредителя</t>
  </si>
  <si>
    <t>C физическими лицами, имеющим задолженность по имущественным налогам, проведены беседы о необходимости ее погашения.</t>
  </si>
  <si>
    <t>Со злостными неплательщиками налогов  неоднократно проводились беседы как лично, так и по телефону. Дважды под роспись были розданы уведомления о наличии задолженности с просьбой принять меры по ее погашению.</t>
  </si>
  <si>
    <t xml:space="preserve">Меры, направленные на сокращение задолженности по налоговым платежам в бюджет поселения </t>
  </si>
  <si>
    <t>Отношение суммы задолженности по налоговым платежам в бюджет поселения, планируемой к получению в результате проведения мероприятий, к годовой сумме налоговых доходов, утвержденной первоначальным решением о бюджете, %</t>
  </si>
  <si>
    <t xml:space="preserve">Количество
выявленных объектов, ед.
</t>
  </si>
  <si>
    <t>Не менее 0,8</t>
  </si>
  <si>
    <t>Повышение внутриведомтсвенного финансового контроля в целях целевого, эффективного и экономного расходования бюджетных  средств</t>
  </si>
  <si>
    <t>сокращение командировочных расходов, услуг связи, прочих расходных материалов</t>
  </si>
  <si>
    <t>Увеличение арендной платы по договору аренды муниципального имущества для реализации электроснабжения с ОАО "ЮТЭК-региональные сети" на 30,0%</t>
  </si>
  <si>
    <t>2018г.</t>
  </si>
  <si>
    <t>не менее 15</t>
  </si>
  <si>
    <t xml:space="preserve">не менее 1 </t>
  </si>
  <si>
    <t>Вовлечение в налоговый оборот объектов недвижимости с незарегистрированным правом собственности</t>
  </si>
  <si>
    <t>Отношение дополнительной суммы доходов, планируемой к получению в результате проведенных мероприятий, к первоначально утвержденной сумме имущественных налогов%</t>
  </si>
  <si>
    <t>не менеее 5</t>
  </si>
  <si>
    <t>Отслеживание условий исполнения муниципальных контрактов и осуществление денежных взысканий (штрафов) за нарушение сроков исполнения муниципальных контрактов</t>
  </si>
  <si>
    <t>не менее 0,3</t>
  </si>
  <si>
    <t>Пересмотреть размер платы за наем (аренду) жилых помещений в сторону увличения</t>
  </si>
  <si>
    <t>Отношение дополнительной суммы арендной платы за наем (аренду) жилых помещений, к первоначально утвержденной сумме арендной платы за наем %</t>
  </si>
  <si>
    <t>Отношение дополнительной суммы доходов, планируемой к получению в результате проведенных мероприятий, к первоначально утвержденной сумме имущественных налогов %</t>
  </si>
  <si>
    <t>Не менее 1,1</t>
  </si>
  <si>
    <t>Не менее 9,8</t>
  </si>
  <si>
    <t>не менее 3</t>
  </si>
  <si>
    <t>не менее 1</t>
  </si>
  <si>
    <t>Постановление "Об утверждении прогнозного плана приватизации муниципального имущества с.п.Карымкары на 2018 год"</t>
  </si>
  <si>
    <t>Отношение дополнительной суммы доходов от оказания платных услуг, полученной в результате увеличения объема платных услуг населению, к первоначально утверденной годовой сумме доходов от оказания платных услуг, в %</t>
  </si>
  <si>
    <t>не менее 25</t>
  </si>
  <si>
    <t>Постановление "Об утвержднии прогнозного плана приватизации муниципального имущества сп М-Атлым на 2018 год"</t>
  </si>
  <si>
    <t>Отношение суммы доходов от продажи имущества к первоначально утвержденной годовой сумме неналоговых доходов, в %</t>
  </si>
  <si>
    <t>не менее 33</t>
  </si>
  <si>
    <t>не менее 16</t>
  </si>
  <si>
    <t>Отношение дополнительной суммы налога на имущество физических лиц, планируемой к получению в результате проведенной работы, к первоначально утвержденной сумме имущественных налогов %</t>
  </si>
  <si>
    <t>постановление администрации г.п.Андра от 27.12.2017 №532 "Об утверждении Плана мероприятий по росту доходов, оптимизации расходов бюджета и сокращению муниципального долга городского поселения Андра на 2018 год и плановый период 2019 и 2020 годов"</t>
  </si>
  <si>
    <t>постановление администрации сельского поселения Каменное от 24.01.2018 №7 "Об утверждении Плана мероприятий по росту доходов, оптимизации расходов бюджета и сокращению муниципального долга сельского поселения Каменное на 2018 год и плановый период 2019 и 2020 годов"</t>
  </si>
  <si>
    <t>постановление администрации сельского поселения Малый Атлым от 24.01.2018 №6 "Об утверждении Плана мероприятий по росту доходов, оптимизации расходов бюджета и сокращению муниципального долга сельского поселения Малый Атлым на 2018 год и плановый период 2019 и 2020 годов"</t>
  </si>
  <si>
    <t>постановление администрации сельского поселения Шеркалы от 25.01.2018 №10 "Об утверждении Плана мероприятий по росту доходов, оптимизации расходов бюджета и сокращению муниципального долга сельского поселения Шеркалы на 2018 год и плановый период 2019 и 2020 годов"</t>
  </si>
  <si>
    <t>г.п. Приобье</t>
  </si>
  <si>
    <t>экономия средств при проведении аукционов</t>
  </si>
  <si>
    <t xml:space="preserve">Оптимизация расходов на материально-техническое и организационное обеспечение деятельности администрации городского поселения Талинка (в т.ч. использование автотранспортных средств, услуг связи). </t>
  </si>
  <si>
    <t xml:space="preserve">Сокращена 1 ставка "Главный специалист" с 01.01.2018г.,  1 ставка "Ведущий эксперт" с 14.05.2018г.  (распоряжение администрации Октябрьского района от 14.05.2018 № 87-р"О внесении изменения в штатное расписание") </t>
  </si>
  <si>
    <t xml:space="preserve">Экономия средств  по оплате междугородней и внутренней связи </t>
  </si>
  <si>
    <t>Бюджетный  эффект получен на 100%</t>
  </si>
  <si>
    <t>Отношение  суммы просроченной дебиторской задолженности по неналоговым доходам, планируемой к получению в результате  проведения претензионно-исковой работы,  к годовой  сумме неналоговых доходов, утвержденной первоначальным решением о бюджете, %</t>
  </si>
  <si>
    <t>Отношение  суммы безвозмездных поступлений, планируемой к получению в результате  заключения дополнительных соглашений,  к годовой  сумме прочих безвозмездных поступлений, утвержденной первоначальным решением о бюджете, %</t>
  </si>
  <si>
    <t>Отношение суммы арендной платы за пользование имуществом, планируемой к получению в результате увеличения арендной платы по договору аренды имущества с ОАО "ЮТЭК-региональные сети", к первоначально утвержденной годовой сумме арендной платы за сдаваемое имущество, %</t>
  </si>
  <si>
    <t>не менее 15,3</t>
  </si>
  <si>
    <t>Увеличена арендная плата по договору аренды муниципального имущества для реализации электроснабжения с ОАО "ЮТЭК-региональные сети" на 30,0%</t>
  </si>
  <si>
    <t>100</t>
  </si>
  <si>
    <t>постановление администрации г.п.Андра от 27.12.2017 №532</t>
  </si>
  <si>
    <t>Отношение дополнительной суммы доходов, планируемых к получению от оказанных платных услуг МКУК «КДЦ «Лидер», к годовой сумме неналоговых доходов, %</t>
  </si>
  <si>
    <t>постановление администрации г.п.Октябрьское от 24.01.2018 №14</t>
  </si>
  <si>
    <t>постановление администрации г.п.Приобье от 10.01.2018 №16</t>
  </si>
  <si>
    <t>Поступили доходы от оказания платных услуг (ксерокопирование, предоставление пользования сетью Интернет)</t>
  </si>
  <si>
    <t>МП "ЭГК" произвело частичное погашение задолженности по НДФЛ за 2017 год.</t>
  </si>
  <si>
    <t>постановление администрации г.п.Талинка от 24.01.2018 №21</t>
  </si>
  <si>
    <t>Меры, направленные на погашение просроченной дебиторской задолженности по неналоговым доходам</t>
  </si>
  <si>
    <t>Отношение суммы просроченной дебиторской задолженности по неналоговым доходам, планируемой к получению в результате проведения претензионно-исковой работы, к годовой сумме неналоговых доходов, утвержденной первоначальным решением о бюджете, %</t>
  </si>
  <si>
    <t>постановление администрации с.п.Каменное от 24.01.2018 № 7</t>
  </si>
  <si>
    <t>постановление администрации с.п.Карымкары от 24.01.2018 № 2-п</t>
  </si>
  <si>
    <t>МКУ "ЦКБО "Кедр"" получены дополнительные доходы от оказания платных услуг в результате увеличения объемов платных услуг: проведения вечеров отдыха, мероприятий со сценарием, предоставления аттракциона "Батут"</t>
  </si>
  <si>
    <t xml:space="preserve">Утверждение   перечня муниципального имущества сельского поселения Карымкары,  предназначенного к приватизации в 2018 году </t>
  </si>
  <si>
    <t>Отношение дополнительной суммы налога на имущество физических лиц, планируемой к получению в результате проведенной работы, к первоначально утвержденной сумме имущественных налогов, %</t>
  </si>
  <si>
    <t>Физическим лицам направлено 9 уведомлений о необходимости оформления права собственности на объекты недвижимого имущества, из них на 2 объекта права собственности зарегистрированы.</t>
  </si>
  <si>
    <t>постановление администрации с.п.Малый Атлым от 24.01.2018  №6</t>
  </si>
  <si>
    <t>Увеличение  доходов от оказания платных услуг МКУ "ЦКиБО"</t>
  </si>
  <si>
    <t xml:space="preserve">Утверждение   перечня муниципального имущества сельского поселения М-Атлым предназначенного к приватизации в 2018 году </t>
  </si>
  <si>
    <t>Отношение дополнительной суммы доходов за пользование муниципальным имуществом, планируемой к получению в результате проведения претензионно-исковой работы, к годовой сумме неналоговых доходов</t>
  </si>
  <si>
    <t>постановление администрации с.п.Перегрёбное от 25.01.2018 №5</t>
  </si>
  <si>
    <t>не менее 0,6</t>
  </si>
  <si>
    <t>В целях снижения задолженности по  налоговым платежам администрацией сельского поселения Перегребное на официальном сайте администрации сельского поселения Перегребное и на информационных досках были размещены мотивационные объявления. Кроме того, с должниками проводились устные беседы по телефону о необходимости погашения задолженности.</t>
  </si>
  <si>
    <t>постановление администрации с.п.Сергино от 22.01.2018 №015</t>
  </si>
  <si>
    <t>Отношение  суммы просроченной дебиторской задолженности по доходам от использования имущества, находящегося в государственной и муниципальной собственности, планируемой к получению в результате  проведения претензионно-исковой работы,  к годовой  сумме доходов от использования имущества, находящегося в государственной и муниципальной собственности, утвержденной первоначальным решением о бюджете, %</t>
  </si>
  <si>
    <t>МКУ "ДК "Овация"" получены дополнительные доходы от оказания платных услуг в результате увеличения объемов платных услуг: проведения праздничных дискотек, праздников на дому, занятий шейпингом.</t>
  </si>
  <si>
    <t>постановление администрации с.п.Унъюган от 23.01.2018 №18</t>
  </si>
  <si>
    <t>постановление администрации с.п.Шеркалы от 25.01.2018 №10</t>
  </si>
  <si>
    <t>Не менее 8</t>
  </si>
  <si>
    <t>Поступила  задолженность по договорам социального найма от физических лиц</t>
  </si>
  <si>
    <t>Отслеживание выполнения условий муниципальных контрактов на поставку товаров, выполнение работ (оказание услуг) для нужд сельского поселения Шеркалы и осуществление денежных взысканий (штрафов) за нарушение сроков исполнения муниципальных контрактов</t>
  </si>
  <si>
    <t>отношение количества имущества, по которому проводятся мероприятия по выявлению объектов недвижимого имущества, к общему количеству имущества, включенного в перечень,%</t>
  </si>
  <si>
    <t>Выявлено 4 объекта  недвижимости с незарегистрированным правом собственност; 2 жилых дома находятся в стадии завершения оформления прав собственности.</t>
  </si>
  <si>
    <t>Сентябрь-2018 года</t>
  </si>
  <si>
    <t xml:space="preserve"> МБУ ДО "Дом детского  творчества " Новое  поколение" МБУ ДО "Дом детского творчества" с. Перегребное</t>
  </si>
  <si>
    <t>Сентябрь-2019 года</t>
  </si>
  <si>
    <t xml:space="preserve">Оптимизация расходов  от общего объема финансирования </t>
  </si>
  <si>
    <t>в течении года</t>
  </si>
  <si>
    <t>Утверждение лимитов на приобретение ГСМ, материальных запасов.</t>
  </si>
  <si>
    <t>Доля сокращения расходов по приобретению материалов к общему объему расходов бюджета по КОСГУ 340 "приобретение материальных запасов",%</t>
  </si>
  <si>
    <t>Утверждение лимитов на электоэнергию</t>
  </si>
  <si>
    <t>Доля сокращения расходов по оплате "коммунальных услуг" к общему объему расходов бюджета по КОСГУ 223 ,%</t>
  </si>
  <si>
    <t>не менее 2,3</t>
  </si>
  <si>
    <t>Проведение  внутреннего муниципального финансового контроля в целях целевого, эффективного и экономного расходования бюджетных средств эк.ст.212,340</t>
  </si>
  <si>
    <t xml:space="preserve">Расширения перечня и объёмов платных услуг, оказываемых бюджетными учреждениями </t>
  </si>
  <si>
    <t>Оптимизация штатной численности работников администрации сельского поселения Перегребное</t>
  </si>
  <si>
    <t>Количество штатных единиц, подлежащих сокращению</t>
  </si>
  <si>
    <t xml:space="preserve">Рассчитать экономию по торгам, сложившуюся в результате проведенных конкурсных процедур              </t>
  </si>
  <si>
    <t>Увеличить стоимость и объемы платных услуг, оказываемых муниципальным казенным учреждением «Центр культуры и спорта гп.Талинка» в соответствии с их Уставом</t>
  </si>
  <si>
    <t>Экономия по торгам, сложившаяся в результате проведенных конкурсных процедур</t>
  </si>
  <si>
    <t>Оптимизация штатной численности работников органов местного самоуправления</t>
  </si>
  <si>
    <t>Оптимизация штатной численности работников подведомственных учреждений (работники социальной сферы)</t>
  </si>
  <si>
    <t>наименование О внесении изменения в постановление
администрации Октябрьского района
от 26.12.2017 № 3282  
"О мерах по реализации решения Думы
Октябрьского района «О бюджете 
муниципального образования Октябрьский 
район на 2018 год и плановый 2019  и 2020 годов»</t>
  </si>
  <si>
    <t>Информация  по плану мероприятий по росту доходов, оптимизации расходов и сокращению муниципального долга на 2018 год  и плановый  период 2019 и 2020  годов городских и сельских поселений Октябрьского района</t>
  </si>
  <si>
    <t>не менее 0,7</t>
  </si>
  <si>
    <t>Поступили средства от инвесторов, осуществляющих строительство жилья на территории Октябрьского района, от ИП Белан, ИП Сафронов, ИП Сабанов, ИП Платонов, ИП Лехман, ИП Сухов, ООО "Агротранзит",ООО "Титан", ООО "СК Олимп"  и др.</t>
  </si>
  <si>
    <t>Не менее 0,01%</t>
  </si>
  <si>
    <t>Внесение изменений в перечень муниципального имущества Октябрьского района, предназначенного к приватизации в 2018 году</t>
  </si>
  <si>
    <t>Проект постановления администрации Октябрьского района «О внесении изменений в постановление администрации Октябрьского района «Об утверждении проекта прогнозного плана (программы) приватизации муниципального имущества, находящегося в собственности МО Октябрьский район на 2018 год и основных направлений приватизации муниципального  имущества на 2018-2020  годы»</t>
  </si>
  <si>
    <t>Отношение стоимости имущества, планируемого к внесению в Перечень, к сумме неналоговых  доходов, утвержденной первоначальным решением о бюджете, %</t>
  </si>
  <si>
    <t>В результате проведенной работы выявлен 1 новый объект: автозаправка.</t>
  </si>
  <si>
    <t>В результате проведенной работы выявлены 2 новых объекта недвижимого имущества: магазин "Автозапчасти" и магазин "Стройматериалы"</t>
  </si>
  <si>
    <t>Постановлением администрации г.п.Октябрьское "Об утверждении размера платы  за пользование жилыми помещениями (плата за наем) для нанимателей жилых помещений по договорам социального найма муниципального жилого фонда социального использования на территории г.п.Октябрьское" увеличен размер платы за соц.найм</t>
  </si>
  <si>
    <t>В результате проведенной работы выявлено 5 новых объектов-магазинов</t>
  </si>
  <si>
    <t>Поступила задолженность по арендной плате за пользование земельным участком от ООО "СТК".</t>
  </si>
  <si>
    <t>Не менее 0,1</t>
  </si>
  <si>
    <t>В результате проведенной работы новые объекты недвижимого имущества, которые признаются объектами налогообложения, в отношении которых налоговая база определяется как кадастровая стоимость, не выявлены.</t>
  </si>
  <si>
    <t>Выявлено 3 земельных участка с незарегистрированным правом собственности,  владельцам направлены уведомления о необходимости регистрации права собственности.</t>
  </si>
  <si>
    <t>В результате проведенной работы выявлен 1 новый объект: магазин</t>
  </si>
  <si>
    <t>В результате проведенной работы по выявлению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выявлен 1 объект.</t>
  </si>
  <si>
    <t>Поступили штрафы за неисполнение условий муниципального контракта от ООО "УРСК", ИП Телеева .</t>
  </si>
  <si>
    <t>В результате проведенной работы выявлен 1 новый объект: пекарня.</t>
  </si>
  <si>
    <t xml:space="preserve">ежеквартально </t>
  </si>
  <si>
    <t>дата 20.12.2018 г.</t>
  </si>
  <si>
    <t>№ 2882</t>
  </si>
  <si>
    <t>01.01.2019г.</t>
  </si>
  <si>
    <t>Экономия бюджетных средств,  сложившаяся по итогам проведенных торгов  в учреждениях отрасли социальной сферы, ЖКХ</t>
  </si>
  <si>
    <t>Реорганизация муниципальных  образовательных  организаций  Октябрьского района в форме  объединения: -  МКОУ " Перегребинская СОШ № 1 и МКОУ "Перегребинская СОШ№ 2""; МБДОУ ДСОВ "Лесная сказка" и МБДОУ ДСОВ "Теремок № 13"</t>
  </si>
  <si>
    <t>постановление администрации Октябрьского района от 30.05.2018г. № 1092 "О реорганизации муниципального казенного общеобразовательного учреждения Перегребинская средняя общеобразовательная школа № 1", постановление администрации Октябрьского района от 16.05.2018г. № 986 "О реорганизации муниципального образовательного учреждения "Детский сад общеразвивающего вида "Лесная сказка"</t>
  </si>
  <si>
    <t xml:space="preserve">Значение целевого показателя не превышает планового значения </t>
  </si>
  <si>
    <t>Значение показателя выше планового  в связи с получением бюджетного кредита под досрочный завоз.</t>
  </si>
  <si>
    <t>Объем расходов  на обслуживание муниципального долга   не более 1 % от общего объема расходов бюджета</t>
  </si>
  <si>
    <t>Информация по плану мероприятий по росту доходов, оптимизации расходов и сокращению муниципального долга на 2018 год и плановый период 2019 и 2020  годов</t>
  </si>
  <si>
    <t xml:space="preserve">Экономия бюджетных средств по итогам проведенных торгов за 2018 года. </t>
  </si>
  <si>
    <t xml:space="preserve">Постановление администрации городского поселения Приобье от 29.12.2018 № 654 "О внесении изменений в  постановление администрации городского поселения Приобье от 10.01.2018 №16 "Об утверждении плана мероприятий по росту доходов, оптимизации расходов и сокращению муниципального долга бюджета муниципального образования городское поселение Приобье на 2018 год и плановый период 2019 и 2020 годов"          </t>
  </si>
  <si>
    <t>В результате проведенных закупок образовалась экономия</t>
  </si>
  <si>
    <t>постановление администрации городского поселения Талинка от 29.12.2018 №461  " О внесении изменений в постановление от 24.01.2018 №21 "О мерах по реализации решения Совета депутатов городского поселения Талинка «О бюджете муниципального образования  городское поселение Талинка на 2018 год и на плановый период 2019 и 2020 годов»</t>
  </si>
  <si>
    <t>Приказ МКУ "Центр культуры и спорта гп.Талинка" «Об утверждении прейскуранта цен»</t>
  </si>
  <si>
    <t>Разница, полученная по результатам проведенных закупок  между планируемым объемом закупок в соответствии с план-графиком и муниципальными контрактами заключенными по факту 2018 год составила 1336,060 тыс. рублей</t>
  </si>
  <si>
    <t>Бюджетный эффект получен 100%  по итогам 2018г.</t>
  </si>
  <si>
    <t>Расширение перечня платных услуг в  учреждений физической культуры и  спорта МБУ СП «РСШОР», увеличение объёма платных услуг в  учреждениях   культуры.</t>
  </si>
  <si>
    <t xml:space="preserve">Протокол подведения итогов  конкурсных процедур  </t>
  </si>
  <si>
    <t>По результатам рассмотрения и оценки заявок на участие в запросе котировок, сложилась экономия</t>
  </si>
  <si>
    <t>В связи с заменой ламп уличного освещения на "энергосберегающие" и переход отопления здания администрации с/п Малый Атлым на электрический котел.</t>
  </si>
  <si>
    <t>постановление администрации сельского поселения Перегребное от 15.01.2019 г. № 03"О внесении изменений в  постановление администрации сельского поселения Перегребное от 25.01.2018 №05 "Об утверждении Плана мероприятий по росту доходов, оптимизации расходов бюджета и сокращению муниципального долга сельского поселения Перегребное на 2018 год и плановый период 2019 и 2020 годов"</t>
  </si>
  <si>
    <t>Получен бюджетный  эффект  планируемый в 2018 году</t>
  </si>
  <si>
    <t>Экономия бюджетных средств по итогам проведенных торгов на ремонт жилового дома, обустроиства с.Перегребное, приобретение спортивного  оборудования за2018 года</t>
  </si>
  <si>
    <t xml:space="preserve">Получен бюджетный  эффект за 2018 год </t>
  </si>
  <si>
    <t>Экономия бюджетных средств по итогам проведенных торгов, в том числе от 8 аукционов, 6 запросов котировок.</t>
  </si>
  <si>
    <t>постановление администрации сельского поселения Унъюган от 28.12.2018 № 390 "О внесении изменений в  постановление Администрации сельского поселения Унъюган от 23.01.2018 №18 "Об утверждении Плана мероприятий по росту доходов, оптимизации расходов бюджета и сокращению муниципального долга сельского поселения Унъюган на 2018 год и плановый период 2019 и 2020 годов"</t>
  </si>
  <si>
    <t>Экономия бюджетных средств по итогам проведенных торгов за 2018 год</t>
  </si>
  <si>
    <t>постановление администрации городского поселения Октябрьскон от 28.12.2018 №484 "О внесении изменений в постановление
администрации городского поселения 
Октябрьское от 24.01.2018  № 14 
«О мерах, направленных на увеличение 
доходной части бюджета городского 
поселения Октябрьское на 2018 год и 
на плановый период 2019 и 2020 годов»
 от 24.01.2018 №14 "Об утверждении Плана мероприятий по росту доходов, оптимизации расходов бюджета и сокращению муниципального долга городского поселения Октябрьское на 2018 год и плановый период 2019 и 2020 годов"</t>
  </si>
  <si>
    <t xml:space="preserve">Передача  услуг  НКО по организации мероприятий в сфере культуры </t>
  </si>
  <si>
    <t>Увеличение объема платных услуг за  2018 года в стравненийи с аналогичным прошлым периодом не произошло</t>
  </si>
  <si>
    <t>Экономия бюджетных средств по итогам проведенных торгов за  2018 год</t>
  </si>
  <si>
    <t xml:space="preserve">постановление администрации сельского поселения Сергино от 28.12.2018 № 306  "О внесении изменений в постановление Администрации
сельское поселение Сергино  от 22.01.2018 № 15
«О мерах по реализации решения Совета депутатов 
сельского поселения Сергино «О бюджете муниципального
образования сельское поселение Сергино на 2018 год и на
 плановый период 2019 и 2020 годов»
</t>
  </si>
  <si>
    <t>За  2018 год экономии электроэнергии нет.</t>
  </si>
  <si>
    <t xml:space="preserve">Экономия бюджетных средств по итогам проведенных торгов  за  2018 год. </t>
  </si>
  <si>
    <r>
      <t xml:space="preserve">Поступила задолженность </t>
    </r>
    <r>
      <rPr>
        <b/>
        <sz val="12"/>
        <color indexed="8"/>
        <rFont val="Times New Roman"/>
        <family val="1"/>
      </rPr>
      <t xml:space="preserve">по договорам аренды имущества 501,1 тыс.руб., </t>
    </r>
    <r>
      <rPr>
        <sz val="12"/>
        <color indexed="8"/>
        <rFont val="Times New Roman"/>
        <family val="1"/>
      </rPr>
      <t xml:space="preserve">в том числе от ООО "Перерабатывающее предприятие Октябрьский рыбозавод" 74,7 тыс.руб., ИП Момотов 158,6 тыс.руб., ООО "Альянс" 267,8 тыс.руб.; </t>
    </r>
    <r>
      <rPr>
        <b/>
        <sz val="12"/>
        <color indexed="8"/>
        <rFont val="Times New Roman"/>
        <family val="1"/>
      </rPr>
      <t xml:space="preserve"> по договорам аренды земельных участков 343,5 тыс.руб., </t>
    </r>
    <r>
      <rPr>
        <sz val="12"/>
        <color indexed="8"/>
        <rFont val="Times New Roman"/>
        <family val="1"/>
      </rPr>
      <t xml:space="preserve">в том числе от Макарова И.В. 4,3 тыс.руб., Фумжи Л.И. 17,2 тыс.руб., Грошева М.Н. 29,8 тыс.руб., ООО "ПТПС" 292,2 тыс.руб.; </t>
    </r>
    <r>
      <rPr>
        <b/>
        <sz val="12"/>
        <color indexed="8"/>
        <rFont val="Times New Roman"/>
        <family val="1"/>
      </rPr>
      <t xml:space="preserve">по договорам мены квартир 159,0 тыс.руб., </t>
    </r>
    <r>
      <rPr>
        <sz val="12"/>
        <color indexed="8"/>
        <rFont val="Times New Roman"/>
        <family val="1"/>
      </rPr>
      <t>в том числе от Гилева А.А. 46,5 тыс.руб., Сандыкова 64,5 тыс.руб., Савина 48,0 тыс.руб.</t>
    </r>
  </si>
  <si>
    <t>Поступили штрафы  за неисполнение условий муниципальных контрактов от ООО "Межотраслевой Научно-исследовательский и проектно-технологический институт экологии топливно-энергетического комплекса" в сумме 6 046,5 тыс.руб., от ИП Тимонин в сумме 9,3 тыс.руб., от Московского филиала АОКБ "Модульбанк" в сумме 283,1 тыс.руб., от ООО "Алекспринт" в сумме 0,4 тыс.руб., от ООО "ГПИ мясомолпром" в сумме 675,6 тыс.руб., от ООО "ПиП-мебель" в сумме 3,5 тыс.руб. Кроме того, проиведен возврат средств по данному виду доходов по решению суда в сумме 1 194,3 тыс.руб.</t>
  </si>
  <si>
    <t>Не менее 51,0</t>
  </si>
  <si>
    <t>Заключено 12 договоров коммерческого найма жилых помещений</t>
  </si>
  <si>
    <t>Бюджетный эффект не получен в связи с уменьшением обращений  граждан за совершением нотариальных действий.</t>
  </si>
  <si>
    <t>МКУК "КДЦ "Лидер""" получены дополнительные доходы от оказания платных услуг в результате увеличения количества посещающих культурно-досуговые мероприятия.</t>
  </si>
  <si>
    <t>В ходе инвентаризации в 2018 году было выявлено 40 объектов недвижимости с незарегистрированным правом собственности, владельцам направлены уведомления о необходимости регистрации права собственности. В отношении 14 объектов в настоящее время ведется оформление права собственности.</t>
  </si>
  <si>
    <t>По состоянию на 01.01.2019 факты нарушения сроков исполнения муниципальных контрактов не выявлены</t>
  </si>
  <si>
    <t>Количество выявленных объектов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t>
  </si>
  <si>
    <t>Погашена задолженность ООО "Кодарыбпром" по решению Арбитражного суда</t>
  </si>
  <si>
    <t>Количестыо объектов недвижимости с незарегестрированным правом собственности, вовлеченных в налоговый оборот</t>
  </si>
  <si>
    <t>В течение года владельцам земельных участков направлено 29 уведомлений о необходимости регистрации прав собственности на земельные участки. 3 владельца зарегистрировали права собственности.</t>
  </si>
  <si>
    <t>не менее 70,7</t>
  </si>
  <si>
    <t>ООО "Нерга" зарегистрировалось на территории г.п.Приобье и произвело уплату НДФЛ</t>
  </si>
  <si>
    <t>Поступили добровольные пожертвования от юридических лиц ко Дню Победы, Дню поселка, на празднование Нового года.</t>
  </si>
  <si>
    <t>Количество выявленных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 утверждаемый в соответствии со ст.378,2 Налогового кодекса РФ,  ед.</t>
  </si>
  <si>
    <t>Поступили пени и штрафы за неисполнение условий муниципальных контрактов от ООО "ЭГК", ООО "Волгодон", ООО "ИК Система". ИП Телеева, ИП Нам, ООО "Уральские металлоконструкции, ООО "Сеаланс"</t>
  </si>
  <si>
    <t>Количество зарегистрированных объектов недвижимости с ранее незарегистрированным правом собственности, ед.</t>
  </si>
  <si>
    <t>В течение отчетного периода было направлено 57 уведомлений собственникам квартир о необходимости регистрации права собственности, 27 из них внесли сведения об имущественных правах в ЕГРН</t>
  </si>
  <si>
    <t>Утверждение плана приватизации имущества муниципального образования городское поселение Приобье</t>
  </si>
  <si>
    <t>Отношение суммы средств, планируемой к поступлению в бюджет в связи с проведением приватизации муниципального имущества к первоначально утвержденной сумме неналоговых доходов, %</t>
  </si>
  <si>
    <t>Реализовано нежилое помещение</t>
  </si>
  <si>
    <t>не менее 12,5</t>
  </si>
  <si>
    <t xml:space="preserve">За 2018 год проанализировано 625 объектов недвижимости. По 8 объектам недвижимости зарегистрированы права собственности. </t>
  </si>
  <si>
    <t>Не менее 3</t>
  </si>
  <si>
    <t xml:space="preserve">Проведены беседы с руководителями предприятий, имеющих задолженность по налоговым платежам, о необходимости ее погашения. По результатам в бюджет поселения поступила задолженность по НДФЛ от ООО "Стройтерминал", ОАО "Управление технологического транспорта", ООО "ПО "Талинка""                                            </t>
  </si>
  <si>
    <t>Количество заключенных соглашений и (или) договоров</t>
  </si>
  <si>
    <t>По 2018 года в бюджет муниципального образования г.п.Талинка поступили суммы безвозмездных поступлений от юридических лиц.</t>
  </si>
  <si>
    <t>С физическими лицами, не оформившими право собственности на объекты недвижимого имущества и земельные участки, проведены беседы о необходимости регистрации прав собственности. Эффект от исполнения мероприятия ожидается в 2019 году.</t>
  </si>
  <si>
    <t>не менее 16,9</t>
  </si>
  <si>
    <t>не менее 65,3</t>
  </si>
  <si>
    <t>Решение Совета депутатов с.п.Карымкары от 06.02.2018 №238 "Об утверждении прогнозного плана (программы) приватизации муниципального имущества, находящегося в собственности МО с.п.Карымкары на 2018 год". Поступили доходы от реализации машины "ГАЗ".</t>
  </si>
  <si>
    <t>Поступили штрафы за нарушение условий муниципальных контрактов от ООО "АрмДорСтрой"</t>
  </si>
  <si>
    <t>Количество объектов недвижимости с незарегистрированным правом собственности, планируемых к вовлечению в налоговый оборот, ед.</t>
  </si>
  <si>
    <t>МКУ "ЦКиБО" получены дополнительные доходы от оказания платных услуг в результате увеличения объемов платных услуг: проведения вечеров отдыха, мероприятий со сценарием и пр.</t>
  </si>
  <si>
    <t>Реализовано административное здание и стальная площадка с апарелью.</t>
  </si>
  <si>
    <t xml:space="preserve">отношение  дополнительной суммы доходов, планируемой к получению в результате  проведения претензионно-исковой работы,  к годовой  сумме налоговых и  неналоговых доходов, утвержденной первоночальным решением о бюджете </t>
  </si>
  <si>
    <t>не менее 4,6</t>
  </si>
  <si>
    <t>Поступила задолженность по арендной плате за пользование имуществом от ИП Мальцева,  ООО "ОУЖФ", ООО Приобьстройгарант".</t>
  </si>
  <si>
    <t>Поступили штрафы за нарушение сроков исполнения муниципальных контрактов от ООО "СеверКомплект" в сумме 8,6 тыс.руб. и от ООО "Приобьстройгарант" в сумме 1,5 тыс.руб.,  ИП Пуртова В.Г. в сумме 6,7 тыс. руб. и от ООО "Уральские Металлоконструкции" в сумме 4,2 тыс.руб.</t>
  </si>
  <si>
    <t>Количество выявленных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ед.</t>
  </si>
  <si>
    <t>В 2018 году проанализирован 401 объект недвижимости в соответствии с предоставленным налоговым органом списком. 257 физическим лицам направлены уведомления о необходимости регистрации прав собственности.</t>
  </si>
  <si>
    <t>не менее 280</t>
  </si>
  <si>
    <t>Направлено 118 претензия, 5 судебных приказов. 26 нанимателей погасили задолженность в добровольном порядке</t>
  </si>
  <si>
    <t>Увеличение объема платных услуг, оказываемых муниципальными учреждениями сельского поселения Сергино в соответствии с их Уставами</t>
  </si>
  <si>
    <t>Не менее 1</t>
  </si>
  <si>
    <t>Количество вовлеченных в налоговый оборот объектов недвижимости с незарегистрированным правом собственности</t>
  </si>
  <si>
    <t xml:space="preserve">Не мнеее 4 </t>
  </si>
  <si>
    <t>Проведена регистрация прав собственности на 4 объекта, выявленные в 2017 году. Направлены в МРИ ФНС №3 России сведения по 5 объектам. Проведена работа с собственниками о необходимости внесения изменений в ЕГРП по объектам имущества (6 уведомлений), Направлены уведомления о гнобходимости регистрации права собствености на 4 объекта.</t>
  </si>
  <si>
    <t>Количество выявленных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</si>
  <si>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Не мнеее 1</t>
  </si>
  <si>
    <t>Внесение изменений в перечень муниципального имущества сельского поселения Унъюган, предназначенного к приватизации в 2018 году</t>
  </si>
  <si>
    <t>Проект постановления администрации сельского поселения Унъюган «Об утверждении проекта прогнозного плана (программы) приватизации муниципального имущества, находящегося в собственности муниципального образования сельское поселение Унъюган на 2018 год и основных направлений приватизации муниципального имущества на 2019-2020 годы»</t>
  </si>
  <si>
    <t>Отношение стоимости имущества планируемого к внесению в Перечень, к сумме налоговых и неналоговых доходов, утвержденной первоначальным решением о бюджете, %</t>
  </si>
  <si>
    <t>не менее 17,7</t>
  </si>
  <si>
    <t>Реализовано здание конторы КЛПХ, в том числе земельный участок.</t>
  </si>
  <si>
    <t>Поступили пени за нарушение сроков муниципальных контрактов от ИП Старенький, ИП Булатецкий</t>
  </si>
  <si>
    <t>Постановление администрации Октябрьского района от 10.07.2018 №1483 «О внесении изменений в постановление администрации Октябрьского района «Об утверждении проекта прогнозного плана (программы) приватизации муниципального имущества, находящегося в собственности МО Октябрьский район на 2018 год и основных направлений приватизации муниципального  имущества на 2018-2020  годы».</t>
  </si>
  <si>
    <t>Реорганизация  перенесена на 3  квартал 2019  года</t>
  </si>
  <si>
    <t>Сокращено 3,75 ставки МБУК " Межпоселенческая   библиотека Октябрьского района"(Приказ отдела  культуры и туризма администрации Октябрьского района  № 256-од от 19.12.2017 ); сокращено 4 ставки МКУ ФОК "Юбилейный" (приказ МКУ ФОК "Юбилейный"от 19.10.2017 г. № 32-о  "О проведении организационно-штатных мероприятий по сокращению численности и штата" ); В связи с реорганизацией МБУК  "Музейно-выставочный центр" путем присоединения к нему МБУК "Шеркальский этнографический музей"  с 28.04.2018 года  сокращена 1 вакантная ставка (Постановление  администрации Октябрьского  района № 673 от 06.04.2018г.); Сокращено  4 ставки МБУ ДО "РСДЮСШОР" (Приказ МБУ ДО "РСДЮСШОР" № 57-од от 06.04.2018)</t>
  </si>
  <si>
    <t>МКОУ "Уюганская  СОШ № 1" заключила  контракт с энергосервисной  организацией  в 4 квартале 2017 года , бюджетный  эффект ожидается получить в 2019  году.</t>
  </si>
  <si>
    <t xml:space="preserve">Владельцам объектов недвижимости направлено 15 уведомлений о необходимости регистрации права собственности </t>
  </si>
  <si>
    <t>Поступила задолженность по договорам социального найма от физических лиц</t>
  </si>
  <si>
    <t xml:space="preserve">В течение отчетного периода </t>
  </si>
  <si>
    <t>постановление администрации сельского поселения Карымкары от 25.12.2018 №222-п "Овнесении изменений в постановление администрации сельского поселения Карымкары
 от 24.01.2018 №2-п "Об утверждении Плана мероприятий по росту доходов, оптимизации расходов бюджета и сокращению муниципального долга сельского поселения Карымкары на 2018 год и плановый период 2019 и 2020 годов"</t>
  </si>
  <si>
    <t xml:space="preserve">Сокращения расходов по приобретению материалов по итогам 2018 года не состоялось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</si>
</sst>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52">
    <font>
      <sz val="11"/>
      <color theme="1"/>
      <name val="Calibri"/>
      <family val="2"/>
    </font>
    <font>
      <sz val="11"/>
      <color indexed="8"/>
      <name val="Calibri"/>
      <family val="2"/>
    </font>
    <font>
      <sz val="12"/>
      <name val="Times New Roman"/>
      <family val="1"/>
    </font>
    <font>
      <sz val="13"/>
      <name val="Times New Roman"/>
      <family val="1"/>
    </font>
    <font>
      <b/>
      <sz val="14"/>
      <name val="Times New Roman"/>
      <family val="1"/>
    </font>
    <font>
      <sz val="11"/>
      <name val="Times New Roman"/>
      <family val="1"/>
    </font>
    <font>
      <b/>
      <sz val="12"/>
      <name val="Times New Roman"/>
      <family val="1"/>
    </font>
    <font>
      <sz val="16"/>
      <name val="Times New Roman"/>
      <family val="1"/>
    </font>
    <font>
      <sz val="14"/>
      <name val="Times New Roman"/>
      <family val="1"/>
    </font>
    <font>
      <sz val="12"/>
      <color indexed="8"/>
      <name val="Times New Roman"/>
      <family val="1"/>
    </font>
    <font>
      <b/>
      <sz val="12"/>
      <color indexed="8"/>
      <name val="Times New Roman"/>
      <family val="1"/>
    </font>
    <font>
      <b/>
      <sz val="14"/>
      <color indexed="8"/>
      <name val="Times New Roman"/>
      <family val="1"/>
    </font>
    <font>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6"/>
      <name val="Calibri"/>
      <family val="2"/>
    </font>
    <font>
      <i/>
      <sz val="11"/>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medium"/>
      <right style="medium"/>
      <top/>
      <bottom style="medium"/>
    </border>
    <border>
      <left style="thin"/>
      <right style="thin"/>
      <top>
        <color indexed="63"/>
      </top>
      <bottom>
        <color indexed="63"/>
      </bottom>
    </border>
    <border>
      <left/>
      <right/>
      <top style="thin"/>
      <bottom style="thin"/>
    </border>
    <border>
      <left>
        <color indexed="63"/>
      </left>
      <right style="thin"/>
      <top style="thin"/>
      <bottom/>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92">
    <xf numFmtId="0" fontId="0" fillId="0" borderId="0" xfId="0" applyFont="1" applyAlignment="1">
      <alignment/>
    </xf>
    <xf numFmtId="0" fontId="2" fillId="0" borderId="10" xfId="0" applyFont="1" applyBorder="1" applyAlignment="1">
      <alignment horizontal="left" vertical="center" wrapText="1"/>
    </xf>
    <xf numFmtId="0" fontId="2" fillId="0" borderId="10" xfId="0" applyFont="1" applyFill="1" applyBorder="1" applyAlignment="1">
      <alignment horizontal="left" vertical="top" wrapText="1"/>
    </xf>
    <xf numFmtId="0" fontId="2" fillId="0" borderId="10" xfId="0" applyFont="1" applyBorder="1" applyAlignment="1">
      <alignment horizontal="center" vertical="center"/>
    </xf>
    <xf numFmtId="173"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Alignment="1">
      <alignment horizontal="left" vertical="top"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5" fillId="0" borderId="0" xfId="0" applyFont="1" applyAlignment="1">
      <alignment/>
    </xf>
    <xf numFmtId="0" fontId="2" fillId="0" borderId="0" xfId="0" applyFont="1" applyAlignment="1">
      <alignment/>
    </xf>
    <xf numFmtId="0" fontId="5" fillId="0" borderId="0" xfId="0" applyFont="1" applyAlignment="1">
      <alignment wrapText="1"/>
    </xf>
    <xf numFmtId="0" fontId="30" fillId="0" borderId="0" xfId="0" applyFont="1" applyAlignment="1">
      <alignment/>
    </xf>
    <xf numFmtId="173" fontId="2" fillId="0" borderId="11" xfId="0" applyNumberFormat="1" applyFont="1" applyFill="1" applyBorder="1" applyAlignment="1">
      <alignment horizontal="center" vertical="center" wrapText="1"/>
    </xf>
    <xf numFmtId="0" fontId="5" fillId="8" borderId="0" xfId="0" applyFont="1" applyFill="1" applyAlignment="1">
      <alignment/>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center" wrapText="1"/>
    </xf>
    <xf numFmtId="0" fontId="7" fillId="0" borderId="0" xfId="0" applyFont="1" applyAlignment="1">
      <alignment horizontal="left" vertical="center" wrapText="1"/>
    </xf>
    <xf numFmtId="0" fontId="31" fillId="0" borderId="0" xfId="0" applyFont="1" applyAlignment="1">
      <alignment horizontal="left" vertical="center" wrapText="1"/>
    </xf>
    <xf numFmtId="0" fontId="8" fillId="0" borderId="0" xfId="0" applyFont="1" applyAlignment="1">
      <alignment wrapText="1"/>
    </xf>
    <xf numFmtId="0" fontId="6" fillId="0" borderId="12"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30" fillId="0" borderId="0" xfId="0" applyFont="1" applyAlignment="1">
      <alignment horizontal="center" vertical="top"/>
    </xf>
    <xf numFmtId="0" fontId="6" fillId="0" borderId="13" xfId="0" applyFont="1" applyFill="1" applyBorder="1" applyAlignment="1">
      <alignment horizontal="center" vertical="top" wrapText="1"/>
    </xf>
    <xf numFmtId="0" fontId="6" fillId="0" borderId="14" xfId="0" applyFont="1" applyFill="1" applyBorder="1" applyAlignment="1">
      <alignment horizontal="center" vertical="top" wrapText="1"/>
    </xf>
    <xf numFmtId="0" fontId="30" fillId="0" borderId="10" xfId="0" applyFont="1" applyBorder="1" applyAlignment="1">
      <alignment horizontal="center" vertical="top"/>
    </xf>
    <xf numFmtId="0" fontId="30" fillId="8" borderId="10" xfId="0" applyFont="1" applyFill="1" applyBorder="1" applyAlignment="1">
      <alignment horizontal="center" vertical="top"/>
    </xf>
    <xf numFmtId="0" fontId="30" fillId="0" borderId="10" xfId="0" applyFont="1" applyBorder="1" applyAlignment="1">
      <alignment/>
    </xf>
    <xf numFmtId="0" fontId="30" fillId="0" borderId="0" xfId="0" applyFont="1" applyFill="1" applyAlignment="1">
      <alignment/>
    </xf>
    <xf numFmtId="0" fontId="5" fillId="0" borderId="10" xfId="0" applyFont="1" applyFill="1" applyBorder="1" applyAlignment="1">
      <alignment/>
    </xf>
    <xf numFmtId="0" fontId="5" fillId="8" borderId="15" xfId="0" applyFont="1" applyFill="1" applyBorder="1" applyAlignment="1">
      <alignment/>
    </xf>
    <xf numFmtId="0" fontId="4" fillId="0" borderId="0" xfId="0" applyFont="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Font="1" applyBorder="1" applyAlignment="1">
      <alignment vertical="top" wrapText="1"/>
    </xf>
    <xf numFmtId="0" fontId="2" fillId="0" borderId="10" xfId="0" applyFont="1" applyBorder="1" applyAlignment="1">
      <alignment horizontal="left" vertical="top" wrapText="1"/>
    </xf>
    <xf numFmtId="173" fontId="2" fillId="0" borderId="10" xfId="0" applyNumberFormat="1" applyFont="1" applyFill="1" applyBorder="1" applyAlignment="1">
      <alignment horizontal="center" vertical="top" wrapText="1"/>
    </xf>
    <xf numFmtId="0" fontId="8" fillId="0" borderId="0" xfId="0" applyFont="1" applyAlignment="1">
      <alignment vertical="center" wrapText="1"/>
    </xf>
    <xf numFmtId="0" fontId="2" fillId="0" borderId="0" xfId="0" applyFont="1" applyAlignment="1">
      <alignment vertical="top"/>
    </xf>
    <xf numFmtId="0" fontId="8" fillId="0" borderId="0" xfId="0" applyFont="1" applyAlignment="1">
      <alignment vertical="top"/>
    </xf>
    <xf numFmtId="0" fontId="7" fillId="0" borderId="0" xfId="0" applyFont="1" applyAlignment="1">
      <alignment horizontal="center" vertical="center" wrapText="1"/>
    </xf>
    <xf numFmtId="0" fontId="2" fillId="0" borderId="0" xfId="0" applyFont="1" applyAlignment="1">
      <alignment horizontal="left" vertical="top"/>
    </xf>
    <xf numFmtId="0" fontId="8" fillId="0" borderId="0" xfId="0" applyFont="1" applyAlignment="1">
      <alignment horizontal="left" vertical="center" wrapText="1"/>
    </xf>
    <xf numFmtId="0" fontId="5" fillId="0" borderId="0" xfId="0" applyFont="1" applyAlignment="1">
      <alignment horizontal="center" vertical="top"/>
    </xf>
    <xf numFmtId="0" fontId="5" fillId="0" borderId="10" xfId="0" applyFont="1" applyBorder="1" applyAlignment="1">
      <alignment horizontal="center" vertical="top"/>
    </xf>
    <xf numFmtId="0" fontId="5" fillId="8" borderId="0" xfId="0" applyFont="1" applyFill="1" applyAlignment="1">
      <alignment horizontal="center" vertical="top"/>
    </xf>
    <xf numFmtId="0" fontId="5" fillId="8" borderId="10" xfId="0" applyFont="1" applyFill="1" applyBorder="1" applyAlignment="1">
      <alignment horizontal="center" vertical="top"/>
    </xf>
    <xf numFmtId="0" fontId="5" fillId="0" borderId="0" xfId="0" applyFont="1" applyFill="1" applyAlignment="1">
      <alignment horizontal="center" vertical="top"/>
    </xf>
    <xf numFmtId="0" fontId="5" fillId="8" borderId="10" xfId="0" applyFont="1" applyFill="1" applyBorder="1" applyAlignment="1">
      <alignment/>
    </xf>
    <xf numFmtId="0" fontId="5" fillId="0" borderId="10" xfId="0" applyFont="1" applyBorder="1" applyAlignment="1">
      <alignment/>
    </xf>
    <xf numFmtId="173" fontId="5" fillId="0" borderId="0" xfId="0" applyNumberFormat="1" applyFont="1" applyAlignment="1">
      <alignment/>
    </xf>
    <xf numFmtId="0" fontId="5" fillId="0" borderId="0" xfId="0" applyFont="1" applyFill="1" applyAlignment="1">
      <alignment/>
    </xf>
    <xf numFmtId="0" fontId="2" fillId="0" borderId="15" xfId="0" applyFont="1" applyBorder="1" applyAlignment="1">
      <alignment horizontal="left" vertical="top" wrapText="1"/>
    </xf>
    <xf numFmtId="4" fontId="2" fillId="0" borderId="11" xfId="0" applyNumberFormat="1" applyFont="1" applyFill="1" applyBorder="1" applyAlignment="1">
      <alignment horizontal="center" vertical="center" wrapText="1"/>
    </xf>
    <xf numFmtId="0" fontId="2" fillId="0" borderId="0" xfId="0" applyFont="1" applyAlignment="1">
      <alignment wrapText="1"/>
    </xf>
    <xf numFmtId="173" fontId="2" fillId="0" borderId="15" xfId="0" applyNumberFormat="1" applyFont="1" applyFill="1" applyBorder="1" applyAlignment="1">
      <alignment horizontal="center" vertical="center" wrapText="1"/>
    </xf>
    <xf numFmtId="173" fontId="2" fillId="0" borderId="16" xfId="0" applyNumberFormat="1"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0" xfId="0" applyFont="1" applyAlignment="1">
      <alignment vertical="top" wrapText="1"/>
    </xf>
    <xf numFmtId="173" fontId="2" fillId="0" borderId="12" xfId="0" applyNumberFormat="1" applyFont="1" applyFill="1" applyBorder="1" applyAlignment="1">
      <alignment horizontal="center" vertical="center" wrapText="1"/>
    </xf>
    <xf numFmtId="173" fontId="2" fillId="0" borderId="13" xfId="0" applyNumberFormat="1" applyFont="1" applyFill="1" applyBorder="1" applyAlignment="1">
      <alignment horizontal="center" vertical="center" wrapText="1"/>
    </xf>
    <xf numFmtId="0" fontId="6" fillId="0" borderId="12" xfId="0" applyFont="1" applyBorder="1" applyAlignment="1">
      <alignment/>
    </xf>
    <xf numFmtId="0" fontId="2" fillId="0" borderId="12" xfId="0" applyFont="1" applyBorder="1" applyAlignment="1">
      <alignment horizontal="center" vertical="center" wrapText="1"/>
    </xf>
    <xf numFmtId="0" fontId="2" fillId="0" borderId="12" xfId="0" applyFont="1" applyBorder="1" applyAlignment="1">
      <alignment/>
    </xf>
    <xf numFmtId="173" fontId="6" fillId="0" borderId="12" xfId="0" applyNumberFormat="1" applyFont="1" applyBorder="1" applyAlignment="1">
      <alignment horizontal="center" vertic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10" fillId="0" borderId="10" xfId="0" applyFont="1" applyFill="1" applyBorder="1" applyAlignment="1">
      <alignment horizontal="center" vertical="top" wrapText="1"/>
    </xf>
    <xf numFmtId="0" fontId="10" fillId="0" borderId="10" xfId="0" applyFont="1" applyFill="1" applyBorder="1" applyAlignment="1">
      <alignment horizontal="left" vertical="top" wrapText="1"/>
    </xf>
    <xf numFmtId="173" fontId="10" fillId="0" borderId="10" xfId="0" applyNumberFormat="1" applyFont="1" applyFill="1" applyBorder="1" applyAlignment="1">
      <alignment horizontal="right" vertical="top" wrapText="1"/>
    </xf>
    <xf numFmtId="0" fontId="9" fillId="0" borderId="10" xfId="0" applyFont="1" applyFill="1" applyBorder="1" applyAlignment="1">
      <alignment horizontal="left" vertical="top" wrapText="1"/>
    </xf>
    <xf numFmtId="173" fontId="9" fillId="0" borderId="10" xfId="0" applyNumberFormat="1" applyFont="1" applyFill="1" applyBorder="1" applyAlignment="1">
      <alignment horizontal="right" vertical="top" wrapText="1"/>
    </xf>
    <xf numFmtId="0" fontId="12" fillId="0" borderId="10" xfId="0" applyFont="1" applyBorder="1" applyAlignment="1">
      <alignment horizontal="center" vertical="top"/>
    </xf>
    <xf numFmtId="173" fontId="9" fillId="0" borderId="10" xfId="0" applyNumberFormat="1" applyFont="1" applyFill="1" applyBorder="1" applyAlignment="1">
      <alignment horizontal="right" vertical="top"/>
    </xf>
    <xf numFmtId="0" fontId="9" fillId="0" borderId="10" xfId="0" applyFont="1" applyFill="1" applyBorder="1" applyAlignment="1">
      <alignment horizontal="center" vertical="top"/>
    </xf>
    <xf numFmtId="49" fontId="9" fillId="0" borderId="10" xfId="0" applyNumberFormat="1" applyFont="1" applyFill="1" applyBorder="1" applyAlignment="1">
      <alignment horizontal="right" vertical="top" wrapText="1"/>
    </xf>
    <xf numFmtId="0" fontId="9" fillId="0" borderId="10" xfId="0" applyFont="1" applyFill="1" applyBorder="1" applyAlignment="1">
      <alignment horizontal="right" vertical="top"/>
    </xf>
    <xf numFmtId="172" fontId="9" fillId="0" borderId="10" xfId="0" applyNumberFormat="1" applyFont="1" applyFill="1" applyBorder="1" applyAlignment="1">
      <alignment horizontal="right" vertical="top"/>
    </xf>
    <xf numFmtId="49" fontId="9" fillId="0" borderId="10" xfId="0" applyNumberFormat="1" applyFont="1" applyFill="1" applyBorder="1" applyAlignment="1">
      <alignment horizontal="left" vertical="top" wrapText="1"/>
    </xf>
    <xf numFmtId="0" fontId="2" fillId="0" borderId="10" xfId="0" applyFont="1" applyFill="1" applyBorder="1" applyAlignment="1">
      <alignment horizontal="justify" vertical="center" wrapText="1"/>
    </xf>
    <xf numFmtId="0" fontId="2" fillId="0" borderId="12" xfId="0" applyFont="1" applyFill="1" applyBorder="1" applyAlignment="1">
      <alignment horizontal="left" vertical="center" wrapText="1"/>
    </xf>
    <xf numFmtId="0" fontId="9" fillId="0" borderId="10" xfId="0" applyFont="1" applyFill="1" applyBorder="1" applyAlignment="1">
      <alignment horizontal="center" vertical="top" wrapText="1"/>
    </xf>
    <xf numFmtId="0" fontId="10" fillId="0" borderId="10" xfId="0" applyFont="1" applyFill="1" applyBorder="1" applyAlignment="1">
      <alignment horizontal="right" vertical="top" wrapText="1"/>
    </xf>
    <xf numFmtId="0" fontId="9" fillId="0" borderId="10" xfId="0" applyFont="1" applyFill="1" applyBorder="1" applyAlignment="1">
      <alignment horizontal="right" vertical="top" wrapText="1"/>
    </xf>
    <xf numFmtId="0" fontId="11" fillId="0" borderId="10" xfId="0" applyFont="1" applyFill="1" applyBorder="1" applyAlignment="1">
      <alignment horizontal="left" vertical="top" wrapText="1"/>
    </xf>
    <xf numFmtId="173" fontId="10" fillId="0" borderId="10" xfId="0" applyNumberFormat="1" applyFont="1" applyFill="1" applyBorder="1" applyAlignment="1">
      <alignment horizontal="right" vertical="top"/>
    </xf>
    <xf numFmtId="0" fontId="0" fillId="0" borderId="10" xfId="0" applyFill="1" applyBorder="1" applyAlignment="1">
      <alignment horizontal="center" vertical="top"/>
    </xf>
    <xf numFmtId="3" fontId="9" fillId="0" borderId="10" xfId="0" applyNumberFormat="1" applyFont="1" applyFill="1" applyBorder="1" applyAlignment="1">
      <alignment horizontal="right" vertical="top" wrapText="1"/>
    </xf>
    <xf numFmtId="3" fontId="9" fillId="0" borderId="10" xfId="0" applyNumberFormat="1" applyFont="1" applyFill="1" applyBorder="1" applyAlignment="1">
      <alignment horizontal="right" vertical="top"/>
    </xf>
    <xf numFmtId="4" fontId="9" fillId="0" borderId="10" xfId="0" applyNumberFormat="1" applyFont="1" applyFill="1" applyBorder="1" applyAlignment="1">
      <alignment horizontal="right" vertical="top"/>
    </xf>
    <xf numFmtId="4" fontId="9" fillId="0" borderId="10" xfId="0" applyNumberFormat="1" applyFont="1" applyFill="1" applyBorder="1" applyAlignment="1">
      <alignment horizontal="right"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right" vertical="top" wrapText="1"/>
    </xf>
    <xf numFmtId="0" fontId="9" fillId="0" borderId="10" xfId="0" applyFont="1" applyFill="1" applyBorder="1" applyAlignment="1">
      <alignment vertical="top" wrapText="1"/>
    </xf>
    <xf numFmtId="173" fontId="2" fillId="0" borderId="11" xfId="0" applyNumberFormat="1" applyFont="1" applyFill="1" applyBorder="1" applyAlignment="1">
      <alignment horizontal="center" vertical="top" wrapText="1"/>
    </xf>
    <xf numFmtId="4" fontId="2" fillId="0" borderId="11" xfId="0" applyNumberFormat="1" applyFont="1" applyFill="1" applyBorder="1" applyAlignment="1">
      <alignment horizontal="center" vertical="top" wrapText="1"/>
    </xf>
    <xf numFmtId="0" fontId="2" fillId="0" borderId="11" xfId="0" applyFont="1" applyFill="1" applyBorder="1" applyAlignment="1">
      <alignment horizontal="center" vertical="center"/>
    </xf>
    <xf numFmtId="14" fontId="13" fillId="0" borderId="10" xfId="0" applyNumberFormat="1" applyFont="1" applyBorder="1" applyAlignment="1">
      <alignment horizontal="center" vertical="top"/>
    </xf>
    <xf numFmtId="0" fontId="32" fillId="0" borderId="0" xfId="0" applyFont="1" applyAlignment="1">
      <alignment/>
    </xf>
    <xf numFmtId="0" fontId="5" fillId="2" borderId="10" xfId="0" applyFont="1" applyFill="1" applyBorder="1" applyAlignment="1">
      <alignment/>
    </xf>
    <xf numFmtId="173" fontId="5" fillId="0" borderId="10" xfId="0" applyNumberFormat="1" applyFont="1" applyBorder="1" applyAlignment="1">
      <alignment/>
    </xf>
    <xf numFmtId="0" fontId="6" fillId="0" borderId="10" xfId="0" applyFont="1" applyFill="1" applyBorder="1" applyAlignment="1">
      <alignment horizontal="left" vertical="top" wrapText="1"/>
    </xf>
    <xf numFmtId="172" fontId="50" fillId="0" borderId="10" xfId="0" applyNumberFormat="1" applyFont="1" applyFill="1" applyBorder="1" applyAlignment="1">
      <alignment horizontal="center" vertical="center"/>
    </xf>
    <xf numFmtId="0" fontId="50" fillId="0" borderId="10" xfId="0" applyFont="1" applyFill="1" applyBorder="1" applyAlignment="1">
      <alignment horizontal="left" vertical="center" wrapText="1"/>
    </xf>
    <xf numFmtId="0" fontId="2" fillId="8" borderId="15" xfId="0" applyFont="1" applyFill="1" applyBorder="1" applyAlignment="1">
      <alignment/>
    </xf>
    <xf numFmtId="0" fontId="2" fillId="0" borderId="10" xfId="0" applyFont="1" applyFill="1" applyBorder="1" applyAlignment="1">
      <alignment vertical="top" wrapText="1"/>
    </xf>
    <xf numFmtId="173" fontId="2" fillId="33" borderId="11" xfId="0" applyNumberFormat="1" applyFont="1" applyFill="1" applyBorder="1" applyAlignment="1">
      <alignment horizontal="center" vertical="center" wrapText="1"/>
    </xf>
    <xf numFmtId="173" fontId="2" fillId="33" borderId="10"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172" fontId="6" fillId="0" borderId="12" xfId="0" applyNumberFormat="1" applyFont="1" applyBorder="1" applyAlignment="1">
      <alignment horizontal="center"/>
    </xf>
    <xf numFmtId="172" fontId="50" fillId="0" borderId="10" xfId="0" applyNumberFormat="1" applyFont="1" applyBorder="1" applyAlignment="1">
      <alignment horizontal="center" vertical="center" wrapText="1"/>
    </xf>
    <xf numFmtId="173" fontId="2" fillId="0" borderId="10" xfId="0" applyNumberFormat="1" applyFont="1" applyBorder="1" applyAlignment="1">
      <alignment horizontal="center" vertical="center" wrapText="1"/>
    </xf>
    <xf numFmtId="172"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10" fillId="33" borderId="10" xfId="0" applyFont="1" applyFill="1" applyBorder="1" applyAlignment="1">
      <alignment horizontal="left" vertical="top" wrapText="1"/>
    </xf>
    <xf numFmtId="0" fontId="10" fillId="33" borderId="10" xfId="0" applyFont="1" applyFill="1" applyBorder="1" applyAlignment="1">
      <alignment horizontal="center" vertical="top" wrapText="1"/>
    </xf>
    <xf numFmtId="0" fontId="6" fillId="33" borderId="10" xfId="0" applyFont="1" applyFill="1" applyBorder="1" applyAlignment="1">
      <alignment horizontal="left" vertical="center"/>
    </xf>
    <xf numFmtId="0" fontId="50" fillId="0" borderId="10" xfId="0" applyFont="1" applyFill="1" applyBorder="1" applyAlignment="1">
      <alignment horizontal="left" vertical="top" wrapText="1"/>
    </xf>
    <xf numFmtId="173" fontId="50" fillId="0" borderId="10" xfId="0" applyNumberFormat="1" applyFont="1" applyFill="1" applyBorder="1" applyAlignment="1">
      <alignment horizontal="right" vertical="top" wrapText="1"/>
    </xf>
    <xf numFmtId="49" fontId="50" fillId="0" borderId="10" xfId="0" applyNumberFormat="1" applyFont="1" applyFill="1" applyBorder="1" applyAlignment="1">
      <alignment horizontal="right" vertical="top" wrapText="1"/>
    </xf>
    <xf numFmtId="173" fontId="2" fillId="0" borderId="17" xfId="0" applyNumberFormat="1" applyFont="1" applyFill="1" applyBorder="1" applyAlignment="1">
      <alignment horizontal="center" vertical="center" wrapText="1"/>
    </xf>
    <xf numFmtId="172" fontId="2" fillId="0" borderId="13"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172" fontId="2" fillId="0" borderId="17" xfId="0" applyNumberFormat="1" applyFont="1" applyFill="1" applyBorder="1" applyAlignment="1">
      <alignment horizontal="center" vertical="center" wrapText="1"/>
    </xf>
    <xf numFmtId="0" fontId="2" fillId="0" borderId="13" xfId="0" applyFont="1" applyFill="1" applyBorder="1" applyAlignment="1">
      <alignment wrapText="1"/>
    </xf>
    <xf numFmtId="0" fontId="2" fillId="0" borderId="17" xfId="0" applyFont="1" applyFill="1" applyBorder="1" applyAlignment="1">
      <alignment wrapText="1"/>
    </xf>
    <xf numFmtId="0" fontId="2" fillId="0" borderId="10" xfId="0" applyFont="1" applyFill="1" applyBorder="1" applyAlignment="1">
      <alignment wrapText="1"/>
    </xf>
    <xf numFmtId="173" fontId="9" fillId="0" borderId="10" xfId="0" applyNumberFormat="1" applyFont="1" applyFill="1" applyBorder="1" applyAlignment="1">
      <alignment horizontal="center" vertical="center"/>
    </xf>
    <xf numFmtId="0" fontId="9" fillId="0" borderId="10" xfId="0" applyFont="1" applyBorder="1" applyAlignment="1">
      <alignment wrapText="1"/>
    </xf>
    <xf numFmtId="14" fontId="9" fillId="0" borderId="10" xfId="0" applyNumberFormat="1" applyFont="1" applyBorder="1" applyAlignment="1">
      <alignment horizontal="center" wrapText="1"/>
    </xf>
    <xf numFmtId="0" fontId="9" fillId="0" borderId="10" xfId="0" applyFont="1" applyBorder="1" applyAlignment="1">
      <alignment horizontal="center" wrapText="1"/>
    </xf>
    <xf numFmtId="49" fontId="9" fillId="0" borderId="10" xfId="0" applyNumberFormat="1" applyFont="1" applyBorder="1" applyAlignment="1">
      <alignment horizontal="center" wrapText="1"/>
    </xf>
    <xf numFmtId="0" fontId="9" fillId="0" borderId="18" xfId="0" applyFont="1" applyBorder="1" applyAlignment="1">
      <alignment horizontal="left" vertical="center" wrapText="1"/>
    </xf>
    <xf numFmtId="0" fontId="2" fillId="34" borderId="10" xfId="0" applyNumberFormat="1" applyFont="1" applyFill="1" applyBorder="1" applyAlignment="1">
      <alignment horizontal="left" vertical="center" wrapText="1"/>
    </xf>
    <xf numFmtId="0" fontId="9" fillId="0" borderId="10" xfId="0" applyFont="1" applyBorder="1" applyAlignment="1">
      <alignment horizontal="left" wrapText="1"/>
    </xf>
    <xf numFmtId="173" fontId="50" fillId="0" borderId="10" xfId="0" applyNumberFormat="1" applyFont="1" applyFill="1" applyBorder="1" applyAlignment="1">
      <alignment horizontal="center" vertical="center"/>
    </xf>
    <xf numFmtId="4" fontId="50" fillId="0" borderId="10" xfId="0" applyNumberFormat="1" applyFont="1" applyFill="1" applyBorder="1" applyAlignment="1">
      <alignment horizontal="center" vertical="center"/>
    </xf>
    <xf numFmtId="0" fontId="51"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173" fontId="51" fillId="0" borderId="11" xfId="0" applyNumberFormat="1" applyFont="1" applyFill="1" applyBorder="1" applyAlignment="1">
      <alignment horizontal="center" vertical="top" wrapText="1"/>
    </xf>
    <xf numFmtId="0" fontId="6" fillId="33" borderId="10" xfId="0" applyFont="1" applyFill="1" applyBorder="1" applyAlignment="1">
      <alignment horizontal="center" vertical="top" wrapText="1"/>
    </xf>
    <xf numFmtId="49" fontId="2" fillId="33" borderId="10"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172" fontId="2" fillId="0" borderId="10" xfId="0" applyNumberFormat="1" applyFont="1" applyFill="1" applyBorder="1" applyAlignment="1">
      <alignment horizontal="center" vertical="center"/>
    </xf>
    <xf numFmtId="0" fontId="2" fillId="0" borderId="10" xfId="0" applyFont="1" applyFill="1" applyBorder="1" applyAlignment="1">
      <alignment horizontal="justify" vertical="top" wrapText="1"/>
    </xf>
    <xf numFmtId="173"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2" fillId="33" borderId="10" xfId="0" applyFont="1" applyFill="1" applyBorder="1" applyAlignment="1">
      <alignment horizontal="left" vertical="top" wrapText="1"/>
    </xf>
    <xf numFmtId="49" fontId="2" fillId="33" borderId="19" xfId="0" applyNumberFormat="1" applyFont="1" applyFill="1" applyBorder="1" applyAlignment="1">
      <alignment horizontal="center" vertical="center"/>
    </xf>
    <xf numFmtId="49" fontId="2" fillId="33" borderId="15" xfId="0" applyNumberFormat="1" applyFont="1" applyFill="1" applyBorder="1" applyAlignment="1">
      <alignment vertical="center"/>
    </xf>
    <xf numFmtId="49" fontId="2" fillId="33" borderId="12" xfId="0" applyNumberFormat="1" applyFont="1" applyFill="1" applyBorder="1" applyAlignment="1">
      <alignment horizontal="center" vertical="center"/>
    </xf>
    <xf numFmtId="2" fontId="9" fillId="0" borderId="10" xfId="0" applyNumberFormat="1" applyFont="1" applyFill="1" applyBorder="1" applyAlignment="1">
      <alignment horizontal="right" vertical="top"/>
    </xf>
    <xf numFmtId="172" fontId="9" fillId="0" borderId="10" xfId="0" applyNumberFormat="1" applyFont="1" applyFill="1" applyBorder="1" applyAlignment="1">
      <alignment horizontal="left" vertical="top" wrapText="1"/>
    </xf>
    <xf numFmtId="173" fontId="9" fillId="0" borderId="10" xfId="0" applyNumberFormat="1" applyFont="1" applyBorder="1" applyAlignment="1">
      <alignment horizontal="right" vertical="top"/>
    </xf>
    <xf numFmtId="0" fontId="0" fillId="0" borderId="10" xfId="0" applyBorder="1" applyAlignment="1">
      <alignment horizontal="center" vertical="top"/>
    </xf>
    <xf numFmtId="172" fontId="2" fillId="33" borderId="10" xfId="0" applyNumberFormat="1" applyFont="1" applyFill="1" applyBorder="1" applyAlignment="1">
      <alignment horizontal="center" vertical="center" wrapText="1"/>
    </xf>
    <xf numFmtId="0" fontId="13" fillId="0" borderId="10" xfId="0" applyFont="1" applyFill="1" applyBorder="1" applyAlignment="1">
      <alignment horizontal="left" vertical="top" wrapText="1"/>
    </xf>
    <xf numFmtId="0" fontId="2" fillId="33" borderId="10" xfId="0" applyFont="1" applyFill="1" applyBorder="1" applyAlignment="1">
      <alignment vertical="top" wrapText="1"/>
    </xf>
    <xf numFmtId="0" fontId="4" fillId="0" borderId="0" xfId="0" applyFont="1" applyAlignment="1">
      <alignment horizontal="center" vertical="center" wrapText="1"/>
    </xf>
    <xf numFmtId="0" fontId="4" fillId="8" borderId="11"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2" fillId="0" borderId="0" xfId="0" applyFont="1" applyAlignment="1">
      <alignment horizontal="left" vertical="top" wrapText="1"/>
    </xf>
    <xf numFmtId="49" fontId="2" fillId="0" borderId="13"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33" borderId="21"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top" wrapText="1"/>
    </xf>
    <xf numFmtId="0" fontId="5" fillId="0" borderId="0" xfId="0" applyFont="1" applyAlignment="1">
      <alignment horizontal="left" wrapText="1"/>
    </xf>
    <xf numFmtId="0" fontId="6" fillId="33" borderId="12" xfId="0" applyFont="1" applyFill="1" applyBorder="1" applyAlignment="1">
      <alignment horizontal="left" vertical="center"/>
    </xf>
    <xf numFmtId="0" fontId="6" fillId="33" borderId="19" xfId="0" applyFont="1" applyFill="1" applyBorder="1" applyAlignment="1">
      <alignment horizontal="left" vertical="center"/>
    </xf>
    <xf numFmtId="0" fontId="6" fillId="33" borderId="15" xfId="0" applyFont="1" applyFill="1" applyBorder="1" applyAlignment="1">
      <alignment horizontal="left" vertical="center"/>
    </xf>
    <xf numFmtId="49" fontId="2" fillId="33" borderId="12"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0" fontId="6" fillId="33" borderId="12"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5" xfId="0" applyFont="1" applyFill="1" applyBorder="1" applyAlignment="1">
      <alignment horizontal="center" vertical="center"/>
    </xf>
    <xf numFmtId="0" fontId="10" fillId="0" borderId="12"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5" xfId="0" applyFont="1" applyFill="1" applyBorder="1" applyAlignment="1">
      <alignment horizontal="left" vertical="top" wrapText="1"/>
    </xf>
    <xf numFmtId="0" fontId="6" fillId="0" borderId="12"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15"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0"/>
  <sheetViews>
    <sheetView tabSelected="1" view="pageBreakPreview" zoomScale="70" zoomScaleNormal="70" zoomScaleSheetLayoutView="70" zoomScalePageLayoutView="0" workbookViewId="0" topLeftCell="A31">
      <selection activeCell="I36" sqref="I36"/>
    </sheetView>
  </sheetViews>
  <sheetFormatPr defaultColWidth="9.140625" defaultRowHeight="15"/>
  <cols>
    <col min="1" max="1" width="5.57421875" style="10" customWidth="1"/>
    <col min="2" max="2" width="46.00390625" style="10" customWidth="1"/>
    <col min="3" max="3" width="21.421875" style="10" customWidth="1"/>
    <col min="4" max="4" width="30.57421875" style="10" customWidth="1"/>
    <col min="5" max="5" width="29.28125" style="10" customWidth="1"/>
    <col min="6" max="6" width="15.140625" style="10" customWidth="1"/>
    <col min="7" max="7" width="21.140625" style="10" customWidth="1"/>
    <col min="8" max="8" width="24.8515625" style="10" customWidth="1"/>
    <col min="9" max="9" width="16.28125" style="10" customWidth="1"/>
    <col min="10" max="10" width="53.7109375" style="10" customWidth="1"/>
    <col min="11" max="16384" width="9.140625" style="10" customWidth="1"/>
  </cols>
  <sheetData>
    <row r="2" spans="1:10" ht="24.75" customHeight="1">
      <c r="A2" s="162" t="s">
        <v>283</v>
      </c>
      <c r="B2" s="162"/>
      <c r="C2" s="162"/>
      <c r="D2" s="162"/>
      <c r="E2" s="162"/>
      <c r="F2" s="162"/>
      <c r="G2" s="162"/>
      <c r="H2" s="162"/>
      <c r="I2" s="162"/>
      <c r="J2" s="162"/>
    </row>
    <row r="3" spans="1:6" ht="13.5" customHeight="1">
      <c r="A3" s="34"/>
      <c r="B3" s="34"/>
      <c r="C3" s="34"/>
      <c r="D3" s="34"/>
      <c r="E3" s="34"/>
      <c r="F3" s="34"/>
    </row>
    <row r="4" spans="1:6" s="20" customFormat="1" ht="15.75" customHeight="1">
      <c r="A4" s="39"/>
      <c r="B4" s="40" t="s">
        <v>8</v>
      </c>
      <c r="C4" s="41"/>
      <c r="D4" s="39"/>
      <c r="E4" s="39"/>
      <c r="F4" s="39"/>
    </row>
    <row r="5" spans="1:6" s="20" customFormat="1" ht="15.75" customHeight="1">
      <c r="A5" s="42"/>
      <c r="B5" s="43" t="s">
        <v>274</v>
      </c>
      <c r="C5" s="18"/>
      <c r="D5" s="42"/>
      <c r="E5" s="42"/>
      <c r="F5" s="42"/>
    </row>
    <row r="6" spans="1:6" s="20" customFormat="1" ht="15.75" customHeight="1">
      <c r="A6" s="39"/>
      <c r="B6" s="43" t="s">
        <v>275</v>
      </c>
      <c r="C6" s="44"/>
      <c r="D6" s="39"/>
      <c r="E6" s="39"/>
      <c r="F6" s="39"/>
    </row>
    <row r="7" spans="1:6" s="20" customFormat="1" ht="120" customHeight="1">
      <c r="A7" s="18"/>
      <c r="B7" s="167" t="s">
        <v>253</v>
      </c>
      <c r="C7" s="167"/>
      <c r="D7" s="167"/>
      <c r="E7" s="167"/>
      <c r="F7" s="18"/>
    </row>
    <row r="8" spans="1:6" s="20" customFormat="1" ht="13.5" customHeight="1">
      <c r="A8" s="18"/>
      <c r="B8" s="18"/>
      <c r="C8" s="18"/>
      <c r="D8" s="18"/>
      <c r="E8" s="18"/>
      <c r="F8" s="18"/>
    </row>
    <row r="9" spans="1:10" s="45" customFormat="1" ht="100.5" customHeight="1">
      <c r="A9" s="23" t="s">
        <v>0</v>
      </c>
      <c r="B9" s="23" t="s">
        <v>1</v>
      </c>
      <c r="C9" s="23" t="s">
        <v>2</v>
      </c>
      <c r="D9" s="23" t="s">
        <v>10</v>
      </c>
      <c r="E9" s="23" t="s">
        <v>4</v>
      </c>
      <c r="F9" s="22" t="s">
        <v>13</v>
      </c>
      <c r="G9" s="22" t="s">
        <v>29</v>
      </c>
      <c r="H9" s="22" t="s">
        <v>144</v>
      </c>
      <c r="I9" s="23" t="s">
        <v>145</v>
      </c>
      <c r="J9" s="24" t="s">
        <v>146</v>
      </c>
    </row>
    <row r="10" spans="1:10" s="45" customFormat="1" ht="39.75" customHeight="1">
      <c r="A10" s="23"/>
      <c r="B10" s="23"/>
      <c r="C10" s="23"/>
      <c r="D10" s="23"/>
      <c r="E10" s="23"/>
      <c r="F10" s="23" t="s">
        <v>163</v>
      </c>
      <c r="G10" s="23" t="s">
        <v>163</v>
      </c>
      <c r="H10" s="22" t="s">
        <v>276</v>
      </c>
      <c r="I10" s="46"/>
      <c r="J10" s="46"/>
    </row>
    <row r="11" spans="1:10" s="45" customFormat="1" ht="21" customHeight="1">
      <c r="A11" s="166" t="s">
        <v>15</v>
      </c>
      <c r="B11" s="166"/>
      <c r="C11" s="166"/>
      <c r="D11" s="166"/>
      <c r="E11" s="166"/>
      <c r="F11" s="166"/>
      <c r="G11" s="47"/>
      <c r="H11" s="47"/>
      <c r="I11" s="48"/>
      <c r="J11" s="48"/>
    </row>
    <row r="12" spans="1:12" s="45" customFormat="1" ht="21" customHeight="1">
      <c r="A12" s="70"/>
      <c r="B12" s="71" t="s">
        <v>14</v>
      </c>
      <c r="C12" s="70"/>
      <c r="D12" s="70"/>
      <c r="E12" s="70"/>
      <c r="F12" s="70"/>
      <c r="G12" s="72">
        <f>G13+G14+G15+G16+G17+G18+G19</f>
        <v>87465.5</v>
      </c>
      <c r="H12" s="72">
        <f>H13+H14+H15+H16+H17+H18+H19</f>
        <v>101247.8</v>
      </c>
      <c r="I12" s="75"/>
      <c r="J12" s="75"/>
      <c r="K12" s="49"/>
      <c r="L12" s="49"/>
    </row>
    <row r="13" spans="1:12" s="45" customFormat="1" ht="194.25" customHeight="1">
      <c r="A13" s="73" t="s">
        <v>53</v>
      </c>
      <c r="B13" s="120" t="s">
        <v>56</v>
      </c>
      <c r="C13" s="73" t="s">
        <v>54</v>
      </c>
      <c r="D13" s="73" t="s">
        <v>57</v>
      </c>
      <c r="E13" s="120" t="s">
        <v>196</v>
      </c>
      <c r="F13" s="121" t="s">
        <v>255</v>
      </c>
      <c r="G13" s="74">
        <v>960</v>
      </c>
      <c r="H13" s="76">
        <v>1003.6</v>
      </c>
      <c r="I13" s="79">
        <v>0.8</v>
      </c>
      <c r="J13" s="73" t="s">
        <v>309</v>
      </c>
      <c r="K13" s="49"/>
      <c r="L13" s="49"/>
    </row>
    <row r="14" spans="1:12" s="45" customFormat="1" ht="180.75" customHeight="1">
      <c r="A14" s="73" t="s">
        <v>55</v>
      </c>
      <c r="B14" s="120" t="s">
        <v>59</v>
      </c>
      <c r="C14" s="73" t="s">
        <v>54</v>
      </c>
      <c r="D14" s="73" t="s">
        <v>60</v>
      </c>
      <c r="E14" s="120" t="s">
        <v>197</v>
      </c>
      <c r="F14" s="121" t="s">
        <v>70</v>
      </c>
      <c r="G14" s="74">
        <v>10000</v>
      </c>
      <c r="H14" s="76">
        <v>23936.6</v>
      </c>
      <c r="I14" s="80">
        <v>239.4</v>
      </c>
      <c r="J14" s="73" t="s">
        <v>256</v>
      </c>
      <c r="K14" s="49"/>
      <c r="L14" s="49"/>
    </row>
    <row r="15" spans="1:12" s="45" customFormat="1" ht="201" customHeight="1">
      <c r="A15" s="73" t="s">
        <v>58</v>
      </c>
      <c r="B15" s="120" t="s">
        <v>162</v>
      </c>
      <c r="C15" s="73" t="s">
        <v>54</v>
      </c>
      <c r="D15" s="73"/>
      <c r="E15" s="120" t="s">
        <v>198</v>
      </c>
      <c r="F15" s="121" t="s">
        <v>199</v>
      </c>
      <c r="G15" s="74">
        <v>1644.8</v>
      </c>
      <c r="H15" s="76">
        <v>1644.8</v>
      </c>
      <c r="I15" s="79">
        <v>15.3</v>
      </c>
      <c r="J15" s="73" t="s">
        <v>200</v>
      </c>
      <c r="K15" s="49"/>
      <c r="L15" s="49"/>
    </row>
    <row r="16" spans="1:12" s="45" customFormat="1" ht="231.75" customHeight="1">
      <c r="A16" s="73" t="s">
        <v>61</v>
      </c>
      <c r="B16" s="120" t="s">
        <v>62</v>
      </c>
      <c r="C16" s="73" t="s">
        <v>54</v>
      </c>
      <c r="D16" s="73"/>
      <c r="E16" s="120" t="s">
        <v>75</v>
      </c>
      <c r="F16" s="122" t="s">
        <v>201</v>
      </c>
      <c r="G16" s="74">
        <v>5900</v>
      </c>
      <c r="H16" s="76">
        <f>6046.5+9.3+283.1+0.4+675.6+3.5-1194.3</f>
        <v>5824.1</v>
      </c>
      <c r="I16" s="76">
        <v>100</v>
      </c>
      <c r="J16" s="81" t="s">
        <v>310</v>
      </c>
      <c r="K16" s="49"/>
      <c r="L16" s="49"/>
    </row>
    <row r="17" spans="1:12" s="45" customFormat="1" ht="143.25" customHeight="1">
      <c r="A17" s="73" t="s">
        <v>86</v>
      </c>
      <c r="B17" s="120" t="s">
        <v>121</v>
      </c>
      <c r="C17" s="73" t="s">
        <v>54</v>
      </c>
      <c r="D17" s="73"/>
      <c r="E17" s="120" t="s">
        <v>122</v>
      </c>
      <c r="F17" s="122" t="s">
        <v>201</v>
      </c>
      <c r="G17" s="74">
        <v>100</v>
      </c>
      <c r="H17" s="76">
        <v>102</v>
      </c>
      <c r="I17" s="76">
        <v>100</v>
      </c>
      <c r="J17" s="73"/>
      <c r="K17" s="49"/>
      <c r="L17" s="49"/>
    </row>
    <row r="18" spans="1:12" s="45" customFormat="1" ht="143.25" customHeight="1">
      <c r="A18" s="73" t="s">
        <v>87</v>
      </c>
      <c r="B18" s="120" t="s">
        <v>124</v>
      </c>
      <c r="C18" s="73" t="s">
        <v>54</v>
      </c>
      <c r="D18" s="73"/>
      <c r="E18" s="120" t="s">
        <v>125</v>
      </c>
      <c r="F18" s="122" t="s">
        <v>257</v>
      </c>
      <c r="G18" s="74">
        <v>60.7</v>
      </c>
      <c r="H18" s="76">
        <v>60.7</v>
      </c>
      <c r="I18" s="155">
        <v>0.01</v>
      </c>
      <c r="J18" s="156" t="s">
        <v>154</v>
      </c>
      <c r="K18" s="49"/>
      <c r="L18" s="49"/>
    </row>
    <row r="19" spans="1:12" s="45" customFormat="1" ht="264" customHeight="1">
      <c r="A19" s="73" t="s">
        <v>123</v>
      </c>
      <c r="B19" s="120" t="s">
        <v>258</v>
      </c>
      <c r="C19" s="73" t="s">
        <v>54</v>
      </c>
      <c r="D19" s="73" t="s">
        <v>259</v>
      </c>
      <c r="E19" s="120" t="s">
        <v>260</v>
      </c>
      <c r="F19" s="122" t="s">
        <v>311</v>
      </c>
      <c r="G19" s="74">
        <v>68800</v>
      </c>
      <c r="H19" s="76">
        <v>68676</v>
      </c>
      <c r="I19" s="80">
        <v>51.8</v>
      </c>
      <c r="J19" s="156" t="s">
        <v>366</v>
      </c>
      <c r="K19" s="49"/>
      <c r="L19" s="49"/>
    </row>
    <row r="20" spans="1:10" ht="21.75" customHeight="1">
      <c r="A20" s="163" t="s">
        <v>7</v>
      </c>
      <c r="B20" s="164"/>
      <c r="C20" s="164"/>
      <c r="D20" s="164"/>
      <c r="E20" s="164"/>
      <c r="F20" s="165"/>
      <c r="G20" s="15"/>
      <c r="H20" s="15"/>
      <c r="I20" s="50"/>
      <c r="J20" s="50"/>
    </row>
    <row r="21" spans="1:12" ht="17.25" customHeight="1">
      <c r="A21" s="3"/>
      <c r="B21" s="64" t="s">
        <v>6</v>
      </c>
      <c r="C21" s="65"/>
      <c r="D21" s="1"/>
      <c r="E21" s="1"/>
      <c r="F21" s="112"/>
      <c r="G21" s="67">
        <f>G22+G24+G25+G26+G27+G28+G29</f>
        <v>38684.6</v>
      </c>
      <c r="H21" s="67">
        <f>H22+H24+H25+H26+H27+H28+H29</f>
        <v>46866.1</v>
      </c>
      <c r="I21" s="67"/>
      <c r="J21" s="51"/>
      <c r="L21" s="52"/>
    </row>
    <row r="22" spans="1:10" s="53" customFormat="1" ht="168" customHeight="1">
      <c r="A22" s="168" t="s">
        <v>16</v>
      </c>
      <c r="B22" s="127" t="s">
        <v>278</v>
      </c>
      <c r="C22" s="65" t="s">
        <v>234</v>
      </c>
      <c r="D22" s="170" t="s">
        <v>279</v>
      </c>
      <c r="E22" s="172" t="s">
        <v>17</v>
      </c>
      <c r="F22" s="124">
        <v>4</v>
      </c>
      <c r="G22" s="63">
        <v>2004</v>
      </c>
      <c r="H22" s="62">
        <v>4796.5</v>
      </c>
      <c r="I22" s="62">
        <v>4</v>
      </c>
      <c r="J22" s="129" t="s">
        <v>279</v>
      </c>
    </row>
    <row r="23" spans="1:10" s="53" customFormat="1" ht="124.5" customHeight="1">
      <c r="A23" s="169"/>
      <c r="B23" s="128" t="s">
        <v>235</v>
      </c>
      <c r="C23" s="125" t="s">
        <v>236</v>
      </c>
      <c r="D23" s="171"/>
      <c r="E23" s="173"/>
      <c r="F23" s="126">
        <v>2</v>
      </c>
      <c r="G23" s="123">
        <v>0</v>
      </c>
      <c r="H23" s="57">
        <v>0</v>
      </c>
      <c r="I23" s="57">
        <v>0</v>
      </c>
      <c r="J23" s="108" t="s">
        <v>367</v>
      </c>
    </row>
    <row r="24" spans="1:10" s="53" customFormat="1" ht="69" customHeight="1">
      <c r="A24" s="35" t="s">
        <v>22</v>
      </c>
      <c r="B24" s="37" t="s">
        <v>20</v>
      </c>
      <c r="C24" s="5" t="s">
        <v>18</v>
      </c>
      <c r="D24" s="6"/>
      <c r="E24" s="54" t="s">
        <v>21</v>
      </c>
      <c r="F24" s="4">
        <v>30920</v>
      </c>
      <c r="G24" s="4">
        <v>30920</v>
      </c>
      <c r="H24" s="14">
        <v>35256</v>
      </c>
      <c r="I24" s="14">
        <v>35256</v>
      </c>
      <c r="J24" s="36" t="s">
        <v>277</v>
      </c>
    </row>
    <row r="25" spans="1:10" s="53" customFormat="1" ht="133.5" customHeight="1">
      <c r="A25" s="35" t="s">
        <v>23</v>
      </c>
      <c r="B25" s="7" t="s">
        <v>25</v>
      </c>
      <c r="C25" s="5" t="s">
        <v>18</v>
      </c>
      <c r="D25" s="2" t="s">
        <v>26</v>
      </c>
      <c r="E25" s="37" t="s">
        <v>27</v>
      </c>
      <c r="F25" s="4">
        <v>2230</v>
      </c>
      <c r="G25" s="4">
        <v>2230</v>
      </c>
      <c r="H25" s="14">
        <v>3283</v>
      </c>
      <c r="I25" s="14">
        <v>3283</v>
      </c>
      <c r="J25" s="108" t="s">
        <v>291</v>
      </c>
    </row>
    <row r="26" spans="1:10" s="53" customFormat="1" ht="98.25" customHeight="1">
      <c r="A26" s="35" t="s">
        <v>24</v>
      </c>
      <c r="B26" s="37" t="s">
        <v>114</v>
      </c>
      <c r="C26" s="5" t="s">
        <v>18</v>
      </c>
      <c r="D26" s="2"/>
      <c r="E26" s="37" t="s">
        <v>115</v>
      </c>
      <c r="F26" s="4">
        <v>2</v>
      </c>
      <c r="G26" s="4">
        <v>1450.6</v>
      </c>
      <c r="H26" s="109">
        <v>1450.6</v>
      </c>
      <c r="I26" s="109">
        <v>2</v>
      </c>
      <c r="J26" s="36" t="s">
        <v>193</v>
      </c>
    </row>
    <row r="27" spans="1:10" s="53" customFormat="1" ht="280.5" customHeight="1">
      <c r="A27" s="35" t="s">
        <v>41</v>
      </c>
      <c r="B27" s="2" t="s">
        <v>152</v>
      </c>
      <c r="C27" s="5" t="s">
        <v>18</v>
      </c>
      <c r="D27" s="2" t="s">
        <v>153</v>
      </c>
      <c r="E27" s="2" t="s">
        <v>115</v>
      </c>
      <c r="F27" s="68">
        <v>12.75</v>
      </c>
      <c r="G27" s="4">
        <v>2050</v>
      </c>
      <c r="H27" s="14">
        <v>2050</v>
      </c>
      <c r="I27" s="55">
        <v>12.75</v>
      </c>
      <c r="J27" s="108" t="s">
        <v>368</v>
      </c>
    </row>
    <row r="28" spans="1:10" s="53" customFormat="1" ht="96" customHeight="1">
      <c r="A28" s="35" t="s">
        <v>42</v>
      </c>
      <c r="B28" s="36" t="s">
        <v>147</v>
      </c>
      <c r="C28" s="5" t="s">
        <v>18</v>
      </c>
      <c r="D28" s="2"/>
      <c r="E28" s="56" t="s">
        <v>149</v>
      </c>
      <c r="F28" s="57">
        <v>0</v>
      </c>
      <c r="G28" s="57">
        <v>0</v>
      </c>
      <c r="H28" s="4">
        <v>0</v>
      </c>
      <c r="I28" s="4">
        <v>0</v>
      </c>
      <c r="J28" s="108" t="s">
        <v>369</v>
      </c>
    </row>
    <row r="29" spans="1:10" s="53" customFormat="1" ht="95.25" customHeight="1">
      <c r="A29" s="35" t="s">
        <v>43</v>
      </c>
      <c r="B29" s="61" t="s">
        <v>148</v>
      </c>
      <c r="C29" s="5" t="s">
        <v>18</v>
      </c>
      <c r="D29" s="16"/>
      <c r="E29" s="36" t="s">
        <v>150</v>
      </c>
      <c r="F29" s="58">
        <v>1</v>
      </c>
      <c r="G29" s="4">
        <v>30</v>
      </c>
      <c r="H29" s="110">
        <v>30</v>
      </c>
      <c r="I29" s="110">
        <v>1</v>
      </c>
      <c r="J29" s="108" t="s">
        <v>303</v>
      </c>
    </row>
    <row r="30" spans="1:10" s="53" customFormat="1" ht="27.75" customHeight="1">
      <c r="A30" s="163" t="s">
        <v>5</v>
      </c>
      <c r="B30" s="164"/>
      <c r="C30" s="164"/>
      <c r="D30" s="164"/>
      <c r="E30" s="164"/>
      <c r="F30" s="165"/>
      <c r="G30" s="15"/>
      <c r="H30" s="15"/>
      <c r="I30" s="33"/>
      <c r="J30" s="107"/>
    </row>
    <row r="31" spans="1:10" s="53" customFormat="1" ht="87" customHeight="1">
      <c r="A31" s="8" t="s">
        <v>30</v>
      </c>
      <c r="B31" s="7" t="s">
        <v>31</v>
      </c>
      <c r="C31" s="5"/>
      <c r="D31" s="6"/>
      <c r="E31" s="2" t="s">
        <v>34</v>
      </c>
      <c r="F31" s="5">
        <v>6.8</v>
      </c>
      <c r="G31" s="4">
        <v>0</v>
      </c>
      <c r="H31" s="14">
        <v>0</v>
      </c>
      <c r="I31" s="109">
        <v>3.3</v>
      </c>
      <c r="J31" s="108" t="s">
        <v>280</v>
      </c>
    </row>
    <row r="32" spans="1:10" s="53" customFormat="1" ht="143.25" customHeight="1">
      <c r="A32" s="8" t="s">
        <v>32</v>
      </c>
      <c r="B32" s="2" t="s">
        <v>33</v>
      </c>
      <c r="C32" s="5"/>
      <c r="D32" s="6"/>
      <c r="E32" s="9" t="s">
        <v>35</v>
      </c>
      <c r="F32" s="5" t="s">
        <v>116</v>
      </c>
      <c r="G32" s="4">
        <v>0</v>
      </c>
      <c r="H32" s="14">
        <v>0</v>
      </c>
      <c r="I32" s="109">
        <v>9</v>
      </c>
      <c r="J32" s="108" t="s">
        <v>281</v>
      </c>
    </row>
    <row r="33" spans="1:10" s="53" customFormat="1" ht="183" customHeight="1">
      <c r="A33" s="8" t="s">
        <v>37</v>
      </c>
      <c r="B33" s="2" t="s">
        <v>36</v>
      </c>
      <c r="C33" s="5"/>
      <c r="D33" s="6"/>
      <c r="E33" s="6" t="s">
        <v>38</v>
      </c>
      <c r="F33" s="5" t="s">
        <v>117</v>
      </c>
      <c r="G33" s="4">
        <v>0</v>
      </c>
      <c r="H33" s="14">
        <v>0</v>
      </c>
      <c r="I33" s="111">
        <v>0.06</v>
      </c>
      <c r="J33" s="108" t="s">
        <v>282</v>
      </c>
    </row>
    <row r="34" ht="21.75" customHeight="1"/>
    <row r="36" ht="15.75">
      <c r="B36" s="11" t="s">
        <v>9</v>
      </c>
    </row>
    <row r="40" spans="2:6" ht="15">
      <c r="B40" s="12"/>
      <c r="C40" s="12"/>
      <c r="D40" s="12"/>
      <c r="E40" s="12"/>
      <c r="F40" s="12"/>
    </row>
  </sheetData>
  <sheetProtection/>
  <mergeCells count="8">
    <mergeCell ref="A2:J2"/>
    <mergeCell ref="A30:F30"/>
    <mergeCell ref="A20:F20"/>
    <mergeCell ref="A11:F11"/>
    <mergeCell ref="B7:E7"/>
    <mergeCell ref="A22:A23"/>
    <mergeCell ref="D22:D23"/>
    <mergeCell ref="E22:E23"/>
  </mergeCells>
  <printOptions/>
  <pageMargins left="0.3937007874015748" right="0" top="0.41" bottom="0.1968503937007874" header="0.31496062992125984" footer="0.31496062992125984"/>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2:L115"/>
  <sheetViews>
    <sheetView zoomScale="55" zoomScaleNormal="55" zoomScaleSheetLayoutView="50" zoomScalePageLayoutView="0" workbookViewId="0" topLeftCell="A1">
      <selection activeCell="J102" sqref="J102"/>
    </sheetView>
  </sheetViews>
  <sheetFormatPr defaultColWidth="9.140625" defaultRowHeight="15"/>
  <cols>
    <col min="1" max="1" width="7.8515625" style="13" customWidth="1"/>
    <col min="2" max="2" width="19.8515625" style="13" customWidth="1"/>
    <col min="3" max="3" width="30.28125" style="13" customWidth="1"/>
    <col min="4" max="4" width="46.140625" style="13" customWidth="1"/>
    <col min="5" max="5" width="20.57421875" style="13" customWidth="1"/>
    <col min="6" max="6" width="26.8515625" style="13" customWidth="1"/>
    <col min="7" max="7" width="30.28125" style="13" customWidth="1"/>
    <col min="8" max="9" width="15.140625" style="13" customWidth="1"/>
    <col min="10" max="10" width="19.421875" style="13" customWidth="1"/>
    <col min="11" max="11" width="20.7109375" style="13" customWidth="1"/>
    <col min="12" max="12" width="36.140625" style="13" customWidth="1"/>
    <col min="13" max="13" width="9.28125" style="13" bestFit="1" customWidth="1"/>
    <col min="14" max="16384" width="9.140625" style="13" customWidth="1"/>
  </cols>
  <sheetData>
    <row r="2" spans="1:12" ht="39.75" customHeight="1">
      <c r="A2" s="162" t="s">
        <v>254</v>
      </c>
      <c r="B2" s="162"/>
      <c r="C2" s="162"/>
      <c r="D2" s="162"/>
      <c r="E2" s="162"/>
      <c r="F2" s="162"/>
      <c r="G2" s="162"/>
      <c r="H2" s="162"/>
      <c r="I2" s="162"/>
      <c r="J2" s="162"/>
      <c r="K2" s="162"/>
      <c r="L2" s="162"/>
    </row>
    <row r="3" spans="1:9" s="20" customFormat="1" ht="15.75" customHeight="1">
      <c r="A3" s="18"/>
      <c r="B3" s="18"/>
      <c r="C3" s="18"/>
      <c r="D3" s="19"/>
      <c r="E3" s="19"/>
      <c r="F3" s="19"/>
      <c r="G3" s="19"/>
      <c r="H3" s="19"/>
      <c r="I3" s="19"/>
    </row>
    <row r="4" spans="1:12" s="25" customFormat="1" ht="149.25" customHeight="1">
      <c r="A4" s="21" t="s">
        <v>0</v>
      </c>
      <c r="B4" s="21" t="s">
        <v>11</v>
      </c>
      <c r="C4" s="21" t="s">
        <v>12</v>
      </c>
      <c r="D4" s="21" t="s">
        <v>1</v>
      </c>
      <c r="E4" s="21" t="s">
        <v>2</v>
      </c>
      <c r="F4" s="21" t="s">
        <v>3</v>
      </c>
      <c r="G4" s="21" t="s">
        <v>4</v>
      </c>
      <c r="H4" s="22" t="s">
        <v>13</v>
      </c>
      <c r="I4" s="22" t="s">
        <v>29</v>
      </c>
      <c r="J4" s="22" t="s">
        <v>144</v>
      </c>
      <c r="K4" s="23" t="s">
        <v>145</v>
      </c>
      <c r="L4" s="24" t="s">
        <v>146</v>
      </c>
    </row>
    <row r="5" spans="1:12" s="25" customFormat="1" ht="18.75" customHeight="1">
      <c r="A5" s="26"/>
      <c r="B5" s="27"/>
      <c r="C5" s="27"/>
      <c r="D5" s="23"/>
      <c r="E5" s="27"/>
      <c r="F5" s="23"/>
      <c r="G5" s="27"/>
      <c r="H5" s="23" t="s">
        <v>163</v>
      </c>
      <c r="I5" s="23" t="s">
        <v>163</v>
      </c>
      <c r="J5" s="100">
        <v>43466</v>
      </c>
      <c r="K5" s="28"/>
      <c r="L5" s="28"/>
    </row>
    <row r="6" spans="1:12" s="25" customFormat="1" ht="21" customHeight="1">
      <c r="A6" s="163" t="s">
        <v>15</v>
      </c>
      <c r="B6" s="164"/>
      <c r="C6" s="164"/>
      <c r="D6" s="164"/>
      <c r="E6" s="164"/>
      <c r="F6" s="164"/>
      <c r="G6" s="164"/>
      <c r="H6" s="164"/>
      <c r="I6" s="165"/>
      <c r="J6" s="29"/>
      <c r="K6" s="29"/>
      <c r="L6" s="29"/>
    </row>
    <row r="7" spans="1:12" s="25" customFormat="1" ht="19.5" customHeight="1">
      <c r="A7" s="70"/>
      <c r="B7" s="70"/>
      <c r="C7" s="70"/>
      <c r="D7" s="87" t="s">
        <v>14</v>
      </c>
      <c r="E7" s="70"/>
      <c r="F7" s="70"/>
      <c r="G7" s="70"/>
      <c r="H7" s="72"/>
      <c r="I7" s="88">
        <f>I8+I15+I22+I32+I39+I45+I52+I59+I66+I72+I77</f>
        <v>8797.4</v>
      </c>
      <c r="J7" s="88">
        <f>J8+J15+J22+J32+J39+J45+J52+J59+J66+J72+J77</f>
        <v>9028</v>
      </c>
      <c r="K7" s="89"/>
      <c r="L7" s="89"/>
    </row>
    <row r="8" spans="1:12" s="25" customFormat="1" ht="59.25" customHeight="1">
      <c r="A8" s="85" t="s">
        <v>64</v>
      </c>
      <c r="B8" s="71" t="s">
        <v>65</v>
      </c>
      <c r="C8" s="71" t="s">
        <v>202</v>
      </c>
      <c r="D8" s="73"/>
      <c r="E8" s="73"/>
      <c r="F8" s="73"/>
      <c r="G8" s="73"/>
      <c r="H8" s="72"/>
      <c r="I8" s="88">
        <f>I9+I10+I11+I12+I13</f>
        <v>310.7</v>
      </c>
      <c r="J8" s="88">
        <f>J9+J10+J11+J12+J13</f>
        <v>277.7</v>
      </c>
      <c r="K8" s="89"/>
      <c r="L8" s="89"/>
    </row>
    <row r="9" spans="1:12" s="25" customFormat="1" ht="151.5" customHeight="1">
      <c r="A9" s="86" t="s">
        <v>53</v>
      </c>
      <c r="B9" s="70"/>
      <c r="C9" s="73"/>
      <c r="D9" s="73" t="s">
        <v>66</v>
      </c>
      <c r="E9" s="73" t="s">
        <v>67</v>
      </c>
      <c r="F9" s="73" t="s">
        <v>68</v>
      </c>
      <c r="G9" s="73" t="s">
        <v>69</v>
      </c>
      <c r="H9" s="74" t="s">
        <v>70</v>
      </c>
      <c r="I9" s="76">
        <v>30</v>
      </c>
      <c r="J9" s="76">
        <v>159.4</v>
      </c>
      <c r="K9" s="76">
        <v>531.3</v>
      </c>
      <c r="L9" s="73" t="s">
        <v>312</v>
      </c>
    </row>
    <row r="10" spans="1:12" s="25" customFormat="1" ht="148.5" customHeight="1">
      <c r="A10" s="86" t="s">
        <v>55</v>
      </c>
      <c r="B10" s="70"/>
      <c r="C10" s="73"/>
      <c r="D10" s="73" t="s">
        <v>71</v>
      </c>
      <c r="E10" s="73" t="s">
        <v>67</v>
      </c>
      <c r="F10" s="73"/>
      <c r="G10" s="73" t="s">
        <v>72</v>
      </c>
      <c r="H10" s="74" t="s">
        <v>164</v>
      </c>
      <c r="I10" s="76">
        <v>3.6</v>
      </c>
      <c r="J10" s="76">
        <v>0</v>
      </c>
      <c r="K10" s="76">
        <v>0</v>
      </c>
      <c r="L10" s="73" t="s">
        <v>313</v>
      </c>
    </row>
    <row r="11" spans="1:12" s="25" customFormat="1" ht="122.25" customHeight="1">
      <c r="A11" s="86" t="s">
        <v>58</v>
      </c>
      <c r="B11" s="70"/>
      <c r="C11" s="73"/>
      <c r="D11" s="73" t="s">
        <v>126</v>
      </c>
      <c r="E11" s="73" t="s">
        <v>67</v>
      </c>
      <c r="F11" s="73"/>
      <c r="G11" s="73" t="s">
        <v>203</v>
      </c>
      <c r="H11" s="74" t="s">
        <v>118</v>
      </c>
      <c r="I11" s="76">
        <v>243.6</v>
      </c>
      <c r="J11" s="76">
        <v>118.3</v>
      </c>
      <c r="K11" s="76">
        <v>4.8</v>
      </c>
      <c r="L11" s="73" t="s">
        <v>314</v>
      </c>
    </row>
    <row r="12" spans="1:12" s="25" customFormat="1" ht="155.25" customHeight="1">
      <c r="A12" s="86" t="s">
        <v>61</v>
      </c>
      <c r="B12" s="70"/>
      <c r="C12" s="73"/>
      <c r="D12" s="73" t="s">
        <v>127</v>
      </c>
      <c r="E12" s="73" t="s">
        <v>67</v>
      </c>
      <c r="F12" s="73"/>
      <c r="G12" s="73" t="s">
        <v>128</v>
      </c>
      <c r="H12" s="74" t="s">
        <v>165</v>
      </c>
      <c r="I12" s="76">
        <v>2.4</v>
      </c>
      <c r="J12" s="76">
        <v>0</v>
      </c>
      <c r="K12" s="76">
        <v>0</v>
      </c>
      <c r="L12" s="73" t="s">
        <v>261</v>
      </c>
    </row>
    <row r="13" spans="1:12" s="25" customFormat="1" ht="188.25" customHeight="1">
      <c r="A13" s="86" t="s">
        <v>86</v>
      </c>
      <c r="B13" s="70"/>
      <c r="C13" s="73"/>
      <c r="D13" s="73" t="s">
        <v>166</v>
      </c>
      <c r="E13" s="73"/>
      <c r="F13" s="73"/>
      <c r="G13" s="73" t="s">
        <v>167</v>
      </c>
      <c r="H13" s="74" t="s">
        <v>168</v>
      </c>
      <c r="I13" s="76">
        <v>31.1</v>
      </c>
      <c r="J13" s="76">
        <v>0</v>
      </c>
      <c r="K13" s="76">
        <v>0</v>
      </c>
      <c r="L13" s="73" t="s">
        <v>315</v>
      </c>
    </row>
    <row r="14" spans="1:12" s="25" customFormat="1" ht="15.75">
      <c r="A14" s="70"/>
      <c r="B14" s="70"/>
      <c r="C14" s="73"/>
      <c r="D14" s="73"/>
      <c r="E14" s="73"/>
      <c r="F14" s="73"/>
      <c r="G14" s="73"/>
      <c r="H14" s="72"/>
      <c r="I14" s="76"/>
      <c r="J14" s="76"/>
      <c r="K14" s="76"/>
      <c r="L14" s="77"/>
    </row>
    <row r="15" spans="1:12" s="25" customFormat="1" ht="67.5" customHeight="1">
      <c r="A15" s="85" t="s">
        <v>73</v>
      </c>
      <c r="B15" s="70" t="s">
        <v>74</v>
      </c>
      <c r="C15" s="71" t="s">
        <v>204</v>
      </c>
      <c r="D15" s="73"/>
      <c r="E15" s="73"/>
      <c r="F15" s="73"/>
      <c r="G15" s="73"/>
      <c r="H15" s="72"/>
      <c r="I15" s="88">
        <f>I16+I17+I18+I19+I20</f>
        <v>289.1</v>
      </c>
      <c r="J15" s="88">
        <f>J16+J17+J18+J19+J20</f>
        <v>289.1</v>
      </c>
      <c r="K15" s="76"/>
      <c r="L15" s="77"/>
    </row>
    <row r="16" spans="1:12" s="25" customFormat="1" ht="90" customHeight="1">
      <c r="A16" s="86" t="s">
        <v>53</v>
      </c>
      <c r="B16" s="84"/>
      <c r="C16" s="73"/>
      <c r="D16" s="73" t="s">
        <v>169</v>
      </c>
      <c r="E16" s="73" t="s">
        <v>103</v>
      </c>
      <c r="F16" s="73"/>
      <c r="G16" s="73" t="s">
        <v>75</v>
      </c>
      <c r="H16" s="74">
        <v>100</v>
      </c>
      <c r="I16" s="76"/>
      <c r="J16" s="76"/>
      <c r="K16" s="76">
        <v>100</v>
      </c>
      <c r="L16" s="73" t="s">
        <v>316</v>
      </c>
    </row>
    <row r="17" spans="1:12" s="25" customFormat="1" ht="153" customHeight="1">
      <c r="A17" s="86" t="s">
        <v>55</v>
      </c>
      <c r="B17" s="84"/>
      <c r="C17" s="73"/>
      <c r="D17" s="73" t="s">
        <v>127</v>
      </c>
      <c r="E17" s="73" t="s">
        <v>103</v>
      </c>
      <c r="F17" s="73"/>
      <c r="G17" s="73" t="s">
        <v>317</v>
      </c>
      <c r="H17" s="74">
        <v>2</v>
      </c>
      <c r="I17" s="76"/>
      <c r="J17" s="76"/>
      <c r="K17" s="76">
        <v>2</v>
      </c>
      <c r="L17" s="73" t="s">
        <v>262</v>
      </c>
    </row>
    <row r="18" spans="1:12" s="25" customFormat="1" ht="139.5" customHeight="1">
      <c r="A18" s="86" t="s">
        <v>58</v>
      </c>
      <c r="B18" s="84"/>
      <c r="C18" s="73"/>
      <c r="D18" s="73" t="s">
        <v>76</v>
      </c>
      <c r="E18" s="73" t="s">
        <v>103</v>
      </c>
      <c r="F18" s="73"/>
      <c r="G18" s="73" t="s">
        <v>77</v>
      </c>
      <c r="H18" s="74">
        <v>22.9</v>
      </c>
      <c r="I18" s="76">
        <v>205</v>
      </c>
      <c r="J18" s="76">
        <v>205</v>
      </c>
      <c r="K18" s="76">
        <v>22.9</v>
      </c>
      <c r="L18" s="73" t="s">
        <v>318</v>
      </c>
    </row>
    <row r="19" spans="1:12" s="25" customFormat="1" ht="110.25">
      <c r="A19" s="86" t="s">
        <v>61</v>
      </c>
      <c r="B19" s="84"/>
      <c r="C19" s="73"/>
      <c r="D19" s="73" t="s">
        <v>166</v>
      </c>
      <c r="E19" s="73" t="s">
        <v>103</v>
      </c>
      <c r="F19" s="73"/>
      <c r="G19" s="73" t="s">
        <v>319</v>
      </c>
      <c r="H19" s="74">
        <v>3</v>
      </c>
      <c r="I19" s="76"/>
      <c r="J19" s="76"/>
      <c r="K19" s="76">
        <v>3</v>
      </c>
      <c r="L19" s="73" t="s">
        <v>320</v>
      </c>
    </row>
    <row r="20" spans="1:12" s="25" customFormat="1" ht="202.5" customHeight="1">
      <c r="A20" s="86" t="s">
        <v>86</v>
      </c>
      <c r="B20" s="84"/>
      <c r="C20" s="73"/>
      <c r="D20" s="73" t="s">
        <v>171</v>
      </c>
      <c r="E20" s="73" t="s">
        <v>103</v>
      </c>
      <c r="F20" s="73"/>
      <c r="G20" s="73" t="s">
        <v>172</v>
      </c>
      <c r="H20" s="74" t="s">
        <v>321</v>
      </c>
      <c r="I20" s="76">
        <v>84.1</v>
      </c>
      <c r="J20" s="76">
        <v>84.1</v>
      </c>
      <c r="K20" s="76">
        <v>70.7</v>
      </c>
      <c r="L20" s="73" t="s">
        <v>263</v>
      </c>
    </row>
    <row r="21" spans="1:12" s="25" customFormat="1" ht="15.75">
      <c r="A21" s="86"/>
      <c r="B21" s="84"/>
      <c r="C21" s="73"/>
      <c r="D21" s="73"/>
      <c r="E21" s="73"/>
      <c r="F21" s="73"/>
      <c r="G21" s="73"/>
      <c r="H21" s="74"/>
      <c r="I21" s="76"/>
      <c r="J21" s="76"/>
      <c r="K21" s="76"/>
      <c r="L21" s="77"/>
    </row>
    <row r="22" spans="1:12" s="25" customFormat="1" ht="49.5" customHeight="1">
      <c r="A22" s="85" t="s">
        <v>78</v>
      </c>
      <c r="B22" s="71" t="s">
        <v>79</v>
      </c>
      <c r="C22" s="71" t="s">
        <v>205</v>
      </c>
      <c r="D22" s="73"/>
      <c r="E22" s="73"/>
      <c r="F22" s="73"/>
      <c r="G22" s="73"/>
      <c r="H22" s="74"/>
      <c r="I22" s="88">
        <f>I23+I24+I25+I26+I27+I28+I29+I30</f>
        <v>706.2</v>
      </c>
      <c r="J22" s="88">
        <f>J23+J24+J25+J26+J27+J28+J29+J30</f>
        <v>706.2</v>
      </c>
      <c r="K22" s="76"/>
      <c r="L22" s="77"/>
    </row>
    <row r="23" spans="1:12" s="25" customFormat="1" ht="123.75" customHeight="1">
      <c r="A23" s="86" t="s">
        <v>53</v>
      </c>
      <c r="B23" s="84"/>
      <c r="C23" s="73"/>
      <c r="D23" s="73" t="s">
        <v>80</v>
      </c>
      <c r="E23" s="73" t="s">
        <v>18</v>
      </c>
      <c r="F23" s="73"/>
      <c r="G23" s="73" t="s">
        <v>81</v>
      </c>
      <c r="H23" s="90">
        <v>1</v>
      </c>
      <c r="I23" s="76">
        <v>186</v>
      </c>
      <c r="J23" s="76">
        <v>186</v>
      </c>
      <c r="K23" s="91">
        <v>1</v>
      </c>
      <c r="L23" s="73" t="s">
        <v>322</v>
      </c>
    </row>
    <row r="24" spans="1:12" s="25" customFormat="1" ht="123" customHeight="1">
      <c r="A24" s="86" t="s">
        <v>55</v>
      </c>
      <c r="B24" s="84"/>
      <c r="C24" s="73"/>
      <c r="D24" s="73" t="s">
        <v>129</v>
      </c>
      <c r="E24" s="73" t="s">
        <v>18</v>
      </c>
      <c r="F24" s="73"/>
      <c r="G24" s="73" t="s">
        <v>130</v>
      </c>
      <c r="H24" s="93">
        <v>0.06</v>
      </c>
      <c r="I24" s="76">
        <v>4.2</v>
      </c>
      <c r="J24" s="76">
        <v>4.2</v>
      </c>
      <c r="K24" s="92">
        <v>0.06</v>
      </c>
      <c r="L24" s="73" t="s">
        <v>206</v>
      </c>
    </row>
    <row r="25" spans="1:12" s="25" customFormat="1" ht="120" customHeight="1">
      <c r="A25" s="86" t="s">
        <v>58</v>
      </c>
      <c r="B25" s="84"/>
      <c r="C25" s="73"/>
      <c r="D25" s="73" t="s">
        <v>82</v>
      </c>
      <c r="E25" s="73" t="s">
        <v>18</v>
      </c>
      <c r="F25" s="73"/>
      <c r="G25" s="73" t="s">
        <v>83</v>
      </c>
      <c r="H25" s="93">
        <v>1.25</v>
      </c>
      <c r="I25" s="76">
        <v>233.9</v>
      </c>
      <c r="J25" s="76">
        <v>233.9</v>
      </c>
      <c r="K25" s="92">
        <v>1.25</v>
      </c>
      <c r="L25" s="73" t="s">
        <v>207</v>
      </c>
    </row>
    <row r="26" spans="1:12" s="25" customFormat="1" ht="170.25" customHeight="1">
      <c r="A26" s="86" t="s">
        <v>61</v>
      </c>
      <c r="B26" s="84"/>
      <c r="C26" s="73"/>
      <c r="D26" s="73" t="s">
        <v>84</v>
      </c>
      <c r="E26" s="73" t="s">
        <v>18</v>
      </c>
      <c r="F26" s="73"/>
      <c r="G26" s="73" t="s">
        <v>85</v>
      </c>
      <c r="H26" s="93">
        <v>0.44</v>
      </c>
      <c r="I26" s="76">
        <v>95</v>
      </c>
      <c r="J26" s="76">
        <v>95</v>
      </c>
      <c r="K26" s="76">
        <v>0.4</v>
      </c>
      <c r="L26" s="73" t="s">
        <v>323</v>
      </c>
    </row>
    <row r="27" spans="1:12" s="25" customFormat="1" ht="204" customHeight="1">
      <c r="A27" s="86" t="s">
        <v>86</v>
      </c>
      <c r="B27" s="84"/>
      <c r="C27" s="73"/>
      <c r="D27" s="73" t="s">
        <v>127</v>
      </c>
      <c r="E27" s="73" t="s">
        <v>18</v>
      </c>
      <c r="F27" s="73"/>
      <c r="G27" s="73" t="s">
        <v>324</v>
      </c>
      <c r="H27" s="74">
        <v>5</v>
      </c>
      <c r="I27" s="76"/>
      <c r="J27" s="76"/>
      <c r="K27" s="76">
        <v>5</v>
      </c>
      <c r="L27" s="73" t="s">
        <v>264</v>
      </c>
    </row>
    <row r="28" spans="1:12" s="25" customFormat="1" ht="135" customHeight="1">
      <c r="A28" s="78" t="s">
        <v>87</v>
      </c>
      <c r="B28" s="84"/>
      <c r="C28" s="73"/>
      <c r="D28" s="73" t="s">
        <v>88</v>
      </c>
      <c r="E28" s="73" t="s">
        <v>18</v>
      </c>
      <c r="F28" s="73"/>
      <c r="G28" s="73" t="s">
        <v>75</v>
      </c>
      <c r="H28" s="74">
        <v>100</v>
      </c>
      <c r="I28" s="76">
        <v>17.1</v>
      </c>
      <c r="J28" s="76">
        <v>17.1</v>
      </c>
      <c r="K28" s="76">
        <v>100</v>
      </c>
      <c r="L28" s="73" t="s">
        <v>325</v>
      </c>
    </row>
    <row r="29" spans="1:12" s="25" customFormat="1" ht="123" customHeight="1">
      <c r="A29" s="86" t="s">
        <v>123</v>
      </c>
      <c r="B29" s="84"/>
      <c r="C29" s="73"/>
      <c r="D29" s="73" t="s">
        <v>166</v>
      </c>
      <c r="E29" s="73" t="s">
        <v>18</v>
      </c>
      <c r="F29" s="73"/>
      <c r="G29" s="73" t="s">
        <v>326</v>
      </c>
      <c r="H29" s="74">
        <v>27</v>
      </c>
      <c r="I29" s="76"/>
      <c r="J29" s="76"/>
      <c r="K29" s="76">
        <v>27</v>
      </c>
      <c r="L29" s="73" t="s">
        <v>327</v>
      </c>
    </row>
    <row r="30" spans="1:12" s="25" customFormat="1" ht="135.75" customHeight="1">
      <c r="A30" s="86"/>
      <c r="B30" s="84"/>
      <c r="C30" s="73"/>
      <c r="D30" s="73" t="s">
        <v>328</v>
      </c>
      <c r="E30" s="73" t="s">
        <v>18</v>
      </c>
      <c r="F30" s="73"/>
      <c r="G30" s="73" t="s">
        <v>329</v>
      </c>
      <c r="H30" s="74">
        <v>2.4</v>
      </c>
      <c r="I30" s="76">
        <v>170</v>
      </c>
      <c r="J30" s="76">
        <v>170</v>
      </c>
      <c r="K30" s="76">
        <v>2.4</v>
      </c>
      <c r="L30" s="73" t="s">
        <v>330</v>
      </c>
    </row>
    <row r="31" spans="1:12" s="25" customFormat="1" ht="15.75">
      <c r="A31" s="86"/>
      <c r="B31" s="84"/>
      <c r="C31" s="73"/>
      <c r="D31" s="73"/>
      <c r="E31" s="73"/>
      <c r="F31" s="73"/>
      <c r="G31" s="73"/>
      <c r="H31" s="74"/>
      <c r="I31" s="76"/>
      <c r="J31" s="76"/>
      <c r="K31" s="76"/>
      <c r="L31" s="77"/>
    </row>
    <row r="32" spans="1:12" s="25" customFormat="1" ht="70.5" customHeight="1">
      <c r="A32" s="85" t="s">
        <v>89</v>
      </c>
      <c r="B32" s="71" t="s">
        <v>90</v>
      </c>
      <c r="C32" s="71" t="s">
        <v>208</v>
      </c>
      <c r="D32" s="73"/>
      <c r="E32" s="73"/>
      <c r="F32" s="73"/>
      <c r="G32" s="73"/>
      <c r="H32" s="74"/>
      <c r="I32" s="88">
        <f>I33+I34+I35+I36+I37</f>
        <v>1825.5</v>
      </c>
      <c r="J32" s="88">
        <f>J33+J34+J35+J36+J37</f>
        <v>1828.4</v>
      </c>
      <c r="K32" s="76"/>
      <c r="L32" s="77"/>
    </row>
    <row r="33" spans="1:12" s="25" customFormat="1" ht="204" customHeight="1">
      <c r="A33" s="86" t="s">
        <v>53</v>
      </c>
      <c r="B33" s="84"/>
      <c r="C33" s="73"/>
      <c r="D33" s="73" t="s">
        <v>209</v>
      </c>
      <c r="E33" s="73" t="s">
        <v>54</v>
      </c>
      <c r="F33" s="73" t="s">
        <v>91</v>
      </c>
      <c r="G33" s="73" t="s">
        <v>210</v>
      </c>
      <c r="H33" s="94" t="s">
        <v>331</v>
      </c>
      <c r="I33" s="76">
        <v>842.5</v>
      </c>
      <c r="J33" s="76">
        <v>842.5</v>
      </c>
      <c r="K33" s="76">
        <v>12.5</v>
      </c>
      <c r="L33" s="73" t="s">
        <v>265</v>
      </c>
    </row>
    <row r="34" spans="1:12" s="25" customFormat="1" ht="138.75" customHeight="1">
      <c r="A34" s="86" t="s">
        <v>55</v>
      </c>
      <c r="B34" s="84"/>
      <c r="C34" s="73"/>
      <c r="D34" s="73" t="s">
        <v>166</v>
      </c>
      <c r="E34" s="73" t="s">
        <v>54</v>
      </c>
      <c r="F34" s="73"/>
      <c r="G34" s="73" t="s">
        <v>173</v>
      </c>
      <c r="H34" s="94">
        <v>0</v>
      </c>
      <c r="I34" s="76">
        <v>0</v>
      </c>
      <c r="J34" s="76">
        <v>0</v>
      </c>
      <c r="K34" s="76">
        <v>0</v>
      </c>
      <c r="L34" s="2" t="s">
        <v>332</v>
      </c>
    </row>
    <row r="35" spans="1:12" s="25" customFormat="1" ht="188.25" customHeight="1">
      <c r="A35" s="86" t="s">
        <v>58</v>
      </c>
      <c r="B35" s="84"/>
      <c r="C35" s="73"/>
      <c r="D35" s="73" t="s">
        <v>132</v>
      </c>
      <c r="E35" s="73" t="s">
        <v>54</v>
      </c>
      <c r="F35" s="73"/>
      <c r="G35" s="73" t="s">
        <v>133</v>
      </c>
      <c r="H35" s="95" t="s">
        <v>333</v>
      </c>
      <c r="I35" s="76">
        <v>850</v>
      </c>
      <c r="J35" s="76">
        <v>880.9</v>
      </c>
      <c r="K35" s="76">
        <v>3.2</v>
      </c>
      <c r="L35" s="73" t="s">
        <v>334</v>
      </c>
    </row>
    <row r="36" spans="1:12" s="25" customFormat="1" ht="180.75" customHeight="1">
      <c r="A36" s="86" t="s">
        <v>61</v>
      </c>
      <c r="B36" s="84"/>
      <c r="C36" s="73"/>
      <c r="D36" s="73" t="s">
        <v>127</v>
      </c>
      <c r="E36" s="73" t="s">
        <v>54</v>
      </c>
      <c r="F36" s="73"/>
      <c r="G36" s="73" t="s">
        <v>134</v>
      </c>
      <c r="H36" s="74" t="s">
        <v>266</v>
      </c>
      <c r="I36" s="76">
        <v>28</v>
      </c>
      <c r="J36" s="76">
        <v>0</v>
      </c>
      <c r="K36" s="76">
        <v>0</v>
      </c>
      <c r="L36" s="73" t="s">
        <v>267</v>
      </c>
    </row>
    <row r="37" spans="1:12" s="25" customFormat="1" ht="93.75" customHeight="1">
      <c r="A37" s="86" t="s">
        <v>86</v>
      </c>
      <c r="B37" s="84"/>
      <c r="C37" s="73"/>
      <c r="D37" s="73" t="s">
        <v>92</v>
      </c>
      <c r="E37" s="73" t="s">
        <v>54</v>
      </c>
      <c r="F37" s="73" t="s">
        <v>135</v>
      </c>
      <c r="G37" s="73" t="s">
        <v>335</v>
      </c>
      <c r="H37" s="74" t="s">
        <v>333</v>
      </c>
      <c r="I37" s="76">
        <v>105</v>
      </c>
      <c r="J37" s="76">
        <v>105</v>
      </c>
      <c r="K37" s="91">
        <v>3</v>
      </c>
      <c r="L37" s="73" t="s">
        <v>336</v>
      </c>
    </row>
    <row r="38" spans="1:12" s="25" customFormat="1" ht="15.75">
      <c r="A38" s="86"/>
      <c r="B38" s="84"/>
      <c r="C38" s="73"/>
      <c r="D38" s="73"/>
      <c r="E38" s="73"/>
      <c r="F38" s="73"/>
      <c r="G38" s="73"/>
      <c r="H38" s="74"/>
      <c r="I38" s="76"/>
      <c r="J38" s="76"/>
      <c r="K38" s="76"/>
      <c r="L38" s="77"/>
    </row>
    <row r="39" spans="1:12" s="25" customFormat="1" ht="73.5" customHeight="1">
      <c r="A39" s="85" t="s">
        <v>93</v>
      </c>
      <c r="B39" s="71" t="s">
        <v>94</v>
      </c>
      <c r="C39" s="71" t="s">
        <v>211</v>
      </c>
      <c r="D39" s="73"/>
      <c r="E39" s="73"/>
      <c r="F39" s="73"/>
      <c r="G39" s="73"/>
      <c r="H39" s="74"/>
      <c r="I39" s="88">
        <f>I40+I41+I42+I43</f>
        <v>30</v>
      </c>
      <c r="J39" s="88">
        <f>J40+J41+J42+J43</f>
        <v>26</v>
      </c>
      <c r="K39" s="76"/>
      <c r="L39" s="77"/>
    </row>
    <row r="40" spans="1:12" s="25" customFormat="1" ht="137.25" customHeight="1">
      <c r="A40" s="86" t="s">
        <v>53</v>
      </c>
      <c r="B40" s="84"/>
      <c r="C40" s="73"/>
      <c r="D40" s="73" t="s">
        <v>95</v>
      </c>
      <c r="E40" s="73" t="s">
        <v>54</v>
      </c>
      <c r="F40" s="73"/>
      <c r="G40" s="73" t="s">
        <v>136</v>
      </c>
      <c r="H40" s="74" t="s">
        <v>174</v>
      </c>
      <c r="I40" s="76">
        <v>25</v>
      </c>
      <c r="J40" s="76">
        <v>26</v>
      </c>
      <c r="K40" s="76">
        <v>1.2</v>
      </c>
      <c r="L40" s="73" t="s">
        <v>155</v>
      </c>
    </row>
    <row r="41" spans="1:12" s="25" customFormat="1" ht="170.25" customHeight="1">
      <c r="A41" s="86" t="s">
        <v>55</v>
      </c>
      <c r="B41" s="84"/>
      <c r="C41" s="73"/>
      <c r="D41" s="73" t="s">
        <v>137</v>
      </c>
      <c r="E41" s="73" t="s">
        <v>54</v>
      </c>
      <c r="F41" s="73"/>
      <c r="G41" s="73" t="s">
        <v>128</v>
      </c>
      <c r="H41" s="74" t="s">
        <v>175</v>
      </c>
      <c r="I41" s="76">
        <v>3</v>
      </c>
      <c r="J41" s="76">
        <v>0</v>
      </c>
      <c r="K41" s="76">
        <v>0</v>
      </c>
      <c r="L41" s="73" t="s">
        <v>337</v>
      </c>
    </row>
    <row r="42" spans="1:12" s="25" customFormat="1" ht="156.75" customHeight="1">
      <c r="A42" s="86" t="s">
        <v>58</v>
      </c>
      <c r="B42" s="84"/>
      <c r="C42" s="73"/>
      <c r="D42" s="73" t="s">
        <v>127</v>
      </c>
      <c r="E42" s="73" t="s">
        <v>54</v>
      </c>
      <c r="F42" s="73"/>
      <c r="G42" s="73" t="s">
        <v>128</v>
      </c>
      <c r="H42" s="74" t="s">
        <v>176</v>
      </c>
      <c r="I42" s="76">
        <v>1</v>
      </c>
      <c r="J42" s="76">
        <v>0</v>
      </c>
      <c r="K42" s="76">
        <v>0</v>
      </c>
      <c r="L42" s="73" t="s">
        <v>267</v>
      </c>
    </row>
    <row r="43" spans="1:12" s="25" customFormat="1" ht="151.5" customHeight="1">
      <c r="A43" s="86" t="s">
        <v>61</v>
      </c>
      <c r="B43" s="84"/>
      <c r="C43" s="73"/>
      <c r="D43" s="73" t="s">
        <v>166</v>
      </c>
      <c r="E43" s="73" t="s">
        <v>54</v>
      </c>
      <c r="F43" s="73"/>
      <c r="G43" s="73" t="s">
        <v>128</v>
      </c>
      <c r="H43" s="74" t="s">
        <v>177</v>
      </c>
      <c r="I43" s="76">
        <v>1</v>
      </c>
      <c r="J43" s="76">
        <v>0</v>
      </c>
      <c r="K43" s="76"/>
      <c r="L43" s="73" t="s">
        <v>268</v>
      </c>
    </row>
    <row r="44" spans="1:12" s="25" customFormat="1" ht="15.75">
      <c r="A44" s="86"/>
      <c r="B44" s="84"/>
      <c r="C44" s="73"/>
      <c r="D44" s="73"/>
      <c r="E44" s="73"/>
      <c r="F44" s="73"/>
      <c r="G44" s="73"/>
      <c r="H44" s="74"/>
      <c r="I44" s="76"/>
      <c r="J44" s="76"/>
      <c r="K44" s="76"/>
      <c r="L44" s="77"/>
    </row>
    <row r="45" spans="1:12" s="25" customFormat="1" ht="67.5" customHeight="1">
      <c r="A45" s="85" t="s">
        <v>96</v>
      </c>
      <c r="B45" s="70" t="s">
        <v>97</v>
      </c>
      <c r="C45" s="71" t="s">
        <v>212</v>
      </c>
      <c r="D45" s="73"/>
      <c r="E45" s="73"/>
      <c r="F45" s="73"/>
      <c r="G45" s="73"/>
      <c r="H45" s="74"/>
      <c r="I45" s="88">
        <f>I46+I47+I48+I49+I50</f>
        <v>281.8</v>
      </c>
      <c r="J45" s="88">
        <f>J46+J47+J48+J49+J50</f>
        <v>276.7</v>
      </c>
      <c r="K45" s="76"/>
      <c r="L45" s="77"/>
    </row>
    <row r="46" spans="1:12" s="25" customFormat="1" ht="154.5" customHeight="1">
      <c r="A46" s="86" t="s">
        <v>53</v>
      </c>
      <c r="B46" s="70"/>
      <c r="C46" s="71"/>
      <c r="D46" s="73" t="s">
        <v>138</v>
      </c>
      <c r="E46" s="73" t="s">
        <v>67</v>
      </c>
      <c r="F46" s="73"/>
      <c r="G46" s="73" t="s">
        <v>139</v>
      </c>
      <c r="H46" s="74" t="s">
        <v>338</v>
      </c>
      <c r="I46" s="76">
        <v>18.5</v>
      </c>
      <c r="J46" s="76">
        <v>18.5</v>
      </c>
      <c r="K46" s="76">
        <v>16.9</v>
      </c>
      <c r="L46" s="73" t="s">
        <v>213</v>
      </c>
    </row>
    <row r="47" spans="1:12" s="25" customFormat="1" ht="156.75" customHeight="1">
      <c r="A47" s="86" t="s">
        <v>55</v>
      </c>
      <c r="B47" s="84"/>
      <c r="C47" s="73"/>
      <c r="D47" s="73" t="s">
        <v>214</v>
      </c>
      <c r="E47" s="73" t="s">
        <v>67</v>
      </c>
      <c r="F47" s="73" t="s">
        <v>178</v>
      </c>
      <c r="G47" s="73" t="s">
        <v>100</v>
      </c>
      <c r="H47" s="74" t="s">
        <v>339</v>
      </c>
      <c r="I47" s="76">
        <v>256.8</v>
      </c>
      <c r="J47" s="76">
        <v>256.8</v>
      </c>
      <c r="K47" s="76">
        <v>65.3</v>
      </c>
      <c r="L47" s="73" t="s">
        <v>340</v>
      </c>
    </row>
    <row r="48" spans="1:12" s="25" customFormat="1" ht="116.25" customHeight="1">
      <c r="A48" s="86" t="s">
        <v>58</v>
      </c>
      <c r="B48" s="84"/>
      <c r="C48" s="73"/>
      <c r="D48" s="73" t="s">
        <v>140</v>
      </c>
      <c r="E48" s="73" t="s">
        <v>67</v>
      </c>
      <c r="F48" s="73"/>
      <c r="G48" s="73" t="s">
        <v>75</v>
      </c>
      <c r="H48" s="74">
        <v>100</v>
      </c>
      <c r="I48" s="76">
        <v>5</v>
      </c>
      <c r="J48" s="76">
        <v>1.4</v>
      </c>
      <c r="K48" s="76">
        <v>100</v>
      </c>
      <c r="L48" s="73" t="s">
        <v>341</v>
      </c>
    </row>
    <row r="49" spans="1:12" s="25" customFormat="1" ht="150.75" customHeight="1">
      <c r="A49" s="86" t="s">
        <v>61</v>
      </c>
      <c r="B49" s="84"/>
      <c r="C49" s="73"/>
      <c r="D49" s="73" t="s">
        <v>127</v>
      </c>
      <c r="E49" s="73" t="s">
        <v>67</v>
      </c>
      <c r="F49" s="73"/>
      <c r="G49" s="73" t="s">
        <v>128</v>
      </c>
      <c r="H49" s="74"/>
      <c r="I49" s="76"/>
      <c r="J49" s="76"/>
      <c r="K49" s="76"/>
      <c r="L49" s="73" t="s">
        <v>267</v>
      </c>
    </row>
    <row r="50" spans="1:12" s="25" customFormat="1" ht="116.25" customHeight="1">
      <c r="A50" s="86" t="s">
        <v>86</v>
      </c>
      <c r="B50" s="84"/>
      <c r="C50" s="73"/>
      <c r="D50" s="73" t="s">
        <v>166</v>
      </c>
      <c r="E50" s="73" t="s">
        <v>67</v>
      </c>
      <c r="F50" s="73"/>
      <c r="G50" s="73" t="s">
        <v>342</v>
      </c>
      <c r="H50" s="74">
        <v>2</v>
      </c>
      <c r="I50" s="76">
        <v>1.5</v>
      </c>
      <c r="J50" s="76">
        <v>0</v>
      </c>
      <c r="K50" s="76">
        <v>2</v>
      </c>
      <c r="L50" s="73" t="s">
        <v>216</v>
      </c>
    </row>
    <row r="51" spans="1:12" s="25" customFormat="1" ht="15.75">
      <c r="A51" s="86"/>
      <c r="B51" s="84"/>
      <c r="C51" s="73"/>
      <c r="D51" s="73"/>
      <c r="E51" s="73"/>
      <c r="F51" s="73"/>
      <c r="G51" s="73"/>
      <c r="H51" s="74"/>
      <c r="I51" s="76"/>
      <c r="J51" s="76"/>
      <c r="K51" s="76"/>
      <c r="L51" s="77"/>
    </row>
    <row r="52" spans="1:12" s="25" customFormat="1" ht="67.5" customHeight="1">
      <c r="A52" s="85" t="s">
        <v>98</v>
      </c>
      <c r="B52" s="71" t="s">
        <v>99</v>
      </c>
      <c r="C52" s="71" t="s">
        <v>217</v>
      </c>
      <c r="D52" s="73"/>
      <c r="E52" s="73"/>
      <c r="F52" s="73"/>
      <c r="G52" s="73"/>
      <c r="H52" s="74"/>
      <c r="I52" s="88">
        <f>I53+I54+I55+I56+I57</f>
        <v>172</v>
      </c>
      <c r="J52" s="88">
        <f>J53+J54+J55+J56+J57</f>
        <v>422</v>
      </c>
      <c r="K52" s="76"/>
      <c r="L52" s="77"/>
    </row>
    <row r="53" spans="1:12" s="25" customFormat="1" ht="162" customHeight="1">
      <c r="A53" s="86" t="s">
        <v>53</v>
      </c>
      <c r="B53" s="84"/>
      <c r="C53" s="73"/>
      <c r="D53" s="73" t="s">
        <v>218</v>
      </c>
      <c r="E53" s="73" t="s">
        <v>67</v>
      </c>
      <c r="F53" s="73"/>
      <c r="G53" s="73" t="s">
        <v>179</v>
      </c>
      <c r="H53" s="74" t="s">
        <v>180</v>
      </c>
      <c r="I53" s="76">
        <v>20</v>
      </c>
      <c r="J53" s="76">
        <v>25</v>
      </c>
      <c r="K53" s="76">
        <v>31.2</v>
      </c>
      <c r="L53" s="73" t="s">
        <v>343</v>
      </c>
    </row>
    <row r="54" spans="1:12" s="25" customFormat="1" ht="108" customHeight="1">
      <c r="A54" s="86" t="s">
        <v>55</v>
      </c>
      <c r="B54" s="84"/>
      <c r="C54" s="73"/>
      <c r="D54" s="73" t="s">
        <v>219</v>
      </c>
      <c r="E54" s="73" t="s">
        <v>67</v>
      </c>
      <c r="F54" s="73" t="s">
        <v>181</v>
      </c>
      <c r="G54" s="73" t="s">
        <v>182</v>
      </c>
      <c r="H54" s="74" t="s">
        <v>183</v>
      </c>
      <c r="I54" s="76">
        <v>100</v>
      </c>
      <c r="J54" s="76">
        <v>347</v>
      </c>
      <c r="K54" s="76">
        <v>115.7</v>
      </c>
      <c r="L54" s="73" t="s">
        <v>344</v>
      </c>
    </row>
    <row r="55" spans="1:12" s="25" customFormat="1" ht="141.75">
      <c r="A55" s="86" t="s">
        <v>58</v>
      </c>
      <c r="B55" s="84"/>
      <c r="C55" s="73"/>
      <c r="D55" s="73" t="s">
        <v>131</v>
      </c>
      <c r="E55" s="73" t="s">
        <v>54</v>
      </c>
      <c r="F55" s="73" t="s">
        <v>91</v>
      </c>
      <c r="G55" s="73" t="s">
        <v>220</v>
      </c>
      <c r="H55" s="74" t="s">
        <v>184</v>
      </c>
      <c r="I55" s="76">
        <v>50</v>
      </c>
      <c r="J55" s="76">
        <v>50</v>
      </c>
      <c r="K55" s="76">
        <v>16</v>
      </c>
      <c r="L55" s="73" t="s">
        <v>371</v>
      </c>
    </row>
    <row r="56" spans="1:12" s="25" customFormat="1" ht="153" customHeight="1">
      <c r="A56" s="86" t="s">
        <v>61</v>
      </c>
      <c r="B56" s="84"/>
      <c r="C56" s="73"/>
      <c r="D56" s="73" t="s">
        <v>127</v>
      </c>
      <c r="E56" s="73" t="s">
        <v>67</v>
      </c>
      <c r="F56" s="73"/>
      <c r="G56" s="73" t="s">
        <v>128</v>
      </c>
      <c r="H56" s="74">
        <v>1.3</v>
      </c>
      <c r="I56" s="76">
        <v>1</v>
      </c>
      <c r="J56" s="76">
        <v>0</v>
      </c>
      <c r="K56" s="76">
        <v>0</v>
      </c>
      <c r="L56" s="73" t="s">
        <v>269</v>
      </c>
    </row>
    <row r="57" spans="1:12" s="25" customFormat="1" ht="138.75" customHeight="1">
      <c r="A57" s="86" t="s">
        <v>86</v>
      </c>
      <c r="B57" s="84"/>
      <c r="C57" s="73"/>
      <c r="D57" s="73" t="s">
        <v>166</v>
      </c>
      <c r="E57" s="73" t="s">
        <v>67</v>
      </c>
      <c r="F57" s="73"/>
      <c r="G57" s="73" t="s">
        <v>215</v>
      </c>
      <c r="H57" s="74" t="s">
        <v>170</v>
      </c>
      <c r="I57" s="76">
        <v>1</v>
      </c>
      <c r="J57" s="76">
        <v>0</v>
      </c>
      <c r="K57" s="76">
        <v>0</v>
      </c>
      <c r="L57" s="73" t="s">
        <v>370</v>
      </c>
    </row>
    <row r="58" spans="1:12" s="25" customFormat="1" ht="15.75">
      <c r="A58" s="86"/>
      <c r="B58" s="84"/>
      <c r="C58" s="73"/>
      <c r="D58" s="73"/>
      <c r="E58" s="73"/>
      <c r="F58" s="73"/>
      <c r="G58" s="73"/>
      <c r="H58" s="74"/>
      <c r="I58" s="76"/>
      <c r="J58" s="76"/>
      <c r="K58" s="76"/>
      <c r="L58" s="77"/>
    </row>
    <row r="59" spans="1:12" s="25" customFormat="1" ht="72" customHeight="1">
      <c r="A59" s="85" t="s">
        <v>101</v>
      </c>
      <c r="B59" s="71" t="s">
        <v>102</v>
      </c>
      <c r="C59" s="71" t="s">
        <v>221</v>
      </c>
      <c r="D59" s="73"/>
      <c r="E59" s="73"/>
      <c r="F59" s="73"/>
      <c r="G59" s="73"/>
      <c r="H59" s="74"/>
      <c r="I59" s="88">
        <f>I60+I61+I62+I63+I64</f>
        <v>981</v>
      </c>
      <c r="J59" s="88">
        <f>J60+J61+J62+J63+J64</f>
        <v>988.6</v>
      </c>
      <c r="K59" s="76"/>
      <c r="L59" s="77"/>
    </row>
    <row r="60" spans="1:12" s="25" customFormat="1" ht="220.5">
      <c r="A60" s="86" t="s">
        <v>53</v>
      </c>
      <c r="B60" s="84"/>
      <c r="C60" s="73"/>
      <c r="D60" s="96" t="s">
        <v>156</v>
      </c>
      <c r="E60" s="73" t="s">
        <v>103</v>
      </c>
      <c r="F60" s="73"/>
      <c r="G60" s="73" t="s">
        <v>157</v>
      </c>
      <c r="H60" s="74" t="s">
        <v>222</v>
      </c>
      <c r="I60" s="76">
        <v>110</v>
      </c>
      <c r="J60" s="76">
        <v>113.6</v>
      </c>
      <c r="K60" s="76">
        <v>0.5</v>
      </c>
      <c r="L60" s="73" t="s">
        <v>223</v>
      </c>
    </row>
    <row r="61" spans="1:12" s="25" customFormat="1" ht="165" customHeight="1">
      <c r="A61" s="86" t="s">
        <v>55</v>
      </c>
      <c r="B61" s="84"/>
      <c r="C61" s="73"/>
      <c r="D61" s="73" t="s">
        <v>56</v>
      </c>
      <c r="E61" s="73" t="s">
        <v>103</v>
      </c>
      <c r="F61" s="73" t="s">
        <v>57</v>
      </c>
      <c r="G61" s="73" t="s">
        <v>345</v>
      </c>
      <c r="H61" s="74" t="s">
        <v>346</v>
      </c>
      <c r="I61" s="76">
        <v>850</v>
      </c>
      <c r="J61" s="76">
        <v>854</v>
      </c>
      <c r="K61" s="76">
        <v>4.6</v>
      </c>
      <c r="L61" s="73" t="s">
        <v>347</v>
      </c>
    </row>
    <row r="62" spans="1:12" s="25" customFormat="1" ht="178.5" customHeight="1">
      <c r="A62" s="86" t="s">
        <v>58</v>
      </c>
      <c r="B62" s="84"/>
      <c r="C62" s="73"/>
      <c r="D62" s="73" t="s">
        <v>104</v>
      </c>
      <c r="E62" s="73" t="s">
        <v>103</v>
      </c>
      <c r="F62" s="73"/>
      <c r="G62" s="73" t="s">
        <v>63</v>
      </c>
      <c r="H62" s="74">
        <v>100</v>
      </c>
      <c r="I62" s="76">
        <v>21</v>
      </c>
      <c r="J62" s="76">
        <v>21</v>
      </c>
      <c r="K62" s="76">
        <v>100</v>
      </c>
      <c r="L62" s="73" t="s">
        <v>348</v>
      </c>
    </row>
    <row r="63" spans="1:12" s="25" customFormat="1" ht="151.5" customHeight="1">
      <c r="A63" s="86" t="s">
        <v>61</v>
      </c>
      <c r="B63" s="84"/>
      <c r="C63" s="73"/>
      <c r="D63" s="73" t="s">
        <v>127</v>
      </c>
      <c r="E63" s="73" t="s">
        <v>103</v>
      </c>
      <c r="F63" s="73"/>
      <c r="G63" s="73" t="s">
        <v>349</v>
      </c>
      <c r="H63" s="74"/>
      <c r="I63" s="76"/>
      <c r="J63" s="76"/>
      <c r="K63" s="76"/>
      <c r="L63" s="73" t="s">
        <v>267</v>
      </c>
    </row>
    <row r="64" spans="1:12" s="25" customFormat="1" ht="135.75" customHeight="1">
      <c r="A64" s="86" t="s">
        <v>86</v>
      </c>
      <c r="B64" s="84"/>
      <c r="C64" s="73"/>
      <c r="D64" s="73" t="s">
        <v>166</v>
      </c>
      <c r="E64" s="73" t="s">
        <v>103</v>
      </c>
      <c r="F64" s="73"/>
      <c r="G64" s="73" t="s">
        <v>215</v>
      </c>
      <c r="H64" s="74"/>
      <c r="I64" s="76"/>
      <c r="J64" s="76"/>
      <c r="K64" s="76"/>
      <c r="L64" s="73" t="s">
        <v>350</v>
      </c>
    </row>
    <row r="65" spans="1:12" s="25" customFormat="1" ht="15.75">
      <c r="A65" s="86"/>
      <c r="B65" s="84"/>
      <c r="C65" s="73"/>
      <c r="D65" s="73"/>
      <c r="E65" s="73"/>
      <c r="F65" s="73"/>
      <c r="G65" s="73"/>
      <c r="H65" s="74"/>
      <c r="I65" s="76"/>
      <c r="J65" s="76"/>
      <c r="K65" s="76"/>
      <c r="L65" s="77"/>
    </row>
    <row r="66" spans="1:12" s="25" customFormat="1" ht="70.5" customHeight="1">
      <c r="A66" s="85" t="s">
        <v>105</v>
      </c>
      <c r="B66" s="71" t="s">
        <v>106</v>
      </c>
      <c r="C66" s="71" t="s">
        <v>224</v>
      </c>
      <c r="D66" s="73"/>
      <c r="E66" s="73"/>
      <c r="F66" s="73"/>
      <c r="G66" s="73"/>
      <c r="H66" s="74"/>
      <c r="I66" s="88">
        <f>I67+I68+I70</f>
        <v>201</v>
      </c>
      <c r="J66" s="88">
        <f>J67+J68+J70</f>
        <v>216</v>
      </c>
      <c r="K66" s="76"/>
      <c r="L66" s="77"/>
    </row>
    <row r="67" spans="1:12" s="25" customFormat="1" ht="333" customHeight="1">
      <c r="A67" s="86" t="s">
        <v>53</v>
      </c>
      <c r="B67" s="84"/>
      <c r="C67" s="73"/>
      <c r="D67" s="73" t="s">
        <v>56</v>
      </c>
      <c r="E67" s="73" t="s">
        <v>103</v>
      </c>
      <c r="F67" s="73" t="s">
        <v>57</v>
      </c>
      <c r="G67" s="73" t="s">
        <v>225</v>
      </c>
      <c r="H67" s="74" t="s">
        <v>351</v>
      </c>
      <c r="I67" s="76">
        <v>200</v>
      </c>
      <c r="J67" s="76">
        <v>215</v>
      </c>
      <c r="K67" s="76">
        <v>311.6</v>
      </c>
      <c r="L67" s="73" t="s">
        <v>352</v>
      </c>
    </row>
    <row r="68" spans="1:12" s="25" customFormat="1" ht="150.75" customHeight="1">
      <c r="A68" s="86" t="s">
        <v>55</v>
      </c>
      <c r="B68" s="84"/>
      <c r="C68" s="73"/>
      <c r="D68" s="73" t="s">
        <v>353</v>
      </c>
      <c r="E68" s="73" t="s">
        <v>103</v>
      </c>
      <c r="F68" s="73"/>
      <c r="G68" s="73" t="s">
        <v>107</v>
      </c>
      <c r="H68" s="74" t="s">
        <v>354</v>
      </c>
      <c r="I68" s="76">
        <v>1</v>
      </c>
      <c r="J68" s="76">
        <v>1</v>
      </c>
      <c r="K68" s="76">
        <v>1</v>
      </c>
      <c r="L68" s="73" t="s">
        <v>226</v>
      </c>
    </row>
    <row r="69" spans="1:12" s="25" customFormat="1" ht="217.5" customHeight="1">
      <c r="A69" s="86" t="s">
        <v>58</v>
      </c>
      <c r="B69" s="84"/>
      <c r="C69" s="73"/>
      <c r="D69" s="73" t="s">
        <v>166</v>
      </c>
      <c r="E69" s="73" t="s">
        <v>103</v>
      </c>
      <c r="F69" s="73"/>
      <c r="G69" s="73" t="s">
        <v>355</v>
      </c>
      <c r="H69" s="74" t="s">
        <v>356</v>
      </c>
      <c r="I69" s="76"/>
      <c r="J69" s="76"/>
      <c r="K69" s="76">
        <v>4</v>
      </c>
      <c r="L69" s="73" t="s">
        <v>357</v>
      </c>
    </row>
    <row r="70" spans="1:12" s="25" customFormat="1" ht="141.75">
      <c r="A70" s="86" t="s">
        <v>61</v>
      </c>
      <c r="B70" s="84"/>
      <c r="C70" s="73"/>
      <c r="D70" s="73" t="s">
        <v>141</v>
      </c>
      <c r="E70" s="73" t="s">
        <v>103</v>
      </c>
      <c r="F70" s="73"/>
      <c r="G70" s="73" t="s">
        <v>358</v>
      </c>
      <c r="H70" s="74" t="s">
        <v>359</v>
      </c>
      <c r="I70" s="76"/>
      <c r="J70" s="76"/>
      <c r="K70" s="76">
        <v>1</v>
      </c>
      <c r="L70" s="73" t="s">
        <v>270</v>
      </c>
    </row>
    <row r="71" spans="1:12" s="25" customFormat="1" ht="15.75">
      <c r="A71" s="86"/>
      <c r="B71" s="84"/>
      <c r="C71" s="73"/>
      <c r="D71" s="73"/>
      <c r="E71" s="73"/>
      <c r="F71" s="73"/>
      <c r="G71" s="73"/>
      <c r="H71" s="74"/>
      <c r="I71" s="76"/>
      <c r="J71" s="76"/>
      <c r="K71" s="76"/>
      <c r="L71" s="77"/>
    </row>
    <row r="72" spans="1:12" s="25" customFormat="1" ht="72.75" customHeight="1">
      <c r="A72" s="85" t="s">
        <v>108</v>
      </c>
      <c r="B72" s="71" t="s">
        <v>109</v>
      </c>
      <c r="C72" s="71" t="s">
        <v>227</v>
      </c>
      <c r="D72" s="73"/>
      <c r="E72" s="73"/>
      <c r="F72" s="73"/>
      <c r="G72" s="73"/>
      <c r="H72" s="74"/>
      <c r="I72" s="88">
        <f>I73+I74+I75</f>
        <v>3980.1</v>
      </c>
      <c r="J72" s="88">
        <f>J73+J74+J75</f>
        <v>3977.6</v>
      </c>
      <c r="K72" s="76"/>
      <c r="L72" s="77"/>
    </row>
    <row r="73" spans="1:12" s="25" customFormat="1" ht="299.25">
      <c r="A73" s="86" t="s">
        <v>53</v>
      </c>
      <c r="B73" s="84"/>
      <c r="C73" s="73"/>
      <c r="D73" s="73" t="s">
        <v>360</v>
      </c>
      <c r="E73" s="73" t="s">
        <v>103</v>
      </c>
      <c r="F73" s="73" t="s">
        <v>361</v>
      </c>
      <c r="G73" s="73" t="s">
        <v>362</v>
      </c>
      <c r="H73" s="74" t="s">
        <v>363</v>
      </c>
      <c r="I73" s="76">
        <v>3974</v>
      </c>
      <c r="J73" s="76">
        <v>3974</v>
      </c>
      <c r="K73" s="76">
        <v>17.7</v>
      </c>
      <c r="L73" s="73" t="s">
        <v>364</v>
      </c>
    </row>
    <row r="74" spans="1:12" s="25" customFormat="1" ht="132.75" customHeight="1">
      <c r="A74" s="86" t="s">
        <v>58</v>
      </c>
      <c r="B74" s="84"/>
      <c r="C74" s="73"/>
      <c r="D74" s="73" t="s">
        <v>141</v>
      </c>
      <c r="E74" s="73" t="s">
        <v>103</v>
      </c>
      <c r="F74" s="73"/>
      <c r="G74" s="73" t="s">
        <v>158</v>
      </c>
      <c r="H74" s="74">
        <v>2</v>
      </c>
      <c r="I74" s="76">
        <v>2.5</v>
      </c>
      <c r="J74" s="76">
        <v>0</v>
      </c>
      <c r="K74" s="76">
        <v>0</v>
      </c>
      <c r="L74" s="73" t="s">
        <v>267</v>
      </c>
    </row>
    <row r="75" spans="1:12" s="25" customFormat="1" ht="110.25">
      <c r="A75" s="86" t="s">
        <v>61</v>
      </c>
      <c r="B75" s="84"/>
      <c r="C75" s="73"/>
      <c r="D75" s="73" t="s">
        <v>110</v>
      </c>
      <c r="E75" s="73" t="s">
        <v>103</v>
      </c>
      <c r="F75" s="73"/>
      <c r="G75" s="73" t="s">
        <v>75</v>
      </c>
      <c r="H75" s="74">
        <v>100</v>
      </c>
      <c r="I75" s="76">
        <v>3.6</v>
      </c>
      <c r="J75" s="76">
        <v>3.6</v>
      </c>
      <c r="K75" s="76">
        <v>100</v>
      </c>
      <c r="L75" s="73" t="s">
        <v>271</v>
      </c>
    </row>
    <row r="76" spans="1:12" s="25" customFormat="1" ht="15.75">
      <c r="A76" s="86"/>
      <c r="B76" s="84"/>
      <c r="C76" s="73"/>
      <c r="D76" s="73"/>
      <c r="E76" s="73"/>
      <c r="F76" s="73"/>
      <c r="G76" s="73"/>
      <c r="H76" s="74"/>
      <c r="I76" s="89"/>
      <c r="J76" s="76"/>
      <c r="K76" s="76"/>
      <c r="L76" s="77"/>
    </row>
    <row r="77" spans="1:12" s="25" customFormat="1" ht="71.25" customHeight="1">
      <c r="A77" s="85" t="s">
        <v>111</v>
      </c>
      <c r="B77" s="71" t="s">
        <v>112</v>
      </c>
      <c r="C77" s="71" t="s">
        <v>228</v>
      </c>
      <c r="D77" s="73"/>
      <c r="E77" s="73"/>
      <c r="F77" s="73"/>
      <c r="G77" s="73"/>
      <c r="H77" s="74"/>
      <c r="I77" s="88">
        <f>I78+I79+I80+I81</f>
        <v>20</v>
      </c>
      <c r="J77" s="88">
        <f>J78+J79+J80+J81</f>
        <v>19.7</v>
      </c>
      <c r="K77" s="76"/>
      <c r="L77" s="77"/>
    </row>
    <row r="78" spans="1:12" s="25" customFormat="1" ht="154.5" customHeight="1">
      <c r="A78" s="86" t="s">
        <v>53</v>
      </c>
      <c r="B78" s="84"/>
      <c r="C78" s="73"/>
      <c r="D78" s="73" t="s">
        <v>142</v>
      </c>
      <c r="E78" s="73" t="s">
        <v>18</v>
      </c>
      <c r="F78" s="73"/>
      <c r="G78" s="73" t="s">
        <v>143</v>
      </c>
      <c r="H78" s="74" t="s">
        <v>229</v>
      </c>
      <c r="I78" s="76">
        <v>4</v>
      </c>
      <c r="J78" s="76">
        <v>0.8</v>
      </c>
      <c r="K78" s="76">
        <v>1.6</v>
      </c>
      <c r="L78" s="73" t="s">
        <v>230</v>
      </c>
    </row>
    <row r="79" spans="1:12" s="25" customFormat="1" ht="110.25">
      <c r="A79" s="86" t="s">
        <v>55</v>
      </c>
      <c r="B79" s="84"/>
      <c r="C79" s="73"/>
      <c r="D79" s="73" t="s">
        <v>231</v>
      </c>
      <c r="E79" s="73" t="s">
        <v>18</v>
      </c>
      <c r="F79" s="73"/>
      <c r="G79" s="73" t="s">
        <v>113</v>
      </c>
      <c r="H79" s="74">
        <v>100</v>
      </c>
      <c r="I79" s="76">
        <v>10</v>
      </c>
      <c r="J79" s="76">
        <v>18.9</v>
      </c>
      <c r="K79" s="76">
        <v>100</v>
      </c>
      <c r="L79" s="73" t="s">
        <v>365</v>
      </c>
    </row>
    <row r="80" spans="1:12" s="25" customFormat="1" ht="133.5" customHeight="1">
      <c r="A80" s="86" t="s">
        <v>58</v>
      </c>
      <c r="B80" s="84"/>
      <c r="C80" s="73"/>
      <c r="D80" s="73" t="s">
        <v>127</v>
      </c>
      <c r="E80" s="73" t="s">
        <v>18</v>
      </c>
      <c r="F80" s="73"/>
      <c r="G80" s="73" t="s">
        <v>232</v>
      </c>
      <c r="H80" s="74">
        <v>100</v>
      </c>
      <c r="I80" s="76">
        <v>1</v>
      </c>
      <c r="J80" s="76">
        <v>0</v>
      </c>
      <c r="K80" s="76">
        <v>0</v>
      </c>
      <c r="L80" s="73" t="s">
        <v>272</v>
      </c>
    </row>
    <row r="81" spans="1:12" s="25" customFormat="1" ht="139.5" customHeight="1">
      <c r="A81" s="86" t="s">
        <v>61</v>
      </c>
      <c r="B81" s="84"/>
      <c r="C81" s="73"/>
      <c r="D81" s="73" t="s">
        <v>166</v>
      </c>
      <c r="E81" s="73" t="s">
        <v>18</v>
      </c>
      <c r="F81" s="73"/>
      <c r="G81" s="73" t="s">
        <v>185</v>
      </c>
      <c r="H81" s="74" t="s">
        <v>159</v>
      </c>
      <c r="I81" s="76">
        <v>5</v>
      </c>
      <c r="J81" s="76"/>
      <c r="K81" s="76"/>
      <c r="L81" s="73" t="s">
        <v>233</v>
      </c>
    </row>
    <row r="82" spans="1:12" s="25" customFormat="1" ht="15.75">
      <c r="A82" s="86"/>
      <c r="B82" s="84"/>
      <c r="C82" s="73"/>
      <c r="D82" s="73"/>
      <c r="E82" s="73"/>
      <c r="F82" s="73"/>
      <c r="G82" s="73"/>
      <c r="H82" s="74"/>
      <c r="I82" s="157"/>
      <c r="J82" s="157"/>
      <c r="K82" s="157"/>
      <c r="L82" s="158"/>
    </row>
    <row r="83" spans="1:12" s="25" customFormat="1" ht="18.75" customHeight="1">
      <c r="A83" s="166" t="s">
        <v>7</v>
      </c>
      <c r="B83" s="166"/>
      <c r="C83" s="166"/>
      <c r="D83" s="166"/>
      <c r="E83" s="166"/>
      <c r="F83" s="166"/>
      <c r="G83" s="15"/>
      <c r="H83" s="15"/>
      <c r="I83" s="50"/>
      <c r="J83" s="50"/>
      <c r="K83" s="102"/>
      <c r="L83" s="102"/>
    </row>
    <row r="84" spans="1:12" s="101" customFormat="1" ht="21.75" customHeight="1">
      <c r="A84" s="3"/>
      <c r="B84" s="64" t="s">
        <v>6</v>
      </c>
      <c r="C84" s="65"/>
      <c r="D84" s="1"/>
      <c r="E84" s="1"/>
      <c r="F84" s="66"/>
      <c r="G84" s="67"/>
      <c r="H84" s="67"/>
      <c r="I84" s="67">
        <f>I85+I86+I87+I88+I89+I90+I91+I92+I93+I94+I95+I96+I98+I99+I100+I101+I102+I103+I104+I105+I106+I97</f>
        <v>9106.2</v>
      </c>
      <c r="J84" s="67">
        <f>J85+J86+J87+J88+J89+J90+J91+J92+J93+J94+J95+J96+J98+J99+J100+J101+J102+J103+J104+J105+J106+J97</f>
        <v>9782.949999999999</v>
      </c>
      <c r="K84" s="67"/>
      <c r="L84" s="103"/>
    </row>
    <row r="85" spans="1:12" ht="221.25" customHeight="1">
      <c r="A85" s="145" t="s">
        <v>16</v>
      </c>
      <c r="B85" s="117" t="s">
        <v>65</v>
      </c>
      <c r="C85" s="71" t="s">
        <v>186</v>
      </c>
      <c r="D85" s="2" t="s">
        <v>20</v>
      </c>
      <c r="E85" s="5" t="s">
        <v>18</v>
      </c>
      <c r="F85" s="6"/>
      <c r="G85" s="36" t="s">
        <v>21</v>
      </c>
      <c r="H85" s="4">
        <v>300</v>
      </c>
      <c r="I85" s="14">
        <v>300</v>
      </c>
      <c r="J85" s="113">
        <v>22.3</v>
      </c>
      <c r="K85" s="114">
        <v>22.3</v>
      </c>
      <c r="L85" s="108" t="s">
        <v>284</v>
      </c>
    </row>
    <row r="86" spans="1:12" ht="409.5" customHeight="1" thickBot="1">
      <c r="A86" s="146" t="s">
        <v>22</v>
      </c>
      <c r="B86" s="144" t="s">
        <v>74</v>
      </c>
      <c r="C86" s="160" t="s">
        <v>302</v>
      </c>
      <c r="D86" s="135" t="s">
        <v>248</v>
      </c>
      <c r="E86" s="5" t="s">
        <v>372</v>
      </c>
      <c r="F86" s="6"/>
      <c r="G86" s="37" t="s">
        <v>46</v>
      </c>
      <c r="H86" s="110" t="s">
        <v>177</v>
      </c>
      <c r="I86" s="109">
        <v>408.3</v>
      </c>
      <c r="J86" s="14">
        <v>408.3</v>
      </c>
      <c r="K86" s="14">
        <v>408.3</v>
      </c>
      <c r="L86" s="108" t="s">
        <v>301</v>
      </c>
    </row>
    <row r="87" spans="1:12" ht="261" customHeight="1">
      <c r="A87" s="145" t="s">
        <v>23</v>
      </c>
      <c r="B87" s="119" t="s">
        <v>190</v>
      </c>
      <c r="C87" s="104" t="s">
        <v>285</v>
      </c>
      <c r="D87" s="2" t="s">
        <v>39</v>
      </c>
      <c r="E87" s="5" t="s">
        <v>18</v>
      </c>
      <c r="F87" s="6"/>
      <c r="G87" s="37" t="s">
        <v>40</v>
      </c>
      <c r="H87" s="4">
        <v>2165.2</v>
      </c>
      <c r="I87" s="14">
        <v>2165.2</v>
      </c>
      <c r="J87" s="14">
        <v>2165.2</v>
      </c>
      <c r="K87" s="14">
        <v>2165.2</v>
      </c>
      <c r="L87" s="108" t="s">
        <v>286</v>
      </c>
    </row>
    <row r="88" spans="1:12" ht="88.5" customHeight="1">
      <c r="A88" s="152"/>
      <c r="B88" s="181" t="s">
        <v>90</v>
      </c>
      <c r="C88" s="187" t="s">
        <v>287</v>
      </c>
      <c r="D88" s="116" t="s">
        <v>249</v>
      </c>
      <c r="E88" s="60" t="s">
        <v>54</v>
      </c>
      <c r="F88" s="83" t="s">
        <v>288</v>
      </c>
      <c r="G88" s="37" t="s">
        <v>27</v>
      </c>
      <c r="H88" s="62">
        <v>10</v>
      </c>
      <c r="I88" s="63">
        <v>10</v>
      </c>
      <c r="J88" s="63">
        <v>10</v>
      </c>
      <c r="K88" s="63">
        <v>10</v>
      </c>
      <c r="L88" s="108"/>
    </row>
    <row r="89" spans="1:12" ht="135.75" customHeight="1">
      <c r="A89" s="179" t="s">
        <v>24</v>
      </c>
      <c r="B89" s="182"/>
      <c r="C89" s="188"/>
      <c r="D89" s="116" t="s">
        <v>250</v>
      </c>
      <c r="E89" s="60" t="s">
        <v>18</v>
      </c>
      <c r="F89" s="83"/>
      <c r="G89" s="61" t="s">
        <v>21</v>
      </c>
      <c r="H89" s="62">
        <v>1336.1</v>
      </c>
      <c r="I89" s="63">
        <v>1336.1</v>
      </c>
      <c r="J89" s="115">
        <v>1336.1</v>
      </c>
      <c r="K89" s="115">
        <v>1336.1</v>
      </c>
      <c r="L89" s="108" t="s">
        <v>289</v>
      </c>
    </row>
    <row r="90" spans="1:12" ht="61.5" customHeight="1">
      <c r="A90" s="179"/>
      <c r="B90" s="182"/>
      <c r="C90" s="188"/>
      <c r="D90" s="136" t="s">
        <v>251</v>
      </c>
      <c r="E90" s="60" t="s">
        <v>18</v>
      </c>
      <c r="F90" s="83"/>
      <c r="G90" s="36" t="s">
        <v>247</v>
      </c>
      <c r="H90" s="62">
        <v>1</v>
      </c>
      <c r="I90" s="63">
        <v>650</v>
      </c>
      <c r="J90" s="63">
        <v>650</v>
      </c>
      <c r="K90" s="63">
        <v>1</v>
      </c>
      <c r="L90" s="2" t="s">
        <v>195</v>
      </c>
    </row>
    <row r="91" spans="1:12" ht="60" customHeight="1">
      <c r="A91" s="179"/>
      <c r="B91" s="182"/>
      <c r="C91" s="188"/>
      <c r="D91" s="136" t="s">
        <v>252</v>
      </c>
      <c r="E91" s="60" t="s">
        <v>18</v>
      </c>
      <c r="F91" s="83"/>
      <c r="G91" s="36" t="s">
        <v>247</v>
      </c>
      <c r="H91" s="62">
        <v>1</v>
      </c>
      <c r="I91" s="63">
        <v>400</v>
      </c>
      <c r="J91" s="63">
        <v>400</v>
      </c>
      <c r="K91" s="63">
        <v>1</v>
      </c>
      <c r="L91" s="2" t="s">
        <v>195</v>
      </c>
    </row>
    <row r="92" spans="1:12" ht="201" customHeight="1">
      <c r="A92" s="180"/>
      <c r="B92" s="183"/>
      <c r="C92" s="189"/>
      <c r="D92" s="116" t="s">
        <v>192</v>
      </c>
      <c r="E92" s="60" t="s">
        <v>18</v>
      </c>
      <c r="F92" s="82" t="s">
        <v>119</v>
      </c>
      <c r="G92" s="6" t="s">
        <v>120</v>
      </c>
      <c r="H92" s="62">
        <v>50</v>
      </c>
      <c r="I92" s="63">
        <v>50</v>
      </c>
      <c r="J92" s="115">
        <v>50</v>
      </c>
      <c r="K92" s="115">
        <v>50</v>
      </c>
      <c r="L92" s="108" t="s">
        <v>290</v>
      </c>
    </row>
    <row r="93" spans="1:12" ht="75.75" customHeight="1">
      <c r="A93" s="178" t="s">
        <v>41</v>
      </c>
      <c r="B93" s="181" t="s">
        <v>94</v>
      </c>
      <c r="C93" s="184" t="s">
        <v>187</v>
      </c>
      <c r="D93" s="2" t="s">
        <v>49</v>
      </c>
      <c r="E93" s="141" t="s">
        <v>273</v>
      </c>
      <c r="F93" s="142"/>
      <c r="G93" s="6" t="s">
        <v>161</v>
      </c>
      <c r="H93" s="4">
        <v>150</v>
      </c>
      <c r="I93" s="14">
        <v>0</v>
      </c>
      <c r="J93" s="147">
        <v>10</v>
      </c>
      <c r="K93" s="147">
        <v>10</v>
      </c>
      <c r="L93" s="148" t="s">
        <v>194</v>
      </c>
    </row>
    <row r="94" spans="1:12" ht="152.25" customHeight="1">
      <c r="A94" s="180"/>
      <c r="B94" s="183"/>
      <c r="C94" s="186"/>
      <c r="D94" s="2" t="s">
        <v>160</v>
      </c>
      <c r="E94" s="5" t="s">
        <v>18</v>
      </c>
      <c r="F94" s="6"/>
      <c r="G94" s="106" t="s">
        <v>191</v>
      </c>
      <c r="H94" s="110">
        <v>200</v>
      </c>
      <c r="I94" s="109">
        <v>0</v>
      </c>
      <c r="J94" s="14">
        <v>0</v>
      </c>
      <c r="K94" s="14">
        <v>0</v>
      </c>
      <c r="L94" s="140"/>
    </row>
    <row r="95" spans="1:12" ht="324.75" customHeight="1">
      <c r="A95" s="153" t="s">
        <v>42</v>
      </c>
      <c r="B95" s="118" t="s">
        <v>97</v>
      </c>
      <c r="C95" s="117" t="s">
        <v>373</v>
      </c>
      <c r="D95" s="59" t="s">
        <v>20</v>
      </c>
      <c r="E95" s="5" t="s">
        <v>18</v>
      </c>
      <c r="F95" s="2" t="s">
        <v>292</v>
      </c>
      <c r="G95" s="36" t="s">
        <v>21</v>
      </c>
      <c r="H95" s="4" t="s">
        <v>118</v>
      </c>
      <c r="I95" s="97">
        <v>50</v>
      </c>
      <c r="J95" s="98">
        <v>61.95</v>
      </c>
      <c r="K95" s="98">
        <v>0</v>
      </c>
      <c r="L95" s="108" t="s">
        <v>293</v>
      </c>
    </row>
    <row r="96" spans="1:12" ht="130.5" customHeight="1">
      <c r="A96" s="178" t="s">
        <v>43</v>
      </c>
      <c r="B96" s="190" t="s">
        <v>99</v>
      </c>
      <c r="C96" s="184" t="s">
        <v>188</v>
      </c>
      <c r="D96" s="131" t="s">
        <v>237</v>
      </c>
      <c r="E96" s="132" t="s">
        <v>238</v>
      </c>
      <c r="F96" s="133" t="s">
        <v>239</v>
      </c>
      <c r="G96" s="137" t="s">
        <v>240</v>
      </c>
      <c r="H96" s="134" t="s">
        <v>151</v>
      </c>
      <c r="I96" s="4">
        <v>20</v>
      </c>
      <c r="J96" s="109">
        <v>0</v>
      </c>
      <c r="K96" s="14">
        <v>0</v>
      </c>
      <c r="L96" s="161" t="s">
        <v>374</v>
      </c>
    </row>
    <row r="97" spans="1:12" ht="124.5" customHeight="1">
      <c r="A97" s="180"/>
      <c r="B97" s="191"/>
      <c r="C97" s="186"/>
      <c r="D97" s="131" t="s">
        <v>237</v>
      </c>
      <c r="E97" s="132" t="s">
        <v>238</v>
      </c>
      <c r="F97" s="133" t="s">
        <v>241</v>
      </c>
      <c r="G97" s="137" t="s">
        <v>242</v>
      </c>
      <c r="H97" s="134" t="s">
        <v>243</v>
      </c>
      <c r="I97" s="130">
        <v>30</v>
      </c>
      <c r="J97" s="109">
        <v>444.2</v>
      </c>
      <c r="K97" s="14">
        <v>8.1</v>
      </c>
      <c r="L97" s="108" t="s">
        <v>294</v>
      </c>
    </row>
    <row r="98" spans="1:12" ht="106.5" customHeight="1">
      <c r="A98" s="178" t="s">
        <v>47</v>
      </c>
      <c r="B98" s="181" t="s">
        <v>102</v>
      </c>
      <c r="C98" s="184" t="s">
        <v>295</v>
      </c>
      <c r="D98" s="2" t="s">
        <v>244</v>
      </c>
      <c r="E98" s="2" t="s">
        <v>67</v>
      </c>
      <c r="F98" s="6"/>
      <c r="G98" s="2" t="s">
        <v>19</v>
      </c>
      <c r="H98" s="159">
        <v>104.4</v>
      </c>
      <c r="I98" s="4">
        <v>104.4</v>
      </c>
      <c r="J98" s="105">
        <v>104.4</v>
      </c>
      <c r="K98" s="105">
        <v>104.4</v>
      </c>
      <c r="L98" s="2" t="s">
        <v>296</v>
      </c>
    </row>
    <row r="99" spans="1:12" ht="109.5" customHeight="1">
      <c r="A99" s="179"/>
      <c r="B99" s="182"/>
      <c r="C99" s="185"/>
      <c r="D99" s="120" t="s">
        <v>20</v>
      </c>
      <c r="E99" s="2" t="s">
        <v>67</v>
      </c>
      <c r="F99" s="83"/>
      <c r="G99" s="120" t="s">
        <v>21</v>
      </c>
      <c r="H99" s="138">
        <v>1396.3</v>
      </c>
      <c r="I99" s="149">
        <v>1396.3</v>
      </c>
      <c r="J99" s="139">
        <v>1396.3</v>
      </c>
      <c r="K99" s="139">
        <f>J99</f>
        <v>1396.3</v>
      </c>
      <c r="L99" s="2" t="s">
        <v>297</v>
      </c>
    </row>
    <row r="100" spans="1:12" ht="89.25" customHeight="1">
      <c r="A100" s="179"/>
      <c r="B100" s="182"/>
      <c r="C100" s="185"/>
      <c r="D100" s="2" t="s">
        <v>245</v>
      </c>
      <c r="E100" s="2" t="s">
        <v>67</v>
      </c>
      <c r="F100" s="6"/>
      <c r="G100" s="2" t="s">
        <v>27</v>
      </c>
      <c r="H100" s="4">
        <v>0</v>
      </c>
      <c r="I100" s="4">
        <v>0</v>
      </c>
      <c r="J100" s="150">
        <v>0</v>
      </c>
      <c r="K100" s="150">
        <v>0</v>
      </c>
      <c r="L100" s="2" t="s">
        <v>304</v>
      </c>
    </row>
    <row r="101" spans="1:12" ht="50.25" customHeight="1">
      <c r="A101" s="180"/>
      <c r="B101" s="183"/>
      <c r="C101" s="186"/>
      <c r="D101" s="2" t="s">
        <v>246</v>
      </c>
      <c r="E101" s="2" t="s">
        <v>67</v>
      </c>
      <c r="F101" s="6"/>
      <c r="G101" s="2" t="s">
        <v>247</v>
      </c>
      <c r="H101" s="4">
        <v>2</v>
      </c>
      <c r="I101" s="4">
        <v>500</v>
      </c>
      <c r="J101" s="150">
        <v>500</v>
      </c>
      <c r="K101" s="150">
        <v>2</v>
      </c>
      <c r="L101" s="2" t="s">
        <v>298</v>
      </c>
    </row>
    <row r="102" spans="1:12" ht="335.25" customHeight="1">
      <c r="A102" s="145" t="s">
        <v>48</v>
      </c>
      <c r="B102" s="117" t="s">
        <v>106</v>
      </c>
      <c r="C102" s="104" t="s">
        <v>306</v>
      </c>
      <c r="D102" s="6" t="s">
        <v>20</v>
      </c>
      <c r="E102" s="5" t="s">
        <v>18</v>
      </c>
      <c r="F102" s="6"/>
      <c r="G102" s="36" t="s">
        <v>21</v>
      </c>
      <c r="H102" s="4">
        <v>0</v>
      </c>
      <c r="I102" s="14">
        <v>300</v>
      </c>
      <c r="J102" s="14">
        <v>303</v>
      </c>
      <c r="K102" s="14">
        <v>0</v>
      </c>
      <c r="L102" s="108" t="s">
        <v>305</v>
      </c>
    </row>
    <row r="103" spans="1:12" s="31" customFormat="1" ht="321" customHeight="1">
      <c r="A103" s="154" t="s">
        <v>51</v>
      </c>
      <c r="B103" s="117" t="s">
        <v>109</v>
      </c>
      <c r="C103" s="104" t="s">
        <v>300</v>
      </c>
      <c r="D103" s="2" t="s">
        <v>28</v>
      </c>
      <c r="E103" s="60" t="s">
        <v>54</v>
      </c>
      <c r="F103" s="6"/>
      <c r="G103" s="2" t="s">
        <v>21</v>
      </c>
      <c r="H103" s="69">
        <v>1260.9</v>
      </c>
      <c r="I103" s="99">
        <v>1260.9</v>
      </c>
      <c r="J103" s="99">
        <v>1260.9</v>
      </c>
      <c r="K103" s="99">
        <v>1260.9</v>
      </c>
      <c r="L103" s="108" t="s">
        <v>299</v>
      </c>
    </row>
    <row r="104" spans="1:12" s="31" customFormat="1" ht="57" customHeight="1">
      <c r="A104" s="178" t="s">
        <v>52</v>
      </c>
      <c r="B104" s="175" t="s">
        <v>112</v>
      </c>
      <c r="C104" s="184" t="s">
        <v>189</v>
      </c>
      <c r="D104" s="2" t="s">
        <v>20</v>
      </c>
      <c r="E104" s="5" t="s">
        <v>18</v>
      </c>
      <c r="F104" s="6"/>
      <c r="G104" s="37" t="s">
        <v>21</v>
      </c>
      <c r="H104" s="4">
        <v>100</v>
      </c>
      <c r="I104" s="14">
        <v>100</v>
      </c>
      <c r="J104" s="14">
        <v>660.3</v>
      </c>
      <c r="K104" s="14">
        <v>660.3</v>
      </c>
      <c r="L104" s="108" t="s">
        <v>308</v>
      </c>
    </row>
    <row r="105" spans="1:12" s="31" customFormat="1" ht="73.5" customHeight="1">
      <c r="A105" s="179"/>
      <c r="B105" s="176"/>
      <c r="C105" s="185"/>
      <c r="D105" s="2" t="s">
        <v>44</v>
      </c>
      <c r="E105" s="5" t="s">
        <v>18</v>
      </c>
      <c r="F105" s="6"/>
      <c r="G105" s="151"/>
      <c r="H105" s="38"/>
      <c r="I105" s="97">
        <v>20</v>
      </c>
      <c r="J105" s="97">
        <v>0</v>
      </c>
      <c r="K105" s="143"/>
      <c r="L105" s="2" t="s">
        <v>304</v>
      </c>
    </row>
    <row r="106" spans="1:12" s="31" customFormat="1" ht="120" customHeight="1">
      <c r="A106" s="180"/>
      <c r="B106" s="177"/>
      <c r="C106" s="186"/>
      <c r="D106" s="2" t="s">
        <v>45</v>
      </c>
      <c r="E106" s="5" t="s">
        <v>18</v>
      </c>
      <c r="F106" s="6"/>
      <c r="G106" s="37" t="s">
        <v>50</v>
      </c>
      <c r="H106" s="38">
        <v>0</v>
      </c>
      <c r="I106" s="97">
        <v>5</v>
      </c>
      <c r="J106" s="97">
        <v>0</v>
      </c>
      <c r="K106" s="97">
        <v>0</v>
      </c>
      <c r="L106" s="108" t="s">
        <v>307</v>
      </c>
    </row>
    <row r="107" spans="1:12" s="53" customFormat="1" ht="24.75" customHeight="1">
      <c r="A107" s="163" t="s">
        <v>5</v>
      </c>
      <c r="B107" s="164"/>
      <c r="C107" s="164"/>
      <c r="D107" s="164"/>
      <c r="E107" s="164"/>
      <c r="F107" s="165"/>
      <c r="G107" s="15"/>
      <c r="H107" s="15"/>
      <c r="I107" s="33"/>
      <c r="J107" s="33"/>
      <c r="K107" s="102"/>
      <c r="L107" s="102"/>
    </row>
    <row r="108" spans="1:12" s="53" customFormat="1" ht="35.25" customHeight="1">
      <c r="A108" s="8"/>
      <c r="B108" s="7"/>
      <c r="C108" s="5"/>
      <c r="D108" s="6"/>
      <c r="E108" s="2"/>
      <c r="F108" s="5"/>
      <c r="G108" s="4"/>
      <c r="H108" s="14"/>
      <c r="I108" s="14"/>
      <c r="J108" s="32"/>
      <c r="K108" s="32"/>
      <c r="L108" s="32"/>
    </row>
    <row r="109" spans="1:12" ht="35.25" customHeight="1">
      <c r="A109" s="8"/>
      <c r="B109" s="5"/>
      <c r="C109" s="5"/>
      <c r="D109" s="9"/>
      <c r="E109" s="5"/>
      <c r="F109" s="6"/>
      <c r="G109" s="6"/>
      <c r="H109" s="5"/>
      <c r="I109" s="17"/>
      <c r="J109" s="30"/>
      <c r="K109" s="30"/>
      <c r="L109" s="30"/>
    </row>
    <row r="110" ht="35.25" customHeight="1"/>
    <row r="111" spans="2:9" ht="35.25" customHeight="1">
      <c r="B111" s="11" t="s">
        <v>9</v>
      </c>
      <c r="C111" s="10"/>
      <c r="D111" s="10"/>
      <c r="E111" s="10"/>
      <c r="F111" s="10"/>
      <c r="G111" s="10"/>
      <c r="H111" s="10"/>
      <c r="I111" s="10"/>
    </row>
    <row r="112" spans="2:9" ht="15">
      <c r="B112" s="10"/>
      <c r="C112" s="10"/>
      <c r="D112" s="10"/>
      <c r="E112" s="10"/>
      <c r="F112" s="10"/>
      <c r="G112" s="10"/>
      <c r="H112" s="10"/>
      <c r="I112" s="10"/>
    </row>
    <row r="113" spans="2:9" ht="15">
      <c r="B113" s="10"/>
      <c r="C113" s="10"/>
      <c r="D113" s="10"/>
      <c r="E113" s="10"/>
      <c r="F113" s="10"/>
      <c r="G113" s="10"/>
      <c r="H113" s="10"/>
      <c r="I113" s="10"/>
    </row>
    <row r="114" spans="2:9" ht="15">
      <c r="B114" s="10"/>
      <c r="C114" s="10"/>
      <c r="D114" s="10"/>
      <c r="E114" s="10"/>
      <c r="F114" s="10"/>
      <c r="G114" s="10"/>
      <c r="H114" s="10"/>
      <c r="I114" s="10"/>
    </row>
    <row r="115" spans="2:9" ht="15">
      <c r="B115" s="174"/>
      <c r="C115" s="174"/>
      <c r="D115" s="174"/>
      <c r="E115" s="174"/>
      <c r="F115" s="174"/>
      <c r="G115" s="174"/>
      <c r="H115" s="174"/>
      <c r="I115" s="174"/>
    </row>
  </sheetData>
  <sheetProtection/>
  <mergeCells count="20">
    <mergeCell ref="A2:L2"/>
    <mergeCell ref="A83:F83"/>
    <mergeCell ref="C104:C106"/>
    <mergeCell ref="C93:C94"/>
    <mergeCell ref="A93:A94"/>
    <mergeCell ref="C98:C101"/>
    <mergeCell ref="C88:C92"/>
    <mergeCell ref="B96:B97"/>
    <mergeCell ref="C96:C97"/>
    <mergeCell ref="A96:A97"/>
    <mergeCell ref="B115:I115"/>
    <mergeCell ref="A6:I6"/>
    <mergeCell ref="B104:B106"/>
    <mergeCell ref="A104:A106"/>
    <mergeCell ref="A89:A92"/>
    <mergeCell ref="B88:B92"/>
    <mergeCell ref="B93:B94"/>
    <mergeCell ref="A107:F107"/>
    <mergeCell ref="B98:B101"/>
    <mergeCell ref="A98:A101"/>
  </mergeCells>
  <printOptions/>
  <pageMargins left="0" right="0" top="0.7874015748031497" bottom="0.1968503937007874"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Пачганов Сергей Александрович</dc:creator>
  <cp:keywords/>
  <dc:description/>
  <cp:lastModifiedBy>Горенкова Татьяна Александровна</cp:lastModifiedBy>
  <cp:lastPrinted>2019-01-24T11:56:53Z</cp:lastPrinted>
  <dcterms:created xsi:type="dcterms:W3CDTF">2006-09-16T00:00:00Z</dcterms:created>
  <dcterms:modified xsi:type="dcterms:W3CDTF">2019-02-12T05:53:45Z</dcterms:modified>
  <cp:category/>
  <cp:version/>
  <cp:contentType/>
  <cp:contentStatus/>
</cp:coreProperties>
</file>