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4.15" sheetId="1" r:id="rId1"/>
  </sheets>
  <definedNames>
    <definedName name="_xlnm.Print_Area" localSheetId="0">'01.04.15'!$A$1:$X$25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<sst xmlns="http://schemas.openxmlformats.org/spreadsheetml/2006/main" count="51" uniqueCount="45">
  <si>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</si>
  <si>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</si>
  <si>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</si>
  <si>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</si>
  <si>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</si>
  <si>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</si>
  <si>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</si>
  <si>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</si>
  <si>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</si>
  <si>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</si>
  <si>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</si>
  <si>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</si>
  <si>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</si>
  <si>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</si>
  <si>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</si>
  <si>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</si>
  <si>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</si>
  <si>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</si>
  <si>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</si>
  <si>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</si>
  <si>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</si>
  <si>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</si>
  <si>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</si>
  <si>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</si>
  <si>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</si>
  <si>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</si>
  <si>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</si>
  <si>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</si>
  <si>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</si>
  <si>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</si>
  <si>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</si>
  <si>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</si>
  <si>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</si>
  <si>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</si>
  <si>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</si>
  <si>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</si>
  <si>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</si>
  <si>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</si>
  <si>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</si>
  <si>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</si>
  <si>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</si>
  <si>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</si>
  <si>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</si>
  <si>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</si>
  <si>
    <t>Долговая книга муниципального образования Октябрьский район за период с 01.01.2015 года  по  01.04.2015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</si>
</sst>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44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6" t="s">
        <v>9</v>
      </c>
      <c r="K6" s="46"/>
      <c r="L6" s="46"/>
      <c r="M6" s="46"/>
      <c r="N6" s="46"/>
      <c r="O6" s="46"/>
      <c r="P6" s="46"/>
      <c r="Q6" s="46" t="s">
        <v>10</v>
      </c>
      <c r="R6" s="46"/>
      <c r="S6" s="46"/>
      <c r="T6" s="46"/>
      <c r="U6" s="46"/>
      <c r="V6" s="46"/>
      <c r="W6" s="47" t="s">
        <v>11</v>
      </c>
      <c r="X6" s="40" t="s">
        <v>12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14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23</v>
      </c>
      <c r="V7" s="5" t="s">
        <v>20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25</v>
      </c>
      <c r="B10" s="11"/>
      <c r="C10" s="12" t="s">
        <v>26</v>
      </c>
      <c r="D10" s="13" t="s">
        <v>27</v>
      </c>
      <c r="E10" s="13" t="s">
        <v>28</v>
      </c>
      <c r="F10" s="14">
        <v>4265724</v>
      </c>
      <c r="G10" s="15" t="s">
        <v>29</v>
      </c>
      <c r="H10" s="11"/>
      <c r="I10" s="16">
        <v>2.75</v>
      </c>
      <c r="J10" s="17">
        <v>2435724</v>
      </c>
      <c r="K10" s="17">
        <v>0</v>
      </c>
      <c r="L10" s="17">
        <v>0</v>
      </c>
      <c r="M10" s="17">
        <f>610000+610000+610000</f>
        <v>1830000</v>
      </c>
      <c r="N10" s="17">
        <v>0</v>
      </c>
      <c r="O10" s="13">
        <f>J10+L10-M10</f>
        <v>605724</v>
      </c>
      <c r="P10" s="17">
        <v>0</v>
      </c>
      <c r="Q10" s="17">
        <v>0</v>
      </c>
      <c r="R10" s="17">
        <v>0</v>
      </c>
      <c r="S10" s="17">
        <f>5137.41+2656.6+1552.62</f>
        <v>9346.630000000001</v>
      </c>
      <c r="T10" s="17">
        <f>5137.41+2656.6</f>
        <v>7794.01</v>
      </c>
      <c r="U10" s="13">
        <f>Q10+S10-T10</f>
        <v>1552.6200000000008</v>
      </c>
      <c r="V10" s="17">
        <v>0</v>
      </c>
      <c r="W10" s="13">
        <f>O10+U10</f>
        <v>607276.62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26</v>
      </c>
      <c r="D11" s="13" t="s">
        <v>31</v>
      </c>
      <c r="E11" s="13" t="s">
        <v>28</v>
      </c>
      <c r="F11" s="14">
        <v>31231137.17</v>
      </c>
      <c r="G11" s="15" t="s">
        <v>32</v>
      </c>
      <c r="H11" s="11"/>
      <c r="I11" s="16">
        <v>2.75</v>
      </c>
      <c r="J11" s="17">
        <v>19531137.17</v>
      </c>
      <c r="K11" s="17">
        <v>0</v>
      </c>
      <c r="L11" s="17">
        <v>0</v>
      </c>
      <c r="M11" s="17">
        <f>3900000+3900000+3900000</f>
        <v>11700000</v>
      </c>
      <c r="N11" s="17">
        <v>0</v>
      </c>
      <c r="O11" s="13">
        <f>J11+L11-M11</f>
        <v>7831137.170000002</v>
      </c>
      <c r="P11" s="17">
        <v>0</v>
      </c>
      <c r="Q11" s="17">
        <v>0</v>
      </c>
      <c r="R11" s="17">
        <v>0</v>
      </c>
      <c r="S11" s="17">
        <f>42091.22+25335.55+19172.04</f>
        <v>86598.81</v>
      </c>
      <c r="T11" s="17">
        <f>42091.22+25335.55</f>
        <v>67426.77</v>
      </c>
      <c r="U11" s="13">
        <f>Q11+S11-T11</f>
        <v>19172.039999999994</v>
      </c>
      <c r="V11" s="17">
        <v>0</v>
      </c>
      <c r="W11" s="13">
        <f>O11+U11</f>
        <v>7850309.210000002</v>
      </c>
      <c r="X11" s="17">
        <v>0</v>
      </c>
    </row>
    <row r="12" spans="1:26" s="2" customFormat="1" ht="15">
      <c r="A12" s="9"/>
      <c r="B12" s="19"/>
      <c r="C12" s="19" t="s">
        <v>33</v>
      </c>
      <c r="D12" s="19"/>
      <c r="E12" s="19"/>
      <c r="F12" s="19">
        <f>SUM(F10:F11)</f>
        <v>35496861.17</v>
      </c>
      <c r="G12" s="19"/>
      <c r="H12" s="19"/>
      <c r="I12" s="19"/>
      <c r="J12" s="19">
        <f aca="true" t="shared" si="0" ref="J12:X12">SUM(J10:J11)</f>
        <v>21966861.17</v>
      </c>
      <c r="K12" s="19">
        <f t="shared" si="0"/>
        <v>0</v>
      </c>
      <c r="L12" s="19">
        <f t="shared" si="0"/>
        <v>0</v>
      </c>
      <c r="M12" s="19">
        <f t="shared" si="0"/>
        <v>13530000</v>
      </c>
      <c r="N12" s="19">
        <f t="shared" si="0"/>
        <v>0</v>
      </c>
      <c r="O12" s="19">
        <f t="shared" si="0"/>
        <v>8436861.170000002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95945.44</v>
      </c>
      <c r="T12" s="19">
        <f t="shared" si="0"/>
        <v>75220.78</v>
      </c>
      <c r="U12" s="19">
        <f t="shared" si="0"/>
        <v>20724.659999999996</v>
      </c>
      <c r="V12" s="19">
        <f t="shared" si="0"/>
        <v>0</v>
      </c>
      <c r="W12" s="19">
        <f t="shared" si="0"/>
        <v>8457585.830000002</v>
      </c>
      <c r="X12" s="19">
        <f t="shared" si="0"/>
        <v>0</v>
      </c>
      <c r="Y12" s="6"/>
      <c r="Z12" s="6"/>
    </row>
    <row r="13" spans="1:26" s="2" customFormat="1" ht="15">
      <c r="A13" s="9"/>
      <c r="B13" s="42" t="s">
        <v>34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6"/>
      <c r="Z13" s="6"/>
    </row>
    <row r="14" spans="1:26" s="2" customFormat="1" ht="15" customHeight="1">
      <c r="A14" s="20"/>
      <c r="B14" s="11"/>
      <c r="C14" s="21"/>
      <c r="D14" s="22"/>
      <c r="E14" s="23"/>
      <c r="F14" s="17"/>
      <c r="G14" s="24"/>
      <c r="H14" s="23"/>
      <c r="I14" s="16"/>
      <c r="J14" s="17"/>
      <c r="K14" s="17"/>
      <c r="L14" s="17"/>
      <c r="M14" s="17"/>
      <c r="N14" s="17"/>
      <c r="O14" s="13"/>
      <c r="P14" s="17"/>
      <c r="Q14" s="17"/>
      <c r="R14" s="17"/>
      <c r="S14" s="17"/>
      <c r="T14" s="17"/>
      <c r="U14" s="17"/>
      <c r="V14" s="17"/>
      <c r="W14" s="17"/>
      <c r="X14" s="17"/>
      <c r="Y14" s="6"/>
      <c r="Z14" s="6"/>
    </row>
    <row r="15" spans="1:24" s="2" customFormat="1" ht="15">
      <c r="A15" s="9"/>
      <c r="B15" s="11"/>
      <c r="C15" s="11" t="s">
        <v>33</v>
      </c>
      <c r="D15" s="11"/>
      <c r="E15" s="11"/>
      <c r="F15" s="19">
        <f>SUM(F14:F14)</f>
        <v>0</v>
      </c>
      <c r="G15" s="25"/>
      <c r="H15" s="25"/>
      <c r="I15" s="25"/>
      <c r="J15" s="19">
        <f>SUM(J14:J14)</f>
        <v>0</v>
      </c>
      <c r="K15" s="19">
        <f aca="true" t="shared" si="1" ref="K15:X15">SUM(K14:K14)</f>
        <v>0</v>
      </c>
      <c r="L15" s="19">
        <f>SUM(L14:L14)</f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</row>
    <row r="16" spans="1:24" s="2" customFormat="1" ht="15">
      <c r="A16" s="9"/>
      <c r="B16" s="11"/>
      <c r="C16" s="26" t="s">
        <v>35</v>
      </c>
      <c r="D16" s="26"/>
      <c r="E16" s="26"/>
      <c r="F16" s="27">
        <f>SUM(F12+F15)</f>
        <v>35496861.17</v>
      </c>
      <c r="G16" s="27"/>
      <c r="H16" s="27"/>
      <c r="I16" s="27"/>
      <c r="J16" s="27">
        <f>J12+J15</f>
        <v>21966861.17</v>
      </c>
      <c r="K16" s="27">
        <f aca="true" t="shared" si="2" ref="K16:X16">SUM(K12+K15)</f>
        <v>0</v>
      </c>
      <c r="L16" s="27">
        <f t="shared" si="2"/>
        <v>0</v>
      </c>
      <c r="M16" s="27">
        <f t="shared" si="2"/>
        <v>13530000</v>
      </c>
      <c r="N16" s="27">
        <f t="shared" si="2"/>
        <v>0</v>
      </c>
      <c r="O16" s="27">
        <f t="shared" si="2"/>
        <v>8436861.170000002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95945.44</v>
      </c>
      <c r="T16" s="27">
        <f t="shared" si="2"/>
        <v>75220.78</v>
      </c>
      <c r="U16" s="27">
        <f t="shared" si="2"/>
        <v>20724.659999999996</v>
      </c>
      <c r="V16" s="27">
        <f t="shared" si="2"/>
        <v>0</v>
      </c>
      <c r="W16" s="27">
        <f t="shared" si="2"/>
        <v>8457585.830000002</v>
      </c>
      <c r="X16" s="27">
        <f t="shared" si="2"/>
        <v>0</v>
      </c>
    </row>
    <row r="17" spans="1:24" s="2" customFormat="1" ht="12.75">
      <c r="A17" s="6"/>
      <c r="B17" s="6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" customFormat="1" ht="15">
      <c r="A18" s="6"/>
      <c r="B18" s="30" t="s">
        <v>36</v>
      </c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" ht="21" customHeight="1">
      <c r="A19" s="31"/>
      <c r="B19" s="31"/>
    </row>
    <row r="20" spans="1:16" s="34" customFormat="1" ht="25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32"/>
      <c r="J20" s="32"/>
      <c r="K20" s="32"/>
      <c r="L20" s="32"/>
      <c r="M20" s="33"/>
      <c r="N20" s="33"/>
      <c r="O20" s="32" t="s">
        <v>38</v>
      </c>
      <c r="P20" s="33"/>
    </row>
    <row r="21" spans="1:16" s="34" customFormat="1" ht="35.25" customHeight="1">
      <c r="A21" s="33" t="s">
        <v>39</v>
      </c>
      <c r="B21" s="35"/>
      <c r="C21" s="35"/>
      <c r="D21" s="35"/>
      <c r="E21" s="35"/>
      <c r="F21" s="35"/>
      <c r="G21" s="35"/>
      <c r="H21" s="35"/>
      <c r="I21" s="32"/>
      <c r="J21" s="32"/>
      <c r="K21" s="32"/>
      <c r="L21" s="32"/>
      <c r="M21" s="33"/>
      <c r="N21" s="33"/>
      <c r="O21" s="32" t="s">
        <v>40</v>
      </c>
      <c r="P21" s="33"/>
    </row>
    <row r="22" spans="1:16" s="34" customFormat="1" ht="14.25" customHeight="1">
      <c r="A22" s="33" t="s">
        <v>41</v>
      </c>
      <c r="B22" s="35"/>
      <c r="C22" s="35"/>
      <c r="D22" s="35"/>
      <c r="E22" s="35"/>
      <c r="F22" s="35"/>
      <c r="G22" s="35"/>
      <c r="H22" s="35"/>
      <c r="I22" s="32"/>
      <c r="J22" s="32"/>
      <c r="K22" s="32"/>
      <c r="L22" s="32"/>
      <c r="M22" s="33"/>
      <c r="N22" s="33"/>
      <c r="O22" s="32"/>
      <c r="P22" s="33"/>
    </row>
    <row r="23" spans="1:16" ht="15.75">
      <c r="A23" s="33"/>
      <c r="B23" s="33"/>
      <c r="C23" s="36"/>
      <c r="D23" s="33"/>
      <c r="E23" s="33"/>
      <c r="F23" s="37"/>
      <c r="G23" s="33"/>
      <c r="H23" s="33"/>
      <c r="I23" s="36"/>
      <c r="J23" s="36"/>
      <c r="K23" s="36"/>
      <c r="L23" s="33"/>
      <c r="M23" s="33"/>
      <c r="N23" s="34"/>
      <c r="O23" s="33"/>
      <c r="P23" s="33"/>
    </row>
    <row r="24" spans="1:15" ht="15.75">
      <c r="A24" s="33" t="s">
        <v>42</v>
      </c>
      <c r="O24" s="38" t="s">
        <v>43</v>
      </c>
    </row>
    <row r="25" ht="15.75">
      <c r="A25" s="38" t="s">
        <v>41</v>
      </c>
    </row>
    <row r="29" ht="15">
      <c r="B29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2015-04-02T05:56:39Z</dcterms:created>
  <dcterms:modified xsi:type="dcterms:W3CDTF">2015-04-14T05:15:37Z</dcterms:modified>
  <cp:category/>
  <cp:version/>
  <cp:contentType/>
  <cp:contentStatus/>
</cp:coreProperties>
</file>