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01.03.17" sheetId="1" r:id="rId1"/>
  </sheets>
  <externalReferences>
    <externalReference r:id="rId4"/>
  </externalReferences>
  <definedNames>
    <definedName name="_xlnm.Print_Area" localSheetId="0">'01.03.17'!$A$1:$X$25</definedName>
  </definedNames>
  <calcPr fullCalcOnLoad="1"/>
</workbook>
</file>

<file path=xl/sharedStrings.xml><?xml version="1.0" encoding="utf-8"?>
<sst xmlns="http://schemas.openxmlformats.org/spreadsheetml/2006/main" count="49" uniqueCount="43">
  <si>
    <t>Долговая книга муниципального образования Октябрьский район за период с 01.01.2017 года  по  01.03.2017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</si>
  <si>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</si>
  <si>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</si>
  <si>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</si>
  <si>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</si>
  <si>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</si>
  <si>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</si>
  <si>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</si>
  <si>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</si>
  <si>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</si>
  <si>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</si>
  <si>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</si>
  <si>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</si>
  <si>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</si>
  <si>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</si>
  <si>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</si>
  <si>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</si>
  <si>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</si>
  <si>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</si>
  <si>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</si>
  <si>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</si>
  <si>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</si>
  <si>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</si>
  <si>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</si>
  <si>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</si>
  <si>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</si>
  <si>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</si>
  <si>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</si>
  <si>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3/01-16-ДЗ от 13.05.2016</t>
  </si>
  <si>
    <t>Департамент финансов ХМАО-Югры</t>
  </si>
  <si>
    <t>2.</t>
  </si>
  <si>
    <t>№ 7/01-16-ДЗ от 03.06.2016</t>
  </si>
  <si>
    <t>Итого по разделу</t>
  </si>
  <si>
    <t>Раздел 2.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</si>
  <si>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</si>
  <si>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</si>
  <si>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</si>
  <si>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</si>
  <si>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</si>
  <si>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</si>
  <si>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</si>
  <si>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 муниципальными финансами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</si>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</sst>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20" fillId="0" borderId="11" xfId="0" applyFont="1" applyBorder="1" applyAlignment="1">
      <alignment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 horizontal="left"/>
    </xf>
    <xf numFmtId="0" fontId="22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vertical="top"/>
    </xf>
    <xf numFmtId="4" fontId="21" fillId="0" borderId="11" xfId="0" applyNumberFormat="1" applyFont="1" applyBorder="1" applyAlignment="1">
      <alignment vertical="top" wrapText="1"/>
    </xf>
    <xf numFmtId="4" fontId="21" fillId="0" borderId="11" xfId="0" applyNumberFormat="1" applyFont="1" applyBorder="1" applyAlignment="1">
      <alignment vertical="top"/>
    </xf>
    <xf numFmtId="14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right" vertical="top"/>
    </xf>
    <xf numFmtId="4" fontId="21" fillId="0" borderId="11" xfId="0" applyNumberFormat="1" applyFont="1" applyBorder="1" applyAlignment="1">
      <alignment horizontal="right" vertical="top"/>
    </xf>
    <xf numFmtId="0" fontId="22" fillId="0" borderId="0" xfId="0" applyFont="1" applyAlignment="1">
      <alignment/>
    </xf>
    <xf numFmtId="4" fontId="21" fillId="0" borderId="11" xfId="0" applyNumberFormat="1" applyFont="1" applyBorder="1" applyAlignment="1">
      <alignment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9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top"/>
    </xf>
    <xf numFmtId="0" fontId="21" fillId="0" borderId="11" xfId="0" applyNumberFormat="1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14" fontId="21" fillId="0" borderId="11" xfId="0" applyNumberFormat="1" applyFont="1" applyBorder="1" applyAlignment="1">
      <alignment horizontal="left" vertical="top"/>
    </xf>
    <xf numFmtId="2" fontId="21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4" fontId="23" fillId="0" borderId="11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4" fontId="25" fillId="0" borderId="0" xfId="0" applyNumberFormat="1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3;&#1075;&#1086;&#1074;&#1072;&#1103;%20&#1082;&#1085;&#1080;&#1075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09"/>
      <sheetName val="01.02.09"/>
      <sheetName val="01.03.09"/>
      <sheetName val="01.04.09"/>
      <sheetName val="01.05.09"/>
      <sheetName val="01.06.09"/>
      <sheetName val="01.07.09"/>
      <sheetName val="01.08.09"/>
      <sheetName val="01.09.09"/>
      <sheetName val="01.10.09"/>
      <sheetName val="01.11.09"/>
      <sheetName val="01.12.09"/>
      <sheetName val="01.01.10"/>
      <sheetName val="01.02.10"/>
      <sheetName val="01.03.10"/>
      <sheetName val="01.04.10"/>
      <sheetName val="01.05.10"/>
      <sheetName val="01.06.10"/>
      <sheetName val="01.07.10"/>
      <sheetName val="01.08.10"/>
      <sheetName val="01.09.10"/>
      <sheetName val="01.10.10"/>
      <sheetName val="01.11.10"/>
      <sheetName val="01.12.10"/>
      <sheetName val="01.01.11"/>
      <sheetName val="01.02.11"/>
      <sheetName val="01.03.11"/>
      <sheetName val="01.04.11"/>
      <sheetName val="01.05.11"/>
      <sheetName val="01.06.11"/>
      <sheetName val="01.07.11"/>
      <sheetName val="01.08.11"/>
      <sheetName val="01.09.11"/>
      <sheetName val="01.10.11"/>
      <sheetName val="01.11.11"/>
      <sheetName val="01.12.11"/>
      <sheetName val="01.01.12"/>
      <sheetName val="01.02.12"/>
      <sheetName val="01.03.12"/>
      <sheetName val="01.04.12"/>
      <sheetName val="01.05.12"/>
      <sheetName val="01.06.12"/>
      <sheetName val="01.07.12"/>
      <sheetName val="01.08.12"/>
      <sheetName val="01.09.12"/>
      <sheetName val="01.10.12"/>
      <sheetName val="01.11.12"/>
      <sheetName val="01.12.12"/>
      <sheetName val="01.01.13"/>
      <sheetName val="01.02.13"/>
      <sheetName val="01.03.13"/>
      <sheetName val="01.04.13"/>
      <sheetName val="01.05.13"/>
      <sheetName val="01.06.13"/>
      <sheetName val="01.07.13"/>
      <sheetName val="01.08.13"/>
      <sheetName val="01.09.13"/>
      <sheetName val="01.10.13"/>
      <sheetName val="01.11.13"/>
      <sheetName val="01.12.13"/>
      <sheetName val="01.01.14"/>
      <sheetName val="01.02.14"/>
      <sheetName val="01.03.14"/>
      <sheetName val="01.04.14"/>
      <sheetName val="01.05.14"/>
      <sheetName val="01.06.14"/>
      <sheetName val="01.07.14"/>
      <sheetName val="01.08.14"/>
      <sheetName val="01.09.14"/>
      <sheetName val="01.10.14"/>
      <sheetName val="01.11.14"/>
      <sheetName val="01.12.14"/>
      <sheetName val="01.01.15"/>
      <sheetName val="01.02.15"/>
      <sheetName val="01.03.15"/>
      <sheetName val="01.04.15"/>
      <sheetName val="01.05.15"/>
      <sheetName val="01.06.15"/>
      <sheetName val="01.07.15"/>
      <sheetName val="01.08.15"/>
      <sheetName val="01.09.15"/>
      <sheetName val="01.10.15"/>
      <sheetName val="01.11.15"/>
      <sheetName val="01.12.15"/>
      <sheetName val="01.01.16"/>
      <sheetName val="01.02.16"/>
      <sheetName val="01.03.16"/>
      <sheetName val="01.04.16"/>
      <sheetName val="01.05.16"/>
      <sheetName val="01.06.16"/>
      <sheetName val="01.07.16"/>
      <sheetName val="01.08.16"/>
      <sheetName val="01.09.16"/>
      <sheetName val="01.10.16"/>
      <sheetName val="01.11.16"/>
      <sheetName val="01.12.16"/>
      <sheetName val="01.01.17"/>
      <sheetName val="01.02.17"/>
      <sheetName val="01.03.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9"/>
  <sheetViews>
    <sheetView tabSelected="1" zoomScalePageLayoutView="0" workbookViewId="0" topLeftCell="A1">
      <selection activeCell="W16" sqref="W16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3.875" style="0" customWidth="1"/>
    <col min="7" max="7" width="12.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3" width="14.25390625" style="0" bestFit="1" customWidth="1"/>
    <col min="14" max="14" width="6.875" style="0" customWidth="1"/>
    <col min="15" max="15" width="14.37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2.125" style="0" customWidth="1"/>
    <col min="20" max="20" width="11.25390625" style="0" customWidth="1"/>
    <col min="21" max="21" width="11.875" style="0" customWidth="1"/>
    <col min="22" max="22" width="7.125" style="0" customWidth="1"/>
    <col min="23" max="23" width="14.25390625" style="0" customWidth="1"/>
    <col min="24" max="24" width="11.00390625" style="0" customWidth="1"/>
  </cols>
  <sheetData>
    <row r="2" s="1" customFormat="1" ht="39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/>
      <c r="L6" s="5"/>
      <c r="M6" s="5"/>
      <c r="N6" s="5"/>
      <c r="O6" s="5"/>
      <c r="P6" s="5"/>
      <c r="Q6" s="5" t="s">
        <v>11</v>
      </c>
      <c r="R6" s="5"/>
      <c r="S6" s="5"/>
      <c r="T6" s="5"/>
      <c r="U6" s="5"/>
      <c r="V6" s="5"/>
      <c r="W6" s="6" t="s">
        <v>12</v>
      </c>
      <c r="X6" s="4" t="s">
        <v>13</v>
      </c>
    </row>
    <row r="7" spans="1:26" s="2" customFormat="1" ht="125.25" customHeight="1">
      <c r="A7" s="7"/>
      <c r="B7" s="4"/>
      <c r="C7" s="4"/>
      <c r="D7" s="4"/>
      <c r="E7" s="4"/>
      <c r="F7" s="4"/>
      <c r="G7" s="4"/>
      <c r="H7" s="4"/>
      <c r="I7" s="4"/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8" t="s">
        <v>15</v>
      </c>
      <c r="Q7" s="9" t="s">
        <v>20</v>
      </c>
      <c r="R7" s="9" t="s">
        <v>21</v>
      </c>
      <c r="S7" s="9" t="s">
        <v>22</v>
      </c>
      <c r="T7" s="9" t="s">
        <v>23</v>
      </c>
      <c r="U7" s="9" t="s">
        <v>24</v>
      </c>
      <c r="V7" s="9" t="s">
        <v>21</v>
      </c>
      <c r="W7" s="6"/>
      <c r="X7" s="4"/>
      <c r="Y7" s="10"/>
      <c r="Z7" s="10"/>
    </row>
    <row r="8" spans="1:26" s="2" customFormat="1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2">
        <v>24</v>
      </c>
      <c r="Y8" s="13"/>
      <c r="Z8" s="10"/>
    </row>
    <row r="9" spans="1:26" s="2" customFormat="1" ht="15">
      <c r="A9" s="14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</row>
    <row r="10" spans="1:24" s="24" customFormat="1" ht="44.25" customHeight="1">
      <c r="A10" s="16" t="s">
        <v>26</v>
      </c>
      <c r="B10" s="17"/>
      <c r="C10" s="18" t="s">
        <v>27</v>
      </c>
      <c r="D10" s="19" t="s">
        <v>28</v>
      </c>
      <c r="E10" s="19" t="s">
        <v>29</v>
      </c>
      <c r="F10" s="20">
        <v>3906240</v>
      </c>
      <c r="G10" s="21">
        <v>42856</v>
      </c>
      <c r="H10" s="17"/>
      <c r="I10" s="22">
        <v>0.1</v>
      </c>
      <c r="J10" s="23">
        <v>2232240</v>
      </c>
      <c r="K10" s="23">
        <v>0</v>
      </c>
      <c r="L10" s="23">
        <v>0</v>
      </c>
      <c r="M10" s="23">
        <f>558000+558000</f>
        <v>1116000</v>
      </c>
      <c r="N10" s="23">
        <v>0</v>
      </c>
      <c r="O10" s="19">
        <f>J10+L10-M10</f>
        <v>1116240</v>
      </c>
      <c r="P10" s="23">
        <v>0</v>
      </c>
      <c r="Q10" s="23">
        <v>0</v>
      </c>
      <c r="R10" s="23">
        <v>0</v>
      </c>
      <c r="S10" s="23">
        <f>172.77+87.16</f>
        <v>259.93</v>
      </c>
      <c r="T10" s="23">
        <v>172.77</v>
      </c>
      <c r="U10" s="19">
        <f>Q10+S10-T10</f>
        <v>87.16</v>
      </c>
      <c r="V10" s="23">
        <v>0</v>
      </c>
      <c r="W10" s="19">
        <f>O10+U10</f>
        <v>1116327.16</v>
      </c>
      <c r="X10" s="23">
        <v>0</v>
      </c>
    </row>
    <row r="11" spans="1:24" s="24" customFormat="1" ht="44.25" customHeight="1">
      <c r="A11" s="16" t="s">
        <v>30</v>
      </c>
      <c r="B11" s="17"/>
      <c r="C11" s="18" t="s">
        <v>27</v>
      </c>
      <c r="D11" s="19" t="s">
        <v>31</v>
      </c>
      <c r="E11" s="19" t="s">
        <v>29</v>
      </c>
      <c r="F11" s="20">
        <v>32294923.92</v>
      </c>
      <c r="G11" s="21">
        <v>42887</v>
      </c>
      <c r="H11" s="17"/>
      <c r="I11" s="22">
        <v>0.1</v>
      </c>
      <c r="J11" s="23">
        <v>20294923.92</v>
      </c>
      <c r="K11" s="23">
        <v>0</v>
      </c>
      <c r="L11" s="23">
        <v>0</v>
      </c>
      <c r="M11" s="23">
        <f>4000000+4000000</f>
        <v>8000000</v>
      </c>
      <c r="N11" s="23">
        <v>0</v>
      </c>
      <c r="O11" s="19">
        <f>J11+L11-M11</f>
        <v>12294923.920000002</v>
      </c>
      <c r="P11" s="23">
        <v>0</v>
      </c>
      <c r="Q11" s="23">
        <v>0</v>
      </c>
      <c r="R11" s="23">
        <v>0</v>
      </c>
      <c r="S11" s="23">
        <f>1603.13+954.13</f>
        <v>2557.26</v>
      </c>
      <c r="T11" s="23">
        <v>1603.13</v>
      </c>
      <c r="U11" s="19">
        <f>Q11+S11-T11</f>
        <v>954.1300000000001</v>
      </c>
      <c r="V11" s="23">
        <v>0</v>
      </c>
      <c r="W11" s="19">
        <f>O11+U11</f>
        <v>12295878.050000003</v>
      </c>
      <c r="X11" s="23">
        <v>0</v>
      </c>
    </row>
    <row r="12" spans="1:26" s="2" customFormat="1" ht="15">
      <c r="A12" s="14"/>
      <c r="B12" s="25"/>
      <c r="C12" s="25" t="s">
        <v>32</v>
      </c>
      <c r="D12" s="25"/>
      <c r="E12" s="25"/>
      <c r="F12" s="25">
        <f>SUM(F10:F11)</f>
        <v>36201163.92</v>
      </c>
      <c r="G12" s="25"/>
      <c r="H12" s="25"/>
      <c r="I12" s="25"/>
      <c r="J12" s="25">
        <f aca="true" t="shared" si="0" ref="J12:X12">SUM(J10:J11)</f>
        <v>22527163.92</v>
      </c>
      <c r="K12" s="25">
        <f t="shared" si="0"/>
        <v>0</v>
      </c>
      <c r="L12" s="25">
        <f t="shared" si="0"/>
        <v>0</v>
      </c>
      <c r="M12" s="25">
        <f t="shared" si="0"/>
        <v>9116000</v>
      </c>
      <c r="N12" s="25">
        <f t="shared" si="0"/>
        <v>0</v>
      </c>
      <c r="O12" s="25">
        <f t="shared" si="0"/>
        <v>13411163.920000002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2817.19</v>
      </c>
      <c r="T12" s="25">
        <f t="shared" si="0"/>
        <v>1775.9</v>
      </c>
      <c r="U12" s="25">
        <f t="shared" si="0"/>
        <v>1041.2900000000002</v>
      </c>
      <c r="V12" s="25">
        <f t="shared" si="0"/>
        <v>0</v>
      </c>
      <c r="W12" s="25">
        <f t="shared" si="0"/>
        <v>13412205.210000003</v>
      </c>
      <c r="X12" s="25">
        <f t="shared" si="0"/>
        <v>0</v>
      </c>
      <c r="Y12" s="10"/>
      <c r="Z12" s="10"/>
    </row>
    <row r="13" spans="1:26" s="2" customFormat="1" ht="15">
      <c r="A13" s="14"/>
      <c r="B13" s="26" t="s">
        <v>33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8"/>
      <c r="Y13" s="10"/>
      <c r="Z13" s="10"/>
    </row>
    <row r="14" spans="1:26" s="2" customFormat="1" ht="15" customHeight="1">
      <c r="A14" s="29"/>
      <c r="B14" s="17"/>
      <c r="C14" s="30"/>
      <c r="D14" s="31"/>
      <c r="E14" s="32"/>
      <c r="F14" s="23"/>
      <c r="G14" s="33"/>
      <c r="H14" s="32"/>
      <c r="I14" s="22"/>
      <c r="J14" s="23"/>
      <c r="K14" s="23"/>
      <c r="L14" s="23"/>
      <c r="M14" s="23"/>
      <c r="N14" s="23"/>
      <c r="O14" s="19"/>
      <c r="P14" s="23"/>
      <c r="Q14" s="23"/>
      <c r="R14" s="23"/>
      <c r="S14" s="23"/>
      <c r="T14" s="23"/>
      <c r="U14" s="23"/>
      <c r="V14" s="23"/>
      <c r="W14" s="23"/>
      <c r="X14" s="23"/>
      <c r="Y14" s="10"/>
      <c r="Z14" s="10"/>
    </row>
    <row r="15" spans="1:24" s="2" customFormat="1" ht="15">
      <c r="A15" s="14"/>
      <c r="B15" s="17"/>
      <c r="C15" s="17" t="s">
        <v>32</v>
      </c>
      <c r="D15" s="17"/>
      <c r="E15" s="17"/>
      <c r="F15" s="25">
        <f>SUM(F14:F14)</f>
        <v>0</v>
      </c>
      <c r="G15" s="34"/>
      <c r="H15" s="34"/>
      <c r="I15" s="34"/>
      <c r="J15" s="25">
        <f>SUM(J14:J14)</f>
        <v>0</v>
      </c>
      <c r="K15" s="25">
        <f aca="true" t="shared" si="1" ref="K15:X15">SUM(K14:K14)</f>
        <v>0</v>
      </c>
      <c r="L15" s="25">
        <f>SUM(L14:L14)</f>
        <v>0</v>
      </c>
      <c r="M15" s="25">
        <f t="shared" si="1"/>
        <v>0</v>
      </c>
      <c r="N15" s="25">
        <f t="shared" si="1"/>
        <v>0</v>
      </c>
      <c r="O15" s="25">
        <f t="shared" si="1"/>
        <v>0</v>
      </c>
      <c r="P15" s="25">
        <f t="shared" si="1"/>
        <v>0</v>
      </c>
      <c r="Q15" s="25">
        <f t="shared" si="1"/>
        <v>0</v>
      </c>
      <c r="R15" s="25">
        <f t="shared" si="1"/>
        <v>0</v>
      </c>
      <c r="S15" s="25">
        <f t="shared" si="1"/>
        <v>0</v>
      </c>
      <c r="T15" s="25">
        <f t="shared" si="1"/>
        <v>0</v>
      </c>
      <c r="U15" s="25">
        <f t="shared" si="1"/>
        <v>0</v>
      </c>
      <c r="V15" s="25">
        <f t="shared" si="1"/>
        <v>0</v>
      </c>
      <c r="W15" s="25">
        <f t="shared" si="1"/>
        <v>0</v>
      </c>
      <c r="X15" s="25">
        <f t="shared" si="1"/>
        <v>0</v>
      </c>
    </row>
    <row r="16" spans="1:24" s="2" customFormat="1" ht="15">
      <c r="A16" s="14"/>
      <c r="B16" s="17"/>
      <c r="C16" s="35" t="s">
        <v>34</v>
      </c>
      <c r="D16" s="35"/>
      <c r="E16" s="35"/>
      <c r="F16" s="36">
        <f>SUM(F12+F15)</f>
        <v>36201163.92</v>
      </c>
      <c r="G16" s="36"/>
      <c r="H16" s="36"/>
      <c r="I16" s="36"/>
      <c r="J16" s="36">
        <f>J12+J15</f>
        <v>22527163.92</v>
      </c>
      <c r="K16" s="36">
        <f aca="true" t="shared" si="2" ref="K16:X16">SUM(K12+K15)</f>
        <v>0</v>
      </c>
      <c r="L16" s="36">
        <f t="shared" si="2"/>
        <v>0</v>
      </c>
      <c r="M16" s="36">
        <f t="shared" si="2"/>
        <v>9116000</v>
      </c>
      <c r="N16" s="36">
        <f t="shared" si="2"/>
        <v>0</v>
      </c>
      <c r="O16" s="36">
        <f t="shared" si="2"/>
        <v>13411163.920000002</v>
      </c>
      <c r="P16" s="36">
        <f t="shared" si="2"/>
        <v>0</v>
      </c>
      <c r="Q16" s="36">
        <f t="shared" si="2"/>
        <v>0</v>
      </c>
      <c r="R16" s="36">
        <f t="shared" si="2"/>
        <v>0</v>
      </c>
      <c r="S16" s="36">
        <f t="shared" si="2"/>
        <v>2817.19</v>
      </c>
      <c r="T16" s="36">
        <f t="shared" si="2"/>
        <v>1775.9</v>
      </c>
      <c r="U16" s="36">
        <f t="shared" si="2"/>
        <v>1041.2900000000002</v>
      </c>
      <c r="V16" s="36">
        <f t="shared" si="2"/>
        <v>0</v>
      </c>
      <c r="W16" s="36">
        <f t="shared" si="2"/>
        <v>13412205.210000003</v>
      </c>
      <c r="X16" s="36">
        <f t="shared" si="2"/>
        <v>0</v>
      </c>
    </row>
    <row r="17" spans="1:24" s="2" customFormat="1" ht="12.75">
      <c r="A17" s="10"/>
      <c r="B17" s="10"/>
      <c r="C17" s="37"/>
      <c r="D17" s="37"/>
      <c r="E17" s="37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1:24" s="2" customFormat="1" ht="15">
      <c r="A18" s="10"/>
      <c r="B18" s="39" t="s">
        <v>35</v>
      </c>
      <c r="C18" s="37"/>
      <c r="D18" s="37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" ht="21" customHeight="1">
      <c r="A19" s="40"/>
      <c r="B19" s="40"/>
    </row>
    <row r="20" spans="1:16" s="44" customFormat="1" ht="25.5" customHeight="1">
      <c r="A20" s="41" t="s">
        <v>36</v>
      </c>
      <c r="B20" s="41"/>
      <c r="C20" s="41"/>
      <c r="D20" s="41"/>
      <c r="E20" s="41"/>
      <c r="F20" s="41"/>
      <c r="G20" s="41"/>
      <c r="H20" s="41"/>
      <c r="I20" s="42"/>
      <c r="J20" s="42"/>
      <c r="K20" s="42"/>
      <c r="L20" s="42"/>
      <c r="M20" s="43"/>
      <c r="N20" s="43"/>
      <c r="O20" s="42" t="s">
        <v>37</v>
      </c>
      <c r="P20" s="43"/>
    </row>
    <row r="21" spans="1:16" s="44" customFormat="1" ht="35.25" customHeight="1">
      <c r="A21" s="43" t="s">
        <v>38</v>
      </c>
      <c r="B21" s="45"/>
      <c r="C21" s="45"/>
      <c r="D21" s="45"/>
      <c r="E21" s="45"/>
      <c r="F21" s="45"/>
      <c r="G21" s="45"/>
      <c r="H21" s="45"/>
      <c r="I21" s="42"/>
      <c r="J21" s="42"/>
      <c r="K21" s="42"/>
      <c r="L21" s="42"/>
      <c r="M21" s="43"/>
      <c r="N21" s="43"/>
      <c r="P21" s="43"/>
    </row>
    <row r="22" spans="1:16" s="44" customFormat="1" ht="14.25" customHeight="1">
      <c r="A22" s="43" t="s">
        <v>39</v>
      </c>
      <c r="B22" s="45"/>
      <c r="C22" s="45"/>
      <c r="D22" s="45"/>
      <c r="E22" s="45"/>
      <c r="F22" s="45"/>
      <c r="G22" s="45"/>
      <c r="H22" s="45"/>
      <c r="I22" s="42"/>
      <c r="J22" s="42"/>
      <c r="K22" s="42"/>
      <c r="L22" s="42"/>
      <c r="M22" s="43"/>
      <c r="N22" s="43"/>
      <c r="O22" s="42" t="s">
        <v>40</v>
      </c>
      <c r="P22" s="43"/>
    </row>
    <row r="23" spans="1:16" ht="15.75">
      <c r="A23" s="43"/>
      <c r="B23" s="43"/>
      <c r="C23" s="46"/>
      <c r="D23" s="43"/>
      <c r="E23" s="43"/>
      <c r="F23" s="47"/>
      <c r="G23" s="43"/>
      <c r="H23" s="43"/>
      <c r="I23" s="46"/>
      <c r="J23" s="46"/>
      <c r="K23" s="46"/>
      <c r="L23" s="43"/>
      <c r="M23" s="43"/>
      <c r="N23" s="44"/>
      <c r="O23" s="42"/>
      <c r="P23" s="43"/>
    </row>
    <row r="24" spans="1:15" ht="15.75">
      <c r="A24" s="43" t="s">
        <v>41</v>
      </c>
      <c r="O24" s="43"/>
    </row>
    <row r="25" spans="1:15" ht="15.75">
      <c r="A25" s="48" t="s">
        <v>39</v>
      </c>
      <c r="O25" s="48" t="s">
        <v>42</v>
      </c>
    </row>
    <row r="29" ht="15">
      <c r="B29" s="49"/>
    </row>
  </sheetData>
  <sheetProtection/>
  <mergeCells count="16">
    <mergeCell ref="X6:X7"/>
    <mergeCell ref="B9:X9"/>
    <mergeCell ref="B13:X13"/>
    <mergeCell ref="A20:H20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MalginSV</dc:creator>
  <cp:keywords/>
  <dc:description/>
  <cp:lastModifiedBy>MalginSV</cp:lastModifiedBy>
  <dcterms:created xsi:type="dcterms:W3CDTF">2017-03-01T06:27:08Z</dcterms:created>
  <dcterms:modified xsi:type="dcterms:W3CDTF">2017-03-01T06:27:43Z</dcterms:modified>
  <cp:category/>
  <cp:version/>
  <cp:contentType/>
  <cp:contentStatus/>
</cp:coreProperties>
</file>