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3.15" sheetId="1" r:id="rId1"/>
  </sheets>
  <externalReferences>
    <externalReference r:id="rId4"/>
  </externalReferences>
  <definedNames>
    <definedName name="_xlnm.Print_Area" localSheetId="0">'01.03.15'!$A$1:$X$25</definedName>
  </definedNames>
  <calcPr fullCalcOnLoad="1"/>
</workbook>
</file>

<file path=xl/sharedStrings.xml><?xml version="1.0" encoding="utf-8"?>
<sst xmlns="http://schemas.openxmlformats.org/spreadsheetml/2006/main" count="51" uniqueCount="45">
  <si>
    <t>Долговая книга муниципального образования Октябрьский район за период с 01.01.2015 года  по  01.03.2015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</si>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</sst>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4265724</v>
      </c>
      <c r="G10" s="21" t="s">
        <v>30</v>
      </c>
      <c r="H10" s="17"/>
      <c r="I10" s="22">
        <v>2.75</v>
      </c>
      <c r="J10" s="23">
        <v>2435724</v>
      </c>
      <c r="K10" s="23">
        <v>0</v>
      </c>
      <c r="L10" s="23">
        <v>0</v>
      </c>
      <c r="M10" s="23">
        <f>610000+610000</f>
        <v>1220000</v>
      </c>
      <c r="N10" s="23">
        <v>0</v>
      </c>
      <c r="O10" s="19">
        <f>J10+L10-M10</f>
        <v>1215724</v>
      </c>
      <c r="P10" s="23">
        <v>0</v>
      </c>
      <c r="Q10" s="23">
        <v>0</v>
      </c>
      <c r="R10" s="23">
        <v>0</v>
      </c>
      <c r="S10" s="23">
        <f>5137.41+2656.6</f>
        <v>7794.01</v>
      </c>
      <c r="T10" s="23">
        <v>5137.41</v>
      </c>
      <c r="U10" s="19">
        <f>Q10+S10-T10</f>
        <v>2656.6000000000004</v>
      </c>
      <c r="V10" s="23">
        <v>0</v>
      </c>
      <c r="W10" s="19">
        <f>O10+U10</f>
        <v>1218380.6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31231137.17</v>
      </c>
      <c r="G11" s="21" t="s">
        <v>33</v>
      </c>
      <c r="H11" s="17"/>
      <c r="I11" s="22">
        <v>2.75</v>
      </c>
      <c r="J11" s="23">
        <v>19531137.17</v>
      </c>
      <c r="K11" s="23">
        <v>0</v>
      </c>
      <c r="L11" s="23">
        <v>0</v>
      </c>
      <c r="M11" s="23">
        <f>3900000+3900000</f>
        <v>7800000</v>
      </c>
      <c r="N11" s="23">
        <v>0</v>
      </c>
      <c r="O11" s="19">
        <f>J11+L11-M11</f>
        <v>11731137.170000002</v>
      </c>
      <c r="P11" s="23">
        <v>0</v>
      </c>
      <c r="Q11" s="23">
        <v>0</v>
      </c>
      <c r="R11" s="23">
        <v>0</v>
      </c>
      <c r="S11" s="23">
        <f>42091.22+25335.55</f>
        <v>67426.77</v>
      </c>
      <c r="T11" s="23">
        <v>42091.22</v>
      </c>
      <c r="U11" s="19">
        <f>Q11+S11-T11</f>
        <v>25335.550000000003</v>
      </c>
      <c r="V11" s="23">
        <v>0</v>
      </c>
      <c r="W11" s="19">
        <f>O11+U11</f>
        <v>11756472.720000003</v>
      </c>
      <c r="X11" s="23">
        <v>0</v>
      </c>
    </row>
    <row r="12" spans="1:26" s="2" customFormat="1" ht="15">
      <c r="A12" s="14"/>
      <c r="B12" s="25"/>
      <c r="C12" s="25" t="s">
        <v>34</v>
      </c>
      <c r="D12" s="25"/>
      <c r="E12" s="25"/>
      <c r="F12" s="25">
        <f>SUM(F10:F11)</f>
        <v>35496861.17</v>
      </c>
      <c r="G12" s="25"/>
      <c r="H12" s="25"/>
      <c r="I12" s="25"/>
      <c r="J12" s="25">
        <f aca="true" t="shared" si="0" ref="J12:X12">SUM(J10:J11)</f>
        <v>21966861.17</v>
      </c>
      <c r="K12" s="25">
        <f t="shared" si="0"/>
        <v>0</v>
      </c>
      <c r="L12" s="25">
        <f t="shared" si="0"/>
        <v>0</v>
      </c>
      <c r="M12" s="25">
        <f t="shared" si="0"/>
        <v>9020000</v>
      </c>
      <c r="N12" s="25">
        <f t="shared" si="0"/>
        <v>0</v>
      </c>
      <c r="O12" s="25">
        <f t="shared" si="0"/>
        <v>12946861.170000002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75220.78</v>
      </c>
      <c r="T12" s="25">
        <f t="shared" si="0"/>
        <v>47228.630000000005</v>
      </c>
      <c r="U12" s="25">
        <f t="shared" si="0"/>
        <v>27992.15</v>
      </c>
      <c r="V12" s="25">
        <f t="shared" si="0"/>
        <v>0</v>
      </c>
      <c r="W12" s="25">
        <f t="shared" si="0"/>
        <v>12974853.320000002</v>
      </c>
      <c r="X12" s="25">
        <f t="shared" si="0"/>
        <v>0</v>
      </c>
      <c r="Y12" s="10"/>
      <c r="Z12" s="10"/>
    </row>
    <row r="13" spans="1:26" s="2" customFormat="1" ht="15">
      <c r="A13" s="14"/>
      <c r="B13" s="26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0"/>
      <c r="Z13" s="10"/>
    </row>
    <row r="14" spans="1:26" s="2" customFormat="1" ht="15" customHeight="1">
      <c r="A14" s="29"/>
      <c r="B14" s="17"/>
      <c r="C14" s="30"/>
      <c r="D14" s="31"/>
      <c r="E14" s="32"/>
      <c r="F14" s="23"/>
      <c r="G14" s="33"/>
      <c r="H14" s="32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3"/>
      <c r="T14" s="23"/>
      <c r="U14" s="23"/>
      <c r="V14" s="23"/>
      <c r="W14" s="23"/>
      <c r="X14" s="23"/>
      <c r="Y14" s="10"/>
      <c r="Z14" s="10"/>
    </row>
    <row r="15" spans="1:24" s="2" customFormat="1" ht="15">
      <c r="A15" s="14"/>
      <c r="B15" s="17"/>
      <c r="C15" s="17" t="s">
        <v>34</v>
      </c>
      <c r="D15" s="17"/>
      <c r="E15" s="17"/>
      <c r="F15" s="25">
        <f>SUM(F14:F14)</f>
        <v>0</v>
      </c>
      <c r="G15" s="34"/>
      <c r="H15" s="34"/>
      <c r="I15" s="34"/>
      <c r="J15" s="25">
        <f>SUM(J14:J14)</f>
        <v>0</v>
      </c>
      <c r="K15" s="25">
        <f aca="true" t="shared" si="1" ref="K15:X15">SUM(K14:K14)</f>
        <v>0</v>
      </c>
      <c r="L15" s="25">
        <f>SUM(L14:L14)</f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</row>
    <row r="16" spans="1:24" s="2" customFormat="1" ht="15">
      <c r="A16" s="14"/>
      <c r="B16" s="17"/>
      <c r="C16" s="35" t="s">
        <v>36</v>
      </c>
      <c r="D16" s="35"/>
      <c r="E16" s="35"/>
      <c r="F16" s="36">
        <f>SUM(F12+F15)</f>
        <v>35496861.17</v>
      </c>
      <c r="G16" s="36"/>
      <c r="H16" s="36"/>
      <c r="I16" s="36"/>
      <c r="J16" s="36">
        <f>J12+J15</f>
        <v>21966861.17</v>
      </c>
      <c r="K16" s="36">
        <f aca="true" t="shared" si="2" ref="K16:X16">SUM(K12+K15)</f>
        <v>0</v>
      </c>
      <c r="L16" s="36">
        <f t="shared" si="2"/>
        <v>0</v>
      </c>
      <c r="M16" s="36">
        <f t="shared" si="2"/>
        <v>9020000</v>
      </c>
      <c r="N16" s="36">
        <f t="shared" si="2"/>
        <v>0</v>
      </c>
      <c r="O16" s="36">
        <f t="shared" si="2"/>
        <v>12946861.170000002</v>
      </c>
      <c r="P16" s="36">
        <f t="shared" si="2"/>
        <v>0</v>
      </c>
      <c r="Q16" s="36">
        <f t="shared" si="2"/>
        <v>0</v>
      </c>
      <c r="R16" s="36">
        <f t="shared" si="2"/>
        <v>0</v>
      </c>
      <c r="S16" s="36">
        <f t="shared" si="2"/>
        <v>75220.78</v>
      </c>
      <c r="T16" s="36">
        <f t="shared" si="2"/>
        <v>47228.630000000005</v>
      </c>
      <c r="U16" s="36">
        <f t="shared" si="2"/>
        <v>27992.15</v>
      </c>
      <c r="V16" s="36">
        <f t="shared" si="2"/>
        <v>0</v>
      </c>
      <c r="W16" s="36">
        <f t="shared" si="2"/>
        <v>12974853.320000002</v>
      </c>
      <c r="X16" s="36">
        <f t="shared" si="2"/>
        <v>0</v>
      </c>
    </row>
    <row r="17" spans="1:24" s="2" customFormat="1" ht="12.75">
      <c r="A17" s="10"/>
      <c r="B17" s="10"/>
      <c r="C17" s="37"/>
      <c r="D17" s="3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2" customFormat="1" ht="15">
      <c r="A18" s="10"/>
      <c r="B18" s="39" t="s">
        <v>37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" ht="21" customHeight="1">
      <c r="A19" s="40"/>
      <c r="B19" s="40"/>
    </row>
    <row r="20" spans="1:16" s="44" customFormat="1" ht="25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3"/>
      <c r="N20" s="43"/>
      <c r="O20" s="42" t="s">
        <v>39</v>
      </c>
      <c r="P20" s="43"/>
    </row>
    <row r="21" spans="1:16" s="44" customFormat="1" ht="35.25" customHeight="1">
      <c r="A21" s="43" t="s">
        <v>40</v>
      </c>
      <c r="B21" s="45"/>
      <c r="C21" s="45"/>
      <c r="D21" s="45"/>
      <c r="E21" s="45"/>
      <c r="F21" s="45"/>
      <c r="G21" s="45"/>
      <c r="H21" s="45"/>
      <c r="I21" s="42"/>
      <c r="J21" s="42"/>
      <c r="K21" s="42"/>
      <c r="L21" s="42"/>
      <c r="M21" s="43"/>
      <c r="N21" s="43"/>
      <c r="O21" s="42" t="s">
        <v>41</v>
      </c>
      <c r="P21" s="43"/>
    </row>
    <row r="22" spans="1:16" s="44" customFormat="1" ht="14.25" customHeight="1">
      <c r="A22" s="43" t="s">
        <v>42</v>
      </c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3"/>
      <c r="N22" s="43"/>
      <c r="O22" s="42"/>
      <c r="P22" s="43"/>
    </row>
    <row r="23" spans="1:16" ht="15.75">
      <c r="A23" s="43"/>
      <c r="B23" s="43"/>
      <c r="C23" s="46"/>
      <c r="D23" s="43"/>
      <c r="E23" s="43"/>
      <c r="F23" s="47"/>
      <c r="G23" s="43"/>
      <c r="H23" s="43"/>
      <c r="I23" s="46"/>
      <c r="J23" s="46"/>
      <c r="K23" s="46"/>
      <c r="L23" s="43"/>
      <c r="M23" s="43"/>
      <c r="N23" s="44"/>
      <c r="O23" s="43"/>
      <c r="P23" s="43"/>
    </row>
    <row r="24" spans="1:15" ht="15.75">
      <c r="A24" s="43" t="s">
        <v>43</v>
      </c>
      <c r="O24" s="48" t="s">
        <v>44</v>
      </c>
    </row>
    <row r="25" ht="15.75">
      <c r="A25" s="48" t="s">
        <v>42</v>
      </c>
    </row>
    <row r="29" ht="15">
      <c r="B29" s="49"/>
    </row>
  </sheetData>
  <sheetProtection/>
  <mergeCells count="16"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2015-03-03T04:49:57Z</dcterms:created>
  <dcterms:modified xsi:type="dcterms:W3CDTF">2015-03-03T04:51:00Z</dcterms:modified>
  <cp:category/>
  <cp:version/>
  <cp:contentType/>
  <cp:contentStatus/>
</cp:coreProperties>
</file>