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6.16" sheetId="1" r:id="rId1"/>
  </sheets>
  <definedNames>
    <definedName name="_xlnm.Print_Area" localSheetId="0">'01.06.16'!$A$1:$X$26</definedName>
  </definedNames>
  <calcPr fullCalcOnLoad="1"/>
</workbook>
</file>

<file path=xl/sharedStrings.xml><?xml version="1.0" encoding="utf-8"?>
<sst xmlns="http://schemas.openxmlformats.org/spreadsheetml/2006/main" count="56" uniqueCount="48">
  <si>
    <t>Заворотынская Н.А.</t>
  </si>
  <si>
    <t>администрации Октябрьского района</t>
  </si>
  <si>
    <t>Главный бухгалтер Комитета по управлению муниципальными финансами</t>
  </si>
  <si>
    <t>Куклина Н.Г.</t>
  </si>
  <si>
    <t>Председатель Комитета по управлению муниципальными финансами</t>
  </si>
  <si>
    <t>Куташова А.П.</t>
  </si>
  <si>
    <t>Глава Октябрьского района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</si>
  <si>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</si>
  <si>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Итого  муниципальный долг</t>
  </si>
  <si>
    <t>Итого по разделу</t>
  </si>
  <si>
    <t>Раздел 2. Договоры о предоставлении муниципальной гарантии *</t>
  </si>
  <si>
    <t>01.05.2017 г.</t>
  </si>
  <si>
    <t>Департамент финансов ХМАО-Югры</t>
  </si>
  <si>
    <t>№ 3/01-16-ДЗ от 13.05.2016</t>
  </si>
  <si>
    <t>договор</t>
  </si>
  <si>
    <t>3.</t>
  </si>
  <si>
    <t>01.06.2016 г.</t>
  </si>
  <si>
    <t>№ 8/01-15-ДЗ от 29.05.2015</t>
  </si>
  <si>
    <t>2.</t>
  </si>
  <si>
    <t>01.05.2016 г.</t>
  </si>
  <si>
    <t>№ 4/01-15-ДЗ от 22.05.2015</t>
  </si>
  <si>
    <t>1.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</si>
  <si>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</si>
  <si>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в том числе просроченные</t>
  </si>
  <si>
    <t>остаток на конец отчетного периода</t>
  </si>
  <si>
    <t>Погашено</t>
  </si>
  <si>
    <t>Начислено</t>
  </si>
  <si>
    <t>остаток на начало года</t>
  </si>
  <si>
    <t>в том числе остаток просроченного долгового обязательства</t>
  </si>
  <si>
    <t>остаток основного обязательства на конец отчетного периода</t>
  </si>
  <si>
    <t>в том числе погашено  просроченного долгового обязательства</t>
  </si>
  <si>
    <t>погашение долгового обязательства за отчетный период</t>
  </si>
  <si>
    <t>образование долгового обязательства за отчетный период</t>
  </si>
  <si>
    <t>остаток основного обязательства на начало года</t>
  </si>
  <si>
    <t>В том числе просроченные долговые обязательства (гр.16+гр.22)</t>
  </si>
  <si>
    <t>Остаток долгового обязательства на конец отчетного периода (гр.15+гр.21)</t>
  </si>
  <si>
    <t>Проценты, комиссии</t>
  </si>
  <si>
    <t>Основной долг</t>
  </si>
  <si>
    <t>Процентная ставка/ставка купонного дохода</t>
  </si>
  <si>
    <t>Форма обеспечения обязательства, номер и дата документа</t>
  </si>
  <si>
    <t>Срок погашения долгового обязательства</t>
  </si>
  <si>
    <t>Объем долгового обязательства  по договору</t>
  </si>
  <si>
    <t>Наименование кредитора (принципала)</t>
  </si>
  <si>
    <t>Дата возникновения обязательства по договору (дата,№)</t>
  </si>
  <si>
    <t>Наименование долгового обязательства</t>
  </si>
  <si>
    <t>Дата регистрации</t>
  </si>
  <si>
    <t>№ п/п</t>
  </si>
  <si>
    <t>Долговая книга муниципального образования Октябрьский район за период с 01.01.2016 года  по  01.06.2016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</si>
</sst>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right" vertical="top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0" xfId="0" applyFont="1" applyAlignment="1">
      <alignment/>
    </xf>
    <xf numFmtId="14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vertical="top" wrapText="1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49" customFormat="1" ht="39" customHeight="1">
      <c r="B2" s="49" t="s">
        <v>47</v>
      </c>
    </row>
    <row r="3" s="49" customFormat="1" ht="13.5" customHeight="1"/>
    <row r="4" s="49" customFormat="1" ht="13.5" customHeight="1"/>
    <row r="5" s="11" customFormat="1" ht="12.75"/>
    <row r="6" spans="1:24" s="11" customFormat="1" ht="12.75">
      <c r="A6" s="48" t="s">
        <v>46</v>
      </c>
      <c r="B6" s="42" t="s">
        <v>45</v>
      </c>
      <c r="C6" s="42" t="s">
        <v>44</v>
      </c>
      <c r="D6" s="42" t="s">
        <v>43</v>
      </c>
      <c r="E6" s="42" t="s">
        <v>42</v>
      </c>
      <c r="F6" s="42" t="s">
        <v>41</v>
      </c>
      <c r="G6" s="42" t="s">
        <v>40</v>
      </c>
      <c r="H6" s="42" t="s">
        <v>39</v>
      </c>
      <c r="I6" s="42" t="s">
        <v>38</v>
      </c>
      <c r="J6" s="47" t="s">
        <v>37</v>
      </c>
      <c r="K6" s="47"/>
      <c r="L6" s="47"/>
      <c r="M6" s="47"/>
      <c r="N6" s="47"/>
      <c r="O6" s="47"/>
      <c r="P6" s="47"/>
      <c r="Q6" s="47" t="s">
        <v>36</v>
      </c>
      <c r="R6" s="47"/>
      <c r="S6" s="47"/>
      <c r="T6" s="47"/>
      <c r="U6" s="47"/>
      <c r="V6" s="47"/>
      <c r="W6" s="43" t="s">
        <v>35</v>
      </c>
      <c r="X6" s="42" t="s">
        <v>34</v>
      </c>
    </row>
    <row r="7" spans="1:26" s="11" customFormat="1" ht="125.25" customHeight="1">
      <c r="A7" s="46"/>
      <c r="B7" s="42"/>
      <c r="C7" s="42"/>
      <c r="D7" s="42"/>
      <c r="E7" s="42"/>
      <c r="F7" s="42"/>
      <c r="G7" s="42"/>
      <c r="H7" s="42"/>
      <c r="I7" s="42"/>
      <c r="J7" s="45" t="s">
        <v>33</v>
      </c>
      <c r="K7" s="45" t="s">
        <v>28</v>
      </c>
      <c r="L7" s="45" t="s">
        <v>32</v>
      </c>
      <c r="M7" s="45" t="s">
        <v>31</v>
      </c>
      <c r="N7" s="45" t="s">
        <v>30</v>
      </c>
      <c r="O7" s="45" t="s">
        <v>29</v>
      </c>
      <c r="P7" s="45" t="s">
        <v>28</v>
      </c>
      <c r="Q7" s="44" t="s">
        <v>27</v>
      </c>
      <c r="R7" s="44" t="s">
        <v>23</v>
      </c>
      <c r="S7" s="44" t="s">
        <v>26</v>
      </c>
      <c r="T7" s="44" t="s">
        <v>25</v>
      </c>
      <c r="U7" s="44" t="s">
        <v>24</v>
      </c>
      <c r="V7" s="44" t="s">
        <v>23</v>
      </c>
      <c r="W7" s="43"/>
      <c r="X7" s="42"/>
      <c r="Y7" s="15"/>
      <c r="Z7" s="15"/>
    </row>
    <row r="8" spans="1:26" s="11" customFormat="1" ht="12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0">
        <v>24</v>
      </c>
      <c r="Y8" s="39"/>
      <c r="Z8" s="15"/>
    </row>
    <row r="9" spans="1:26" s="11" customFormat="1" ht="12.75">
      <c r="A9" s="19"/>
      <c r="B9" s="38" t="s">
        <v>22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5"/>
      <c r="Z9" s="15"/>
    </row>
    <row r="10" spans="1:24" s="33" customFormat="1" ht="44.25" customHeight="1">
      <c r="A10" s="37" t="s">
        <v>21</v>
      </c>
      <c r="B10" s="18"/>
      <c r="C10" s="36" t="s">
        <v>14</v>
      </c>
      <c r="D10" s="23" t="s">
        <v>20</v>
      </c>
      <c r="E10" s="23" t="s">
        <v>12</v>
      </c>
      <c r="F10" s="35">
        <v>4805412</v>
      </c>
      <c r="G10" s="34" t="s">
        <v>19</v>
      </c>
      <c r="H10" s="18"/>
      <c r="I10" s="24">
        <v>0.1</v>
      </c>
      <c r="J10" s="22">
        <v>2745912</v>
      </c>
      <c r="K10" s="22">
        <v>0</v>
      </c>
      <c r="L10" s="22">
        <v>0</v>
      </c>
      <c r="M10" s="22">
        <f>686500+686500+686500+686412</f>
        <v>2745912</v>
      </c>
      <c r="N10" s="22">
        <v>0</v>
      </c>
      <c r="O10" s="23">
        <f>J10+L10-M10</f>
        <v>0</v>
      </c>
      <c r="P10" s="22">
        <v>0</v>
      </c>
      <c r="Q10" s="22">
        <v>0</v>
      </c>
      <c r="R10" s="22">
        <v>0</v>
      </c>
      <c r="S10" s="22">
        <f>210.07+110.66+60.01+1.88</f>
        <v>382.62</v>
      </c>
      <c r="T10" s="22">
        <f>210.07+110.66+60.01+1.88</f>
        <v>382.62</v>
      </c>
      <c r="U10" s="23">
        <f>Q10+S10-T10</f>
        <v>0</v>
      </c>
      <c r="V10" s="22">
        <v>0</v>
      </c>
      <c r="W10" s="23">
        <f>O10+U10</f>
        <v>0</v>
      </c>
      <c r="X10" s="22">
        <v>0</v>
      </c>
    </row>
    <row r="11" spans="1:24" s="33" customFormat="1" ht="44.25" customHeight="1">
      <c r="A11" s="37" t="s">
        <v>18</v>
      </c>
      <c r="B11" s="18"/>
      <c r="C11" s="36" t="s">
        <v>14</v>
      </c>
      <c r="D11" s="23" t="s">
        <v>17</v>
      </c>
      <c r="E11" s="23" t="s">
        <v>12</v>
      </c>
      <c r="F11" s="35">
        <v>29598872.25</v>
      </c>
      <c r="G11" s="34" t="s">
        <v>16</v>
      </c>
      <c r="H11" s="18"/>
      <c r="I11" s="24">
        <v>0.1</v>
      </c>
      <c r="J11" s="22">
        <v>18498872.25</v>
      </c>
      <c r="K11" s="22">
        <v>0</v>
      </c>
      <c r="L11" s="22">
        <v>0</v>
      </c>
      <c r="M11" s="22">
        <f>3700000+3700000+3700000+3700000+3698872.25</f>
        <v>18498872.25</v>
      </c>
      <c r="N11" s="22">
        <v>0</v>
      </c>
      <c r="O11" s="23">
        <f>J11+L11-M11</f>
        <v>0</v>
      </c>
      <c r="P11" s="22">
        <v>0</v>
      </c>
      <c r="Q11" s="22">
        <v>0</v>
      </c>
      <c r="R11" s="22">
        <v>0</v>
      </c>
      <c r="S11" s="22">
        <f>1445.53+889.52+636.78+313.3+40.42</f>
        <v>3325.55</v>
      </c>
      <c r="T11" s="22">
        <f>1445.53+889.52+636.78+353.72</f>
        <v>3325.55</v>
      </c>
      <c r="U11" s="23">
        <f>Q11+S11-T11</f>
        <v>0</v>
      </c>
      <c r="V11" s="22">
        <v>0</v>
      </c>
      <c r="W11" s="23">
        <f>O11+U11</f>
        <v>0</v>
      </c>
      <c r="X11" s="22">
        <v>0</v>
      </c>
    </row>
    <row r="12" spans="1:24" s="33" customFormat="1" ht="44.25" customHeight="1">
      <c r="A12" s="37" t="s">
        <v>15</v>
      </c>
      <c r="B12" s="18"/>
      <c r="C12" s="36" t="s">
        <v>14</v>
      </c>
      <c r="D12" s="23" t="s">
        <v>13</v>
      </c>
      <c r="E12" s="23" t="s">
        <v>12</v>
      </c>
      <c r="F12" s="35">
        <v>3906240</v>
      </c>
      <c r="G12" s="34" t="s">
        <v>11</v>
      </c>
      <c r="H12" s="18"/>
      <c r="I12" s="24">
        <v>0.1</v>
      </c>
      <c r="J12" s="22">
        <v>0</v>
      </c>
      <c r="K12" s="22">
        <v>0</v>
      </c>
      <c r="L12" s="22">
        <v>3906240</v>
      </c>
      <c r="M12" s="22">
        <v>0</v>
      </c>
      <c r="N12" s="22">
        <v>0</v>
      </c>
      <c r="O12" s="23">
        <f>J12+L12-M12</f>
        <v>3906240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f>Q12+S12-T12</f>
        <v>0</v>
      </c>
      <c r="V12" s="22"/>
      <c r="W12" s="23">
        <f>O12+U12</f>
        <v>3906240</v>
      </c>
      <c r="X12" s="22">
        <v>0</v>
      </c>
    </row>
    <row r="13" spans="1:26" s="11" customFormat="1" ht="15">
      <c r="A13" s="19"/>
      <c r="B13" s="20"/>
      <c r="C13" s="20" t="s">
        <v>9</v>
      </c>
      <c r="D13" s="20"/>
      <c r="E13" s="20"/>
      <c r="F13" s="20">
        <f>SUM(F10:F12)</f>
        <v>38310524.25</v>
      </c>
      <c r="G13" s="20"/>
      <c r="H13" s="20"/>
      <c r="I13" s="20"/>
      <c r="J13" s="20">
        <f>SUM(J10:J12)</f>
        <v>21244784.25</v>
      </c>
      <c r="K13" s="20">
        <f>SUM(K10:K12)</f>
        <v>0</v>
      </c>
      <c r="L13" s="20">
        <f>SUM(L10:L12)</f>
        <v>3906240</v>
      </c>
      <c r="M13" s="20">
        <f>SUM(M10:M12)</f>
        <v>21244784.25</v>
      </c>
      <c r="N13" s="20">
        <f>SUM(N10:N12)</f>
        <v>0</v>
      </c>
      <c r="O13" s="20">
        <f>SUM(O10:O12)</f>
        <v>3906240</v>
      </c>
      <c r="P13" s="20">
        <f>SUM(P10:P12)</f>
        <v>0</v>
      </c>
      <c r="Q13" s="20">
        <f>SUM(Q10:Q12)</f>
        <v>0</v>
      </c>
      <c r="R13" s="20">
        <f>SUM(R10:R12)</f>
        <v>0</v>
      </c>
      <c r="S13" s="20">
        <f>SUM(S10:S12)</f>
        <v>3708.17</v>
      </c>
      <c r="T13" s="20">
        <f>SUM(T10:T12)</f>
        <v>3708.17</v>
      </c>
      <c r="U13" s="20">
        <f>SUM(U10:U12)</f>
        <v>0</v>
      </c>
      <c r="V13" s="20">
        <f>SUM(V10:V12)</f>
        <v>0</v>
      </c>
      <c r="W13" s="20">
        <f>SUM(W10:W12)</f>
        <v>3906240</v>
      </c>
      <c r="X13" s="20">
        <f>SUM(X10:X12)</f>
        <v>0</v>
      </c>
      <c r="Y13" s="15"/>
      <c r="Z13" s="15"/>
    </row>
    <row r="14" spans="1:26" s="11" customFormat="1" ht="15">
      <c r="A14" s="19"/>
      <c r="B14" s="32" t="s">
        <v>10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5"/>
      <c r="Z14" s="15"/>
    </row>
    <row r="15" spans="1:26" s="11" customFormat="1" ht="15" customHeight="1">
      <c r="A15" s="29"/>
      <c r="B15" s="18"/>
      <c r="C15" s="28"/>
      <c r="D15" s="27"/>
      <c r="E15" s="25"/>
      <c r="F15" s="22"/>
      <c r="G15" s="26"/>
      <c r="H15" s="25"/>
      <c r="I15" s="24"/>
      <c r="J15" s="22"/>
      <c r="K15" s="22"/>
      <c r="L15" s="22"/>
      <c r="M15" s="22"/>
      <c r="N15" s="22"/>
      <c r="O15" s="23"/>
      <c r="P15" s="22"/>
      <c r="Q15" s="22"/>
      <c r="R15" s="22"/>
      <c r="S15" s="22"/>
      <c r="T15" s="22"/>
      <c r="U15" s="22"/>
      <c r="V15" s="22"/>
      <c r="W15" s="22"/>
      <c r="X15" s="22"/>
      <c r="Y15" s="15"/>
      <c r="Z15" s="15"/>
    </row>
    <row r="16" spans="1:24" s="11" customFormat="1" ht="15">
      <c r="A16" s="19"/>
      <c r="B16" s="18"/>
      <c r="C16" s="18" t="s">
        <v>9</v>
      </c>
      <c r="D16" s="18"/>
      <c r="E16" s="18"/>
      <c r="F16" s="20">
        <f>SUM(F15:F15)</f>
        <v>0</v>
      </c>
      <c r="G16" s="21"/>
      <c r="H16" s="21"/>
      <c r="I16" s="21"/>
      <c r="J16" s="20">
        <f>SUM(J15:J15)</f>
        <v>0</v>
      </c>
      <c r="K16" s="20">
        <f>SUM(K15:K15)</f>
        <v>0</v>
      </c>
      <c r="L16" s="20">
        <f>SUM(L15:L15)</f>
        <v>0</v>
      </c>
      <c r="M16" s="20">
        <f>SUM(M15:M15)</f>
        <v>0</v>
      </c>
      <c r="N16" s="20">
        <f>SUM(N15:N15)</f>
        <v>0</v>
      </c>
      <c r="O16" s="20">
        <f>SUM(O15:O15)</f>
        <v>0</v>
      </c>
      <c r="P16" s="20">
        <f>SUM(P15:P15)</f>
        <v>0</v>
      </c>
      <c r="Q16" s="20">
        <f>SUM(Q15:Q15)</f>
        <v>0</v>
      </c>
      <c r="R16" s="20">
        <f>SUM(R15:R15)</f>
        <v>0</v>
      </c>
      <c r="S16" s="20">
        <f>SUM(S15:S15)</f>
        <v>0</v>
      </c>
      <c r="T16" s="20">
        <f>SUM(T15:T15)</f>
        <v>0</v>
      </c>
      <c r="U16" s="20">
        <f>SUM(U15:U15)</f>
        <v>0</v>
      </c>
      <c r="V16" s="20">
        <f>SUM(V15:V15)</f>
        <v>0</v>
      </c>
      <c r="W16" s="20">
        <f>SUM(W15:W15)</f>
        <v>0</v>
      </c>
      <c r="X16" s="20">
        <f>SUM(X15:X15)</f>
        <v>0</v>
      </c>
    </row>
    <row r="17" spans="1:24" s="11" customFormat="1" ht="15">
      <c r="A17" s="19"/>
      <c r="B17" s="18"/>
      <c r="C17" s="17" t="s">
        <v>8</v>
      </c>
      <c r="D17" s="17"/>
      <c r="E17" s="17"/>
      <c r="F17" s="16">
        <f>SUM(F13+F16)</f>
        <v>38310524.25</v>
      </c>
      <c r="G17" s="16"/>
      <c r="H17" s="16"/>
      <c r="I17" s="16"/>
      <c r="J17" s="16">
        <f>J13+J16</f>
        <v>21244784.25</v>
      </c>
      <c r="K17" s="16">
        <f>SUM(K13+K16)</f>
        <v>0</v>
      </c>
      <c r="L17" s="16">
        <f>SUM(L13+L16)</f>
        <v>3906240</v>
      </c>
      <c r="M17" s="16">
        <f>SUM(M13+M16)</f>
        <v>21244784.25</v>
      </c>
      <c r="N17" s="16">
        <f>SUM(N13+N16)</f>
        <v>0</v>
      </c>
      <c r="O17" s="16">
        <f>SUM(O13+O16)</f>
        <v>3906240</v>
      </c>
      <c r="P17" s="16">
        <f>SUM(P13+P16)</f>
        <v>0</v>
      </c>
      <c r="Q17" s="16">
        <f>SUM(Q13+Q16)</f>
        <v>0</v>
      </c>
      <c r="R17" s="16">
        <f>SUM(R13+R16)</f>
        <v>0</v>
      </c>
      <c r="S17" s="16">
        <f>SUM(S13+S16)</f>
        <v>3708.17</v>
      </c>
      <c r="T17" s="16">
        <f>SUM(T13+T16)</f>
        <v>3708.17</v>
      </c>
      <c r="U17" s="16">
        <f>SUM(U13+U16)</f>
        <v>0</v>
      </c>
      <c r="V17" s="16">
        <f>SUM(V13+V16)</f>
        <v>0</v>
      </c>
      <c r="W17" s="16">
        <f>SUM(W13+W16)</f>
        <v>3906240</v>
      </c>
      <c r="X17" s="16">
        <f>SUM(X13+X16)</f>
        <v>0</v>
      </c>
    </row>
    <row r="18" spans="1:24" s="11" customFormat="1" ht="12.75">
      <c r="A18" s="15"/>
      <c r="B18" s="15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1" customFormat="1" ht="15">
      <c r="A19" s="15"/>
      <c r="B19" s="14" t="s">
        <v>7</v>
      </c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" ht="21" customHeight="1">
      <c r="A20" s="10"/>
      <c r="B20" s="10"/>
    </row>
    <row r="21" spans="1:16" s="5" customFormat="1" ht="25.5" customHeight="1">
      <c r="A21" s="9" t="s">
        <v>6</v>
      </c>
      <c r="B21" s="9"/>
      <c r="C21" s="9"/>
      <c r="D21" s="9"/>
      <c r="E21" s="9"/>
      <c r="F21" s="9"/>
      <c r="G21" s="9"/>
      <c r="H21" s="9"/>
      <c r="I21" s="4"/>
      <c r="J21" s="4"/>
      <c r="K21" s="4"/>
      <c r="L21" s="4"/>
      <c r="M21" s="3"/>
      <c r="N21" s="3"/>
      <c r="O21" s="4" t="s">
        <v>5</v>
      </c>
      <c r="P21" s="3"/>
    </row>
    <row r="22" spans="1:16" s="5" customFormat="1" ht="35.25" customHeight="1">
      <c r="A22" s="3" t="s">
        <v>4</v>
      </c>
      <c r="B22" s="8"/>
      <c r="C22" s="8"/>
      <c r="D22" s="8"/>
      <c r="E22" s="8"/>
      <c r="F22" s="8"/>
      <c r="G22" s="8"/>
      <c r="H22" s="8"/>
      <c r="I22" s="4"/>
      <c r="J22" s="4"/>
      <c r="K22" s="4"/>
      <c r="L22" s="4"/>
      <c r="M22" s="3"/>
      <c r="N22" s="3"/>
      <c r="P22" s="3"/>
    </row>
    <row r="23" spans="1:16" s="5" customFormat="1" ht="14.25" customHeight="1">
      <c r="A23" s="3" t="s">
        <v>1</v>
      </c>
      <c r="B23" s="8"/>
      <c r="C23" s="8"/>
      <c r="D23" s="8"/>
      <c r="E23" s="8"/>
      <c r="F23" s="8"/>
      <c r="G23" s="8"/>
      <c r="H23" s="8"/>
      <c r="I23" s="4"/>
      <c r="J23" s="4"/>
      <c r="K23" s="4"/>
      <c r="L23" s="4"/>
      <c r="M23" s="3"/>
      <c r="N23" s="3"/>
      <c r="O23" s="4" t="s">
        <v>3</v>
      </c>
      <c r="P23" s="3"/>
    </row>
    <row r="24" spans="1:16" ht="15.75">
      <c r="A24" s="3"/>
      <c r="B24" s="3"/>
      <c r="C24" s="6"/>
      <c r="D24" s="3"/>
      <c r="E24" s="3"/>
      <c r="F24" s="7"/>
      <c r="G24" s="3"/>
      <c r="H24" s="3"/>
      <c r="I24" s="6"/>
      <c r="J24" s="6"/>
      <c r="K24" s="6"/>
      <c r="L24" s="3"/>
      <c r="M24" s="3"/>
      <c r="N24" s="5"/>
      <c r="O24" s="4"/>
      <c r="P24" s="3"/>
    </row>
    <row r="25" spans="1:15" ht="15.75">
      <c r="A25" s="3" t="s">
        <v>2</v>
      </c>
      <c r="O25" s="3"/>
    </row>
    <row r="26" spans="1:15" ht="15.75">
      <c r="A26" s="2" t="s">
        <v>1</v>
      </c>
      <c r="O26" s="2" t="s">
        <v>0</v>
      </c>
    </row>
    <row r="30" ht="15">
      <c r="B30" s="1"/>
    </row>
  </sheetData>
  <sheetProtection/>
  <mergeCells count="16">
    <mergeCell ref="X6:X7"/>
    <mergeCell ref="B9:X9"/>
    <mergeCell ref="B14:X14"/>
    <mergeCell ref="A21:H21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2016-06-02T07:20:47Z</dcterms:created>
  <dcterms:modified xsi:type="dcterms:W3CDTF">2016-06-02T07:21:22Z</dcterms:modified>
  <cp:category/>
  <cp:version/>
  <cp:contentType/>
  <cp:contentStatus/>
</cp:coreProperties>
</file>