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7.17" sheetId="1" r:id="rId1"/>
  </sheets>
  <definedNames>
    <definedName name="_xlnm.Print_Area" localSheetId="0">'01.07.17'!$A$1:$X$27</definedName>
  </definedNames>
  <calcPr fullCalcOnLoad="1"/>
</workbook>
</file>

<file path=xl/sharedStrings.xml><?xml version="1.0" encoding="utf-8"?>
<sst xmlns="http://schemas.openxmlformats.org/spreadsheetml/2006/main" count="57" uniqueCount="47">
  <si>
    <t>Долговая книга муниципального образования Октябрьский район за период с 01.01.2017 года  по  01.07.2017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</si>
  <si>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</si>
  <si>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</si>
  <si>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</si>
  <si>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</si>
  <si>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</si>
  <si>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</si>
  <si>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</si>
  <si>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</si>
  <si>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</si>
  <si>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</si>
  <si>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</si>
  <si>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</si>
  <si>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</si>
  <si>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</si>
  <si>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</si>
  <si>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</si>
  <si>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</si>
  <si>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</si>
  <si>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</si>
  <si>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</si>
  <si>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</si>
  <si>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</si>
  <si>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</si>
  <si>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</si>
  <si>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</si>
  <si>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</si>
  <si>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</si>
  <si>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3/01-16-ДЗ от 13.05.2016</t>
  </si>
  <si>
    <t>Департамент финансов ХМАО-Югры</t>
  </si>
  <si>
    <t>2.</t>
  </si>
  <si>
    <t>№ 7/01-16-ДЗ от 03.06.2016</t>
  </si>
  <si>
    <t>3.</t>
  </si>
  <si>
    <t>№ 3/01-17-ДЗ от 15.05.2017</t>
  </si>
  <si>
    <t>4.</t>
  </si>
  <si>
    <t>№ 7/01-17-ДЗ от 02.06.2017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</si>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</sst>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3906240</v>
      </c>
      <c r="G10" s="15">
        <v>42856</v>
      </c>
      <c r="H10" s="11"/>
      <c r="I10" s="16">
        <v>0.1</v>
      </c>
      <c r="J10" s="17">
        <v>2232240</v>
      </c>
      <c r="K10" s="17">
        <v>0</v>
      </c>
      <c r="L10" s="17">
        <v>0</v>
      </c>
      <c r="M10" s="17">
        <f>558000+558000+558000+558240</f>
        <v>2232240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172.77+87.16+48.94+27.53</f>
        <v>336.4</v>
      </c>
      <c r="T10" s="17">
        <f>172.77+87.16+48.94+27.53</f>
        <v>336.4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32294923.92</v>
      </c>
      <c r="G11" s="15">
        <v>42887</v>
      </c>
      <c r="H11" s="11"/>
      <c r="I11" s="16">
        <v>0.1</v>
      </c>
      <c r="J11" s="17">
        <v>20294923.92</v>
      </c>
      <c r="K11" s="17">
        <v>0</v>
      </c>
      <c r="L11" s="17">
        <v>0</v>
      </c>
      <c r="M11" s="17">
        <f>4000000+4000000+4000000+4000000+4294923.92</f>
        <v>20294923.92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1603.13+954.13+715.45+550.26+176.5</f>
        <v>3999.4700000000003</v>
      </c>
      <c r="T11" s="17">
        <f>1603.13+954.13+715.45+726.76</f>
        <v>3999.4700000000003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4313346</v>
      </c>
      <c r="G12" s="15">
        <v>43221</v>
      </c>
      <c r="H12" s="11"/>
      <c r="I12" s="16">
        <v>0.1</v>
      </c>
      <c r="J12" s="17">
        <v>0</v>
      </c>
      <c r="K12" s="17">
        <v>0</v>
      </c>
      <c r="L12" s="17">
        <v>4313346</v>
      </c>
      <c r="M12" s="17">
        <v>0</v>
      </c>
      <c r="N12" s="17">
        <v>0</v>
      </c>
      <c r="O12" s="13">
        <f>J12+L12-M12</f>
        <v>4313346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>
        <v>0</v>
      </c>
      <c r="W12" s="13">
        <f>O12+U12</f>
        <v>4313346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38094834.8</v>
      </c>
      <c r="G13" s="15">
        <v>43252</v>
      </c>
      <c r="H13" s="11"/>
      <c r="I13" s="16">
        <v>0.1</v>
      </c>
      <c r="J13" s="17">
        <v>0</v>
      </c>
      <c r="K13" s="17">
        <v>0</v>
      </c>
      <c r="L13" s="17">
        <v>38094834.8</v>
      </c>
      <c r="M13" s="17">
        <v>0</v>
      </c>
      <c r="N13" s="17">
        <v>0</v>
      </c>
      <c r="O13" s="13">
        <f>J13+L13-M13</f>
        <v>38094834.8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v>0</v>
      </c>
      <c r="V13" s="17">
        <v>0</v>
      </c>
      <c r="W13" s="13">
        <f>O13+U13</f>
        <v>38094834.8</v>
      </c>
      <c r="X13" s="17">
        <v>0</v>
      </c>
    </row>
    <row r="14" spans="1:26" s="2" customFormat="1" ht="15">
      <c r="A14" s="9"/>
      <c r="B14" s="19"/>
      <c r="C14" s="19" t="s">
        <v>36</v>
      </c>
      <c r="D14" s="19"/>
      <c r="E14" s="19"/>
      <c r="F14" s="19">
        <f>SUM(F10:F13)</f>
        <v>78609344.72</v>
      </c>
      <c r="G14" s="19"/>
      <c r="H14" s="19"/>
      <c r="I14" s="19"/>
      <c r="J14" s="19">
        <f aca="true" t="shared" si="0" ref="J14:X14">SUM(J10:J13)</f>
        <v>22527163.92</v>
      </c>
      <c r="K14" s="19">
        <f t="shared" si="0"/>
        <v>0</v>
      </c>
      <c r="L14" s="19">
        <f t="shared" si="0"/>
        <v>42408180.8</v>
      </c>
      <c r="M14" s="19">
        <f t="shared" si="0"/>
        <v>22527163.92</v>
      </c>
      <c r="N14" s="19">
        <f t="shared" si="0"/>
        <v>0</v>
      </c>
      <c r="O14" s="19">
        <f t="shared" si="0"/>
        <v>42408180.8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4335.87</v>
      </c>
      <c r="T14" s="19">
        <f t="shared" si="0"/>
        <v>4335.87</v>
      </c>
      <c r="U14" s="19">
        <f t="shared" si="0"/>
        <v>0</v>
      </c>
      <c r="V14" s="19">
        <f t="shared" si="0"/>
        <v>0</v>
      </c>
      <c r="W14" s="19">
        <f t="shared" si="0"/>
        <v>42408180.8</v>
      </c>
      <c r="X14" s="19">
        <f t="shared" si="0"/>
        <v>0</v>
      </c>
      <c r="Y14" s="6"/>
      <c r="Z14" s="6"/>
    </row>
    <row r="15" spans="1:26" s="2" customFormat="1" ht="15">
      <c r="A15" s="9"/>
      <c r="B15" s="42" t="s">
        <v>37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36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38</v>
      </c>
      <c r="D18" s="26"/>
      <c r="E18" s="26"/>
      <c r="F18" s="27">
        <f>SUM(F14+F17)</f>
        <v>78609344.72</v>
      </c>
      <c r="G18" s="27"/>
      <c r="H18" s="27"/>
      <c r="I18" s="27"/>
      <c r="J18" s="27">
        <f>J14+J17</f>
        <v>22527163.92</v>
      </c>
      <c r="K18" s="27">
        <f aca="true" t="shared" si="2" ref="K18:X18">SUM(K14+K17)</f>
        <v>0</v>
      </c>
      <c r="L18" s="27">
        <f t="shared" si="2"/>
        <v>42408180.8</v>
      </c>
      <c r="M18" s="27">
        <f t="shared" si="2"/>
        <v>22527163.92</v>
      </c>
      <c r="N18" s="27">
        <f t="shared" si="2"/>
        <v>0</v>
      </c>
      <c r="O18" s="27">
        <f t="shared" si="2"/>
        <v>42408180.8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4335.87</v>
      </c>
      <c r="T18" s="27">
        <f t="shared" si="2"/>
        <v>4335.87</v>
      </c>
      <c r="U18" s="27">
        <f t="shared" si="2"/>
        <v>0</v>
      </c>
      <c r="V18" s="27">
        <f t="shared" si="2"/>
        <v>0</v>
      </c>
      <c r="W18" s="27">
        <f t="shared" si="2"/>
        <v>42408180.8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39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40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41</v>
      </c>
      <c r="P22" s="33"/>
    </row>
    <row r="23" spans="1:16" s="34" customFormat="1" ht="35.25" customHeight="1">
      <c r="A23" s="33" t="s">
        <v>42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P23" s="33"/>
    </row>
    <row r="24" spans="1:16" s="34" customFormat="1" ht="14.25" customHeight="1">
      <c r="A24" s="33" t="s">
        <v>43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 t="s">
        <v>44</v>
      </c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2"/>
      <c r="P25" s="33"/>
    </row>
    <row r="26" spans="1:15" ht="15.75">
      <c r="A26" s="33" t="s">
        <v>45</v>
      </c>
      <c r="O26" s="33"/>
    </row>
    <row r="27" spans="1:15" ht="15.75">
      <c r="A27" s="38" t="s">
        <v>43</v>
      </c>
      <c r="O27" s="38" t="s">
        <v>46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2017-07-04T03:48:34Z</dcterms:created>
  <dcterms:modified xsi:type="dcterms:W3CDTF">2017-07-12T05:32:09Z</dcterms:modified>
  <cp:category/>
  <cp:version/>
  <cp:contentType/>
  <cp:contentStatus/>
</cp:coreProperties>
</file>