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8" activeTab="0"/>
  </bookViews>
  <sheets>
    <sheet name="01.11.18" sheetId="1" r:id="rId1"/>
  </sheets>
  <definedNames>
    <definedName name="_xlnm.Print_Area" localSheetId="0">'01.11.18'!$A$1:$X$30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<sst xmlns="http://schemas.openxmlformats.org/spreadsheetml/2006/main" count="63" uniqueCount="52">
  <si>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01.11.2018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</si>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</sst>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6.00390625" style="0" customWidth="1"/>
    <col min="3" max="3" width="9.625" style="0" customWidth="1"/>
    <col min="4" max="4" width="12.875" style="0" customWidth="1"/>
    <col min="5" max="5" width="14.125" style="0" customWidth="1"/>
    <col min="6" max="6" width="16.00390625" style="0" customWidth="1"/>
    <col min="7" max="7" width="12.50390625" style="0" customWidth="1"/>
    <col min="8" max="8" width="7.50390625" style="0" customWidth="1"/>
    <col min="9" max="9" width="6.625" style="0" customWidth="1"/>
    <col min="10" max="10" width="14.375" style="0" bestFit="1" customWidth="1"/>
    <col min="11" max="11" width="7.00390625" style="0" customWidth="1"/>
    <col min="12" max="12" width="15.625" style="0" customWidth="1"/>
    <col min="13" max="13" width="14.375" style="0" bestFit="1" customWidth="1"/>
    <col min="14" max="14" width="6.875" style="0" customWidth="1"/>
    <col min="15" max="15" width="16.125" style="0" customWidth="1"/>
    <col min="16" max="16" width="6.625" style="0" customWidth="1"/>
    <col min="17" max="17" width="11.50390625" style="0" customWidth="1"/>
    <col min="18" max="18" width="5.37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50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3.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f>1190000</f>
        <v>1190000</v>
      </c>
      <c r="N12" s="17">
        <v>0</v>
      </c>
      <c r="O12" s="13">
        <f>J12+L12-M12</f>
        <v>7136512</v>
      </c>
      <c r="P12" s="17">
        <v>0</v>
      </c>
      <c r="Q12" s="17">
        <v>0</v>
      </c>
      <c r="R12" s="17">
        <v>0</v>
      </c>
      <c r="S12" s="17">
        <f>684.37+632.2</f>
        <v>1316.5700000000002</v>
      </c>
      <c r="T12" s="17">
        <v>684.37</v>
      </c>
      <c r="U12" s="13">
        <f>Q12+S12-T12</f>
        <v>632.2000000000002</v>
      </c>
      <c r="V12" s="17"/>
      <c r="W12" s="13">
        <f>O12+U12</f>
        <v>7137144.2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f>7000000</f>
        <v>7000000</v>
      </c>
      <c r="N13" s="17">
        <v>0</v>
      </c>
      <c r="O13" s="13">
        <f>J13+L13-M13</f>
        <v>41729014.62</v>
      </c>
      <c r="P13" s="17">
        <v>0</v>
      </c>
      <c r="Q13" s="17">
        <v>0</v>
      </c>
      <c r="R13" s="17">
        <v>0</v>
      </c>
      <c r="S13" s="17">
        <f>4005.12+3697.53</f>
        <v>7702.65</v>
      </c>
      <c r="T13" s="17">
        <v>4005.12</v>
      </c>
      <c r="U13" s="13">
        <f>Q13+S13-T13</f>
        <v>3697.5299999999997</v>
      </c>
      <c r="V13" s="17"/>
      <c r="W13" s="13">
        <f>O13+U13</f>
        <v>41732712.15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34470180.8</v>
      </c>
      <c r="N14" s="19">
        <f t="shared" si="0"/>
        <v>0</v>
      </c>
      <c r="O14" s="19">
        <f t="shared" si="0"/>
        <v>48865526.62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13590.699999999999</v>
      </c>
      <c r="T14" s="19">
        <f t="shared" si="0"/>
        <v>9260.97</v>
      </c>
      <c r="U14" s="19">
        <f t="shared" si="0"/>
        <v>4329.73</v>
      </c>
      <c r="V14" s="19">
        <f t="shared" si="0"/>
        <v>0</v>
      </c>
      <c r="W14" s="19">
        <f t="shared" si="0"/>
        <v>48869856.35</v>
      </c>
      <c r="X14" s="19">
        <f t="shared" si="0"/>
        <v>0</v>
      </c>
    </row>
    <row r="15" spans="1:24" s="18" customFormat="1" ht="15" customHeight="1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3.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3.5">
      <c r="A18" s="9"/>
      <c r="B18" s="45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3.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3.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73359075.8</v>
      </c>
      <c r="N21" s="30">
        <f t="shared" si="3"/>
        <v>0</v>
      </c>
      <c r="O21" s="30">
        <f t="shared" si="3"/>
        <v>48865526.62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427070.25999999995</v>
      </c>
      <c r="T21" s="30">
        <f t="shared" si="3"/>
        <v>789233.71</v>
      </c>
      <c r="U21" s="30">
        <f t="shared" si="3"/>
        <v>4329.73</v>
      </c>
      <c r="V21" s="30">
        <f t="shared" si="3"/>
        <v>0</v>
      </c>
      <c r="W21" s="30">
        <f t="shared" si="3"/>
        <v>48869856.35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3.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">
      <c r="A29" s="36" t="s">
        <v>49</v>
      </c>
      <c r="O29" s="36"/>
    </row>
    <row r="30" spans="1:15" ht="15">
      <c r="A30" s="41" t="s">
        <v>50</v>
      </c>
      <c r="O30" s="41" t="s">
        <v>51</v>
      </c>
    </row>
    <row r="34" ht="15">
      <c r="B34" s="42"/>
    </row>
  </sheetData>
  <sheetProtection/>
  <mergeCells count="17">
    <mergeCell ref="A25:H25"/>
    <mergeCell ref="G6:G7"/>
    <mergeCell ref="H6:H7"/>
    <mergeCell ref="I6:I7"/>
    <mergeCell ref="J6:P6"/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B18:X18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Павел</cp:lastModifiedBy>
  <dcterms:created xsi:type="dcterms:W3CDTF">2018-11-02T05:16:59Z</dcterms:created>
  <dcterms:modified xsi:type="dcterms:W3CDTF">2018-11-09T18:42:30Z</dcterms:modified>
  <cp:category/>
  <cp:version/>
  <cp:contentType/>
  <cp:contentStatus/>
</cp:coreProperties>
</file>