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6.08.2022" sheetId="1" r:id="rId1"/>
  </sheets>
  <definedNames/>
  <calcPr fullCalcOnLoad="1"/>
</workbook>
</file>

<file path=xl/sharedStrings.xml><?xml version="1.0" encoding="utf-8"?>
<sst xmlns="http://schemas.openxmlformats.org/spreadsheetml/2006/main" count="4585" uniqueCount="463">
  <si>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</si>
  <si>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</si>
  <si>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</si>
  <si>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</si>
  <si>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</si>
  <si>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</si>
  <si>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</si>
  <si>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</si>
  <si>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</si>
  <si>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</si>
  <si>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</si>
  <si>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</si>
  <si>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</si>
  <si>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</si>
  <si>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</si>
  <si>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</si>
  <si>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</si>
  <si>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</si>
  <si>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</si>
  <si>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</si>
  <si>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</si>
  <si>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</si>
  <si>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</si>
  <si>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</si>
  <si>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</si>
  <si>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</si>
  <si>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</si>
  <si>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</si>
  <si>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</si>
  <si>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</si>
  <si>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</si>
  <si>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</si>
  <si>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</si>
  <si>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</si>
  <si>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</si>
  <si>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</si>
  <si>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</si>
  <si>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</si>
  <si>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</si>
  <si>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</si>
  <si>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</si>
  <si>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</si>
  <si>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</si>
  <si>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</si>
  <si>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</si>
  <si>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</si>
  <si>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</si>
  <si>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</si>
  <si>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</si>
  <si>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</si>
  <si>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</si>
  <si>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</si>
  <si>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</si>
  <si>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</si>
  <si>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</si>
  <si>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</si>
  <si>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</si>
  <si>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</si>
  <si>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</si>
  <si>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</si>
  <si>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</si>
  <si>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</si>
  <si>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</si>
  <si>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</si>
  <si>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</si>
  <si>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</si>
  <si>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</si>
  <si>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</si>
  <si>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</si>
  <si>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</si>
  <si>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</si>
  <si>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</si>
  <si>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</si>
  <si>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</si>
  <si>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</si>
  <si>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</si>
  <si>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</si>
  <si>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</si>
  <si>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</si>
  <si>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</si>
  <si>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</si>
  <si>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</si>
  <si>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</si>
  <si>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</si>
  <si>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</si>
  <si>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</si>
  <si>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</si>
  <si>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</si>
  <si>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</si>
  <si>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</si>
  <si>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</si>
  <si>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</si>
  <si>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</si>
  <si>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</si>
  <si>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</si>
  <si>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</si>
  <si>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</si>
  <si>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</si>
  <si>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</si>
  <si>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</si>
  <si>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</si>
  <si>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</si>
  <si>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</si>
  <si>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</si>
  <si>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</si>
  <si>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</si>
  <si>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</si>
  <si>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</si>
  <si>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</si>
  <si>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</si>
  <si>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</si>
  <si>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</si>
  <si>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</si>
  <si>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</si>
  <si>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</si>
  <si>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</si>
  <si>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</si>
  <si>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</si>
  <si>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</si>
  <si>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</si>
  <si>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</si>
  <si>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</si>
  <si>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</si>
  <si>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</si>
  <si>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</si>
  <si>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</si>
  <si>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</si>
  <si>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</si>
  <si>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</si>
  <si>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</si>
  <si>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</si>
  <si>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</si>
  <si>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</si>
  <si>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</si>
  <si>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</si>
  <si>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</si>
  <si>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</si>
  <si>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</si>
  <si>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</si>
  <si>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</si>
  <si>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</si>
  <si>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</si>
  <si>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</si>
  <si>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</si>
  <si>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</si>
  <si>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</si>
  <si>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</si>
  <si>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</si>
  <si>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</si>
  <si>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</si>
  <si>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</si>
  <si>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</si>
  <si>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</si>
  <si>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</si>
  <si>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</si>
  <si>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</si>
  <si>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</si>
  <si>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</si>
  <si>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</si>
  <si>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</si>
  <si>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</si>
  <si>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</si>
  <si>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</si>
  <si>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</si>
  <si>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</si>
  <si>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</si>
  <si>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</si>
  <si>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</si>
  <si>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</si>
  <si>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</si>
  <si>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</si>
  <si>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</si>
  <si>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</si>
  <si>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</si>
  <si>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</si>
  <si>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</si>
  <si>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</si>
  <si>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</si>
  <si>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</si>
  <si>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</si>
  <si>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</si>
  <si>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</si>
  <si>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</si>
  <si>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</si>
  <si>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</si>
  <si>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</si>
  <si>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</si>
  <si>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</si>
  <si>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</si>
  <si>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</si>
  <si>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</si>
  <si>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</si>
  <si>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</si>
  <si>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</si>
  <si>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</si>
  <si>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</si>
  <si>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</si>
  <si>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</si>
  <si>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</si>
  <si>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</si>
  <si>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</si>
  <si>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</si>
  <si>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</si>
  <si>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</si>
  <si>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</si>
  <si>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</si>
  <si>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</si>
  <si>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</si>
  <si>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</si>
  <si>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</si>
  <si>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</si>
  <si>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</si>
  <si>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</si>
  <si>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</si>
  <si>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</si>
  <si>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</si>
  <si>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</si>
  <si>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</si>
  <si>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</si>
  <si>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</si>
  <si>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</si>
  <si>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</si>
  <si>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</si>
  <si>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</si>
  <si>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</si>
  <si>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</si>
  <si>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</si>
  <si>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</si>
  <si>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</si>
  <si>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</si>
  <si>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</si>
  <si>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</si>
  <si>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</si>
  <si>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</si>
  <si>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</si>
  <si>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</si>
  <si>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</si>
  <si>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</si>
  <si>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</si>
  <si>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</si>
  <si>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</si>
  <si>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</si>
  <si>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</si>
  <si>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</si>
  <si>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</si>
  <si>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</si>
  <si>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</si>
  <si>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</si>
  <si>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</si>
  <si>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</si>
  <si>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</si>
  <si>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</si>
  <si>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</si>
  <si>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</si>
  <si>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</si>
  <si>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</si>
  <si>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</si>
  <si>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</si>
  <si>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</si>
  <si>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</si>
  <si>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</si>
  <si>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</si>
  <si>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</si>
  <si>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</si>
  <si>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</si>
  <si>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</si>
  <si>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</si>
  <si>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</si>
  <si>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</si>
  <si>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</si>
  <si>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</si>
  <si>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</si>
  <si>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</si>
  <si>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</si>
  <si>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</si>
  <si>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</si>
  <si>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</si>
  <si>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</si>
  <si>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</si>
  <si>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</si>
  <si>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</si>
  <si>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</si>
  <si>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</si>
  <si>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</si>
  <si>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</si>
  <si>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</si>
  <si>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</si>
  <si>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</si>
  <si>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</si>
  <si>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</si>
  <si>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</si>
  <si>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</si>
  <si>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</si>
  <si>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</si>
  <si>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</si>
  <si>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</si>
  <si>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</si>
  <si>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</si>
  <si>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</si>
  <si>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</si>
  <si>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</si>
  <si>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</si>
  <si>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</si>
  <si>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</si>
  <si>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</si>
  <si>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</si>
  <si>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</si>
  <si>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</si>
  <si>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</si>
  <si>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</si>
  <si>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</si>
  <si>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</si>
  <si>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</si>
  <si>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</si>
  <si>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</si>
  <si>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</si>
  <si>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</si>
  <si>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</si>
  <si>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</si>
  <si>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</si>
  <si>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</si>
  <si>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</si>
  <si>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</si>
  <si>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</si>
  <si>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</si>
  <si>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</si>
  <si>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</si>
  <si>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</si>
  <si>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</si>
  <si>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</si>
  <si>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</si>
  <si>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</si>
  <si>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</si>
  <si>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</si>
  <si>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</si>
  <si>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</si>
  <si>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</si>
  <si>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</si>
  <si>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</si>
  <si>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</si>
  <si>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</si>
  <si>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</si>
  <si>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</si>
  <si>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</si>
  <si>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</si>
  <si>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</si>
  <si>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</si>
  <si>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</si>
  <si>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</si>
  <si>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</si>
  <si>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</si>
  <si>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</si>
  <si>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</si>
  <si>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</si>
  <si>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</si>
  <si>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</si>
  <si>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</si>
  <si>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</si>
  <si>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</si>
  <si>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</si>
  <si>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</si>
  <si>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</si>
  <si>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</si>
  <si>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</si>
  <si>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</si>
  <si>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</si>
  <si>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</si>
  <si>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</si>
  <si>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</si>
  <si>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</si>
  <si>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</si>
  <si>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</si>
  <si>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</si>
  <si>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</si>
  <si>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</si>
  <si>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</si>
  <si>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</si>
  <si>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</si>
  <si>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</si>
  <si>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</si>
  <si>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</si>
  <si>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</si>
  <si>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</si>
  <si>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</si>
  <si>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</si>
  <si>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</si>
  <si>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</si>
  <si>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</si>
  <si>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</si>
  <si>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</si>
  <si>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</si>
  <si>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</si>
  <si>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</si>
  <si>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</si>
  <si>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</si>
  <si>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</si>
  <si>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</si>
  <si>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</si>
  <si>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</si>
  <si>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</si>
  <si>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</si>
  <si>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</si>
  <si>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</si>
  <si>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</si>
  <si>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</si>
  <si>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</si>
  <si>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</si>
  <si>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</si>
  <si>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</si>
  <si>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</si>
  <si>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</si>
  <si>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</si>
  <si>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</si>
  <si>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</si>
  <si>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</si>
  <si>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</si>
  <si>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</si>
  <si>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</si>
  <si>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</si>
  <si>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</si>
  <si>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</si>
  <si>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</si>
  <si>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</si>
  <si>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</si>
  <si>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</si>
  <si>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</si>
  <si>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</si>
  <si>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</si>
  <si>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</si>
  <si>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</si>
  <si>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</si>
  <si>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</si>
  <si>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</si>
  <si>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</si>
  <si>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</si>
  <si>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</si>
  <si>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</si>
  <si>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</si>
  <si>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</si>
  <si>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</si>
  <si>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</si>
  <si>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</si>
  <si>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</si>
  <si>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</si>
  <si>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</si>
  <si>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</si>
  <si>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</si>
  <si>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</si>
  <si>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</si>
  <si>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</si>
  <si>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</si>
  <si>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</si>
  <si>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</si>
  <si>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капли, раствор, таблетки</t>
  </si>
  <si>
    <t>ампула</t>
  </si>
  <si>
    <t>порошок, таблетки</t>
  </si>
  <si>
    <t>торг. наименов</t>
  </si>
  <si>
    <t>мазь, раствор, таблетки</t>
  </si>
  <si>
    <t>на 19.08.2022</t>
  </si>
  <si>
    <t>упаковок</t>
  </si>
  <si>
    <t>на 26.08.2022</t>
  </si>
  <si>
    <t>раствор, свечи, таблетки</t>
  </si>
  <si>
    <t>Т.К. Сенченкова, тел. 8(34678) 28017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</si>
</sst>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587">
      <selection activeCell="Z626" sqref="Z626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409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44799</v>
      </c>
      <c r="G3" s="121" t="s">
        <v>395</v>
      </c>
      <c r="H3" s="122" t="s">
        <v>1</v>
      </c>
      <c r="I3" s="122" t="s">
        <v>1</v>
      </c>
      <c r="J3" s="122" t="s">
        <v>1</v>
      </c>
      <c r="K3" s="123" t="s">
        <v>1</v>
      </c>
      <c r="L3" s="121" t="s">
        <v>2</v>
      </c>
      <c r="M3" s="123" t="s">
        <v>2</v>
      </c>
      <c r="N3" s="105" t="s">
        <v>396</v>
      </c>
      <c r="O3" s="105" t="s">
        <v>408</v>
      </c>
      <c r="P3" s="25" t="s">
        <v>3</v>
      </c>
      <c r="Q3" s="105" t="s">
        <v>4</v>
      </c>
      <c r="R3" s="124" t="s">
        <v>5</v>
      </c>
      <c r="S3" s="124" t="s">
        <v>5</v>
      </c>
      <c r="T3" s="25" t="s">
        <v>6</v>
      </c>
      <c r="U3" s="25" t="s">
        <v>7</v>
      </c>
      <c r="V3" s="105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411</v>
      </c>
      <c r="G4" s="84" t="s">
        <v>394</v>
      </c>
      <c r="H4" s="84" t="s">
        <v>415</v>
      </c>
      <c r="I4" s="84" t="s">
        <v>401</v>
      </c>
      <c r="J4" s="84" t="s">
        <v>414</v>
      </c>
      <c r="K4" s="84" t="s">
        <v>393</v>
      </c>
      <c r="L4" s="84" t="s">
        <v>392</v>
      </c>
      <c r="M4" s="26" t="s">
        <v>9</v>
      </c>
      <c r="N4" s="84" t="s">
        <v>402</v>
      </c>
      <c r="O4" s="84" t="s">
        <v>400</v>
      </c>
      <c r="P4" s="26" t="s">
        <v>10</v>
      </c>
      <c r="Q4" s="109" t="s">
        <v>416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417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6">
        <v>1</v>
      </c>
      <c r="B6" s="125" t="s">
        <v>428</v>
      </c>
      <c r="C6" s="116" t="s">
        <v>34</v>
      </c>
      <c r="D6" s="116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7" t="s">
        <v>33</v>
      </c>
      <c r="B7" s="125" t="s">
        <v>33</v>
      </c>
      <c r="C7" s="116" t="s">
        <v>34</v>
      </c>
      <c r="D7" s="116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7" t="s">
        <v>33</v>
      </c>
      <c r="B8" s="125" t="s">
        <v>33</v>
      </c>
      <c r="C8" s="116" t="s">
        <v>34</v>
      </c>
      <c r="D8" s="116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7" t="s">
        <v>33</v>
      </c>
      <c r="B9" s="125" t="s">
        <v>33</v>
      </c>
      <c r="C9" s="116" t="s">
        <v>34</v>
      </c>
      <c r="D9" s="11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7" t="s">
        <v>33</v>
      </c>
      <c r="B10" s="125" t="s">
        <v>33</v>
      </c>
      <c r="C10" s="116" t="s">
        <v>38</v>
      </c>
      <c r="D10" s="116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7" t="s">
        <v>33</v>
      </c>
      <c r="B11" s="125" t="s">
        <v>33</v>
      </c>
      <c r="C11" s="116" t="s">
        <v>38</v>
      </c>
      <c r="D11" s="116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7" t="s">
        <v>33</v>
      </c>
      <c r="B12" s="125" t="s">
        <v>33</v>
      </c>
      <c r="C12" s="116" t="s">
        <v>38</v>
      </c>
      <c r="D12" s="116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7" t="s">
        <v>33</v>
      </c>
      <c r="B13" s="125" t="s">
        <v>33</v>
      </c>
      <c r="C13" s="116" t="s">
        <v>38</v>
      </c>
      <c r="D13" s="11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7" t="s">
        <v>33</v>
      </c>
      <c r="B14" s="125" t="s">
        <v>33</v>
      </c>
      <c r="C14" s="116" t="s">
        <v>40</v>
      </c>
      <c r="D14" s="116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7" t="s">
        <v>33</v>
      </c>
      <c r="B15" s="125" t="s">
        <v>33</v>
      </c>
      <c r="C15" s="116" t="s">
        <v>40</v>
      </c>
      <c r="D15" s="116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7" t="s">
        <v>33</v>
      </c>
      <c r="B16" s="125" t="s">
        <v>33</v>
      </c>
      <c r="C16" s="116" t="s">
        <v>40</v>
      </c>
      <c r="D16" s="116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7" t="s">
        <v>33</v>
      </c>
      <c r="B17" s="125" t="s">
        <v>33</v>
      </c>
      <c r="C17" s="116" t="s">
        <v>40</v>
      </c>
      <c r="D17" s="116" t="s">
        <v>41</v>
      </c>
      <c r="E17" s="78" t="s">
        <v>36</v>
      </c>
      <c r="F17" s="47" t="s">
        <v>427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7" t="s">
        <v>33</v>
      </c>
      <c r="B18" s="125" t="s">
        <v>33</v>
      </c>
      <c r="C18" s="116" t="s">
        <v>43</v>
      </c>
      <c r="D18" s="119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7" t="s">
        <v>33</v>
      </c>
      <c r="B19" s="125" t="s">
        <v>33</v>
      </c>
      <c r="C19" s="116" t="s">
        <v>43</v>
      </c>
      <c r="D19" s="119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7" t="s">
        <v>33</v>
      </c>
      <c r="B20" s="125" t="s">
        <v>33</v>
      </c>
      <c r="C20" s="116" t="s">
        <v>43</v>
      </c>
      <c r="D20" s="119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7" t="s">
        <v>33</v>
      </c>
      <c r="B21" s="125" t="s">
        <v>33</v>
      </c>
      <c r="C21" s="116" t="s">
        <v>43</v>
      </c>
      <c r="D21" s="11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7" t="s">
        <v>33</v>
      </c>
      <c r="B22" s="125" t="s">
        <v>33</v>
      </c>
      <c r="C22" s="116" t="s">
        <v>45</v>
      </c>
      <c r="D22" s="119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7" t="s">
        <v>33</v>
      </c>
      <c r="B23" s="125" t="s">
        <v>33</v>
      </c>
      <c r="C23" s="116" t="s">
        <v>45</v>
      </c>
      <c r="D23" s="119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7" t="s">
        <v>33</v>
      </c>
      <c r="B24" s="125" t="s">
        <v>33</v>
      </c>
      <c r="C24" s="116" t="s">
        <v>45</v>
      </c>
      <c r="D24" s="119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7" t="s">
        <v>33</v>
      </c>
      <c r="B25" s="125" t="s">
        <v>33</v>
      </c>
      <c r="C25" s="116" t="s">
        <v>45</v>
      </c>
      <c r="D25" s="11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7" t="s">
        <v>33</v>
      </c>
      <c r="B26" s="125" t="s">
        <v>33</v>
      </c>
      <c r="C26" s="116" t="s">
        <v>47</v>
      </c>
      <c r="D26" s="116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7" t="s">
        <v>33</v>
      </c>
      <c r="B27" s="125" t="s">
        <v>33</v>
      </c>
      <c r="C27" s="116" t="s">
        <v>47</v>
      </c>
      <c r="D27" s="116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7" t="s">
        <v>33</v>
      </c>
      <c r="B28" s="125" t="s">
        <v>33</v>
      </c>
      <c r="C28" s="116" t="s">
        <v>47</v>
      </c>
      <c r="D28" s="116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27" t="s">
        <v>33</v>
      </c>
      <c r="B29" s="125" t="s">
        <v>33</v>
      </c>
      <c r="C29" s="116" t="s">
        <v>47</v>
      </c>
      <c r="D29" s="11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7" t="s">
        <v>33</v>
      </c>
      <c r="B30" s="125" t="s">
        <v>33</v>
      </c>
      <c r="C30" s="116" t="s">
        <v>50</v>
      </c>
      <c r="D30" s="119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7" t="s">
        <v>33</v>
      </c>
      <c r="B31" s="125" t="s">
        <v>33</v>
      </c>
      <c r="C31" s="116" t="s">
        <v>50</v>
      </c>
      <c r="D31" s="119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7" t="s">
        <v>33</v>
      </c>
      <c r="B32" s="125" t="s">
        <v>33</v>
      </c>
      <c r="C32" s="116" t="s">
        <v>50</v>
      </c>
      <c r="D32" s="119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7" t="s">
        <v>33</v>
      </c>
      <c r="B33" s="125" t="s">
        <v>33</v>
      </c>
      <c r="C33" s="116" t="s">
        <v>50</v>
      </c>
      <c r="D33" s="11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7" t="s">
        <v>33</v>
      </c>
      <c r="B34" s="125" t="s">
        <v>33</v>
      </c>
      <c r="C34" s="116" t="s">
        <v>52</v>
      </c>
      <c r="D34" s="119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7" t="s">
        <v>33</v>
      </c>
      <c r="B35" s="125" t="s">
        <v>33</v>
      </c>
      <c r="C35" s="116" t="s">
        <v>52</v>
      </c>
      <c r="D35" s="119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7" t="s">
        <v>33</v>
      </c>
      <c r="B36" s="125" t="s">
        <v>33</v>
      </c>
      <c r="C36" s="116" t="s">
        <v>52</v>
      </c>
      <c r="D36" s="119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7" t="s">
        <v>33</v>
      </c>
      <c r="B37" s="125" t="s">
        <v>33</v>
      </c>
      <c r="C37" s="116" t="s">
        <v>52</v>
      </c>
      <c r="D37" s="11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7" t="s">
        <v>33</v>
      </c>
      <c r="B38" s="125" t="s">
        <v>33</v>
      </c>
      <c r="C38" s="116" t="s">
        <v>54</v>
      </c>
      <c r="D38" s="119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7" t="s">
        <v>33</v>
      </c>
      <c r="B39" s="125" t="s">
        <v>33</v>
      </c>
      <c r="C39" s="116" t="s">
        <v>54</v>
      </c>
      <c r="D39" s="119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7" t="s">
        <v>33</v>
      </c>
      <c r="B40" s="125" t="s">
        <v>33</v>
      </c>
      <c r="C40" s="116" t="s">
        <v>54</v>
      </c>
      <c r="D40" s="119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7" t="s">
        <v>33</v>
      </c>
      <c r="B41" s="125" t="s">
        <v>33</v>
      </c>
      <c r="C41" s="116" t="s">
        <v>54</v>
      </c>
      <c r="D41" s="11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7" t="s">
        <v>33</v>
      </c>
      <c r="B42" s="125" t="s">
        <v>33</v>
      </c>
      <c r="C42" s="116" t="s">
        <v>56</v>
      </c>
      <c r="D42" s="118" t="s">
        <v>57</v>
      </c>
      <c r="E42" s="43" t="s">
        <v>369</v>
      </c>
      <c r="F42" s="46"/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7" t="s">
        <v>33</v>
      </c>
      <c r="B43" s="125" t="s">
        <v>33</v>
      </c>
      <c r="C43" s="116" t="s">
        <v>56</v>
      </c>
      <c r="D43" s="118" t="s">
        <v>57</v>
      </c>
      <c r="E43" s="43" t="s">
        <v>370</v>
      </c>
      <c r="F43" s="46"/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7" t="s">
        <v>33</v>
      </c>
      <c r="B44" s="125" t="s">
        <v>33</v>
      </c>
      <c r="C44" s="116" t="s">
        <v>56</v>
      </c>
      <c r="D44" s="118" t="s">
        <v>57</v>
      </c>
      <c r="E44" s="77" t="s">
        <v>371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7" t="s">
        <v>33</v>
      </c>
      <c r="B45" s="125" t="s">
        <v>33</v>
      </c>
      <c r="C45" s="116" t="s">
        <v>56</v>
      </c>
      <c r="D45" s="118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7" t="s">
        <v>33</v>
      </c>
      <c r="B46" s="125" t="s">
        <v>33</v>
      </c>
      <c r="C46" s="116" t="s">
        <v>59</v>
      </c>
      <c r="D46" s="116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7" t="s">
        <v>33</v>
      </c>
      <c r="B47" s="125" t="s">
        <v>33</v>
      </c>
      <c r="C47" s="116" t="s">
        <v>59</v>
      </c>
      <c r="D47" s="116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7" t="s">
        <v>33</v>
      </c>
      <c r="B48" s="125" t="s">
        <v>33</v>
      </c>
      <c r="C48" s="116" t="s">
        <v>59</v>
      </c>
      <c r="D48" s="116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7" t="s">
        <v>33</v>
      </c>
      <c r="B49" s="125" t="s">
        <v>33</v>
      </c>
      <c r="C49" s="116" t="s">
        <v>59</v>
      </c>
      <c r="D49" s="11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7" t="s">
        <v>33</v>
      </c>
      <c r="B50" s="125" t="s">
        <v>33</v>
      </c>
      <c r="C50" s="116" t="s">
        <v>61</v>
      </c>
      <c r="D50" s="116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7" t="s">
        <v>33</v>
      </c>
      <c r="B51" s="125" t="s">
        <v>33</v>
      </c>
      <c r="C51" s="116" t="s">
        <v>61</v>
      </c>
      <c r="D51" s="116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7" t="s">
        <v>33</v>
      </c>
      <c r="B52" s="125" t="s">
        <v>33</v>
      </c>
      <c r="C52" s="116" t="s">
        <v>61</v>
      </c>
      <c r="D52" s="116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8" t="s">
        <v>33</v>
      </c>
      <c r="B53" s="125" t="s">
        <v>33</v>
      </c>
      <c r="C53" s="116" t="s">
        <v>61</v>
      </c>
      <c r="D53" s="11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9">
        <v>2</v>
      </c>
      <c r="B54" s="116" t="s">
        <v>63</v>
      </c>
      <c r="C54" s="116" t="s">
        <v>64</v>
      </c>
      <c r="D54" s="116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0"/>
      <c r="B55" s="116" t="s">
        <v>63</v>
      </c>
      <c r="C55" s="116" t="s">
        <v>64</v>
      </c>
      <c r="D55" s="116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0"/>
      <c r="B56" s="116" t="s">
        <v>63</v>
      </c>
      <c r="C56" s="116" t="s">
        <v>64</v>
      </c>
      <c r="D56" s="116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0"/>
      <c r="B57" s="116" t="s">
        <v>63</v>
      </c>
      <c r="C57" s="116" t="s">
        <v>64</v>
      </c>
      <c r="D57" s="11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0"/>
      <c r="B58" s="116" t="s">
        <v>63</v>
      </c>
      <c r="C58" s="116" t="s">
        <v>66</v>
      </c>
      <c r="D58" s="116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0"/>
      <c r="B59" s="116" t="s">
        <v>63</v>
      </c>
      <c r="C59" s="116" t="s">
        <v>66</v>
      </c>
      <c r="D59" s="116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0"/>
      <c r="B60" s="116" t="s">
        <v>63</v>
      </c>
      <c r="C60" s="116" t="s">
        <v>66</v>
      </c>
      <c r="D60" s="116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0"/>
      <c r="B61" s="116" t="s">
        <v>63</v>
      </c>
      <c r="C61" s="116" t="s">
        <v>66</v>
      </c>
      <c r="D61" s="11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0"/>
      <c r="B62" s="116" t="s">
        <v>63</v>
      </c>
      <c r="C62" s="116" t="s">
        <v>68</v>
      </c>
      <c r="D62" s="116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0"/>
      <c r="B63" s="116" t="s">
        <v>63</v>
      </c>
      <c r="C63" s="116" t="s">
        <v>68</v>
      </c>
      <c r="D63" s="116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30"/>
      <c r="B64" s="116" t="s">
        <v>63</v>
      </c>
      <c r="C64" s="116" t="s">
        <v>68</v>
      </c>
      <c r="D64" s="116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30"/>
      <c r="B65" s="116" t="s">
        <v>63</v>
      </c>
      <c r="C65" s="116" t="s">
        <v>68</v>
      </c>
      <c r="D65" s="11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0"/>
      <c r="B66" s="116" t="s">
        <v>63</v>
      </c>
      <c r="C66" s="116" t="s">
        <v>70</v>
      </c>
      <c r="D66" s="116" t="s">
        <v>71</v>
      </c>
      <c r="E66" s="43" t="s">
        <v>369</v>
      </c>
      <c r="F66" s="46">
        <v>83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365</v>
      </c>
      <c r="P66" s="63"/>
      <c r="Q66" s="62">
        <v>83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0"/>
      <c r="B67" s="116" t="s">
        <v>63</v>
      </c>
      <c r="C67" s="116" t="s">
        <v>70</v>
      </c>
      <c r="D67" s="116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06">
        <v>497</v>
      </c>
      <c r="L67" s="62">
        <v>741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0"/>
      <c r="B68" s="116" t="s">
        <v>63</v>
      </c>
      <c r="C68" s="116" t="s">
        <v>70</v>
      </c>
      <c r="D68" s="116" t="s">
        <v>71</v>
      </c>
      <c r="E68" s="77" t="s">
        <v>371</v>
      </c>
      <c r="F68" s="48">
        <f>SUM(G68:V68)</f>
        <v>101</v>
      </c>
      <c r="G68" s="64">
        <v>1</v>
      </c>
      <c r="H68" s="64">
        <v>3</v>
      </c>
      <c r="I68" s="64">
        <v>22</v>
      </c>
      <c r="J68" s="64">
        <v>3</v>
      </c>
      <c r="K68" s="64">
        <v>6</v>
      </c>
      <c r="L68" s="64">
        <v>10</v>
      </c>
      <c r="M68" s="64"/>
      <c r="N68" s="64">
        <v>11</v>
      </c>
      <c r="O68" s="64">
        <v>6</v>
      </c>
      <c r="P68" s="64"/>
      <c r="Q68" s="64">
        <v>13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30"/>
      <c r="B69" s="116" t="s">
        <v>63</v>
      </c>
      <c r="C69" s="116" t="s">
        <v>70</v>
      </c>
      <c r="D69" s="116" t="s">
        <v>71</v>
      </c>
      <c r="E69" s="78" t="s">
        <v>36</v>
      </c>
      <c r="F69" s="47" t="s">
        <v>435</v>
      </c>
      <c r="G69" s="35" t="s">
        <v>72</v>
      </c>
      <c r="H69" s="35" t="s">
        <v>72</v>
      </c>
      <c r="I69" s="110" t="s">
        <v>449</v>
      </c>
      <c r="J69" s="35" t="s">
        <v>72</v>
      </c>
      <c r="K69" s="35" t="s">
        <v>72</v>
      </c>
      <c r="L69" s="35" t="s">
        <v>434</v>
      </c>
      <c r="M69" s="36" t="s">
        <v>37</v>
      </c>
      <c r="N69" s="35" t="s">
        <v>42</v>
      </c>
      <c r="O69" s="35" t="s">
        <v>72</v>
      </c>
      <c r="P69" s="36"/>
      <c r="Q69" s="35" t="s">
        <v>446</v>
      </c>
      <c r="R69" s="36"/>
      <c r="S69" s="36"/>
      <c r="T69" s="36"/>
      <c r="U69" s="36"/>
      <c r="V69" s="35" t="s">
        <v>42</v>
      </c>
    </row>
    <row r="70" spans="1:22" s="9" customFormat="1" ht="10.5">
      <c r="A70" s="130"/>
      <c r="B70" s="116" t="s">
        <v>63</v>
      </c>
      <c r="C70" s="116" t="s">
        <v>73</v>
      </c>
      <c r="D70" s="116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0"/>
      <c r="B71" s="116" t="s">
        <v>63</v>
      </c>
      <c r="C71" s="116" t="s">
        <v>73</v>
      </c>
      <c r="D71" s="116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0"/>
      <c r="B72" s="116" t="s">
        <v>63</v>
      </c>
      <c r="C72" s="116" t="s">
        <v>73</v>
      </c>
      <c r="D72" s="116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0"/>
      <c r="B73" s="116" t="s">
        <v>63</v>
      </c>
      <c r="C73" s="116" t="s">
        <v>73</v>
      </c>
      <c r="D73" s="11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0"/>
      <c r="B74" s="116" t="s">
        <v>63</v>
      </c>
      <c r="C74" s="116" t="s">
        <v>75</v>
      </c>
      <c r="D74" s="116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360</v>
      </c>
      <c r="R74" s="30"/>
      <c r="S74" s="30"/>
      <c r="T74" s="30"/>
      <c r="U74" s="30"/>
      <c r="V74" s="29"/>
    </row>
    <row r="75" spans="1:22" s="9" customFormat="1" ht="9.75" customHeight="1">
      <c r="A75" s="130"/>
      <c r="B75" s="116" t="s">
        <v>63</v>
      </c>
      <c r="C75" s="116" t="s">
        <v>75</v>
      </c>
      <c r="D75" s="116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0"/>
      <c r="B76" s="116" t="s">
        <v>63</v>
      </c>
      <c r="C76" s="116" t="s">
        <v>75</v>
      </c>
      <c r="D76" s="116" t="s">
        <v>76</v>
      </c>
      <c r="E76" s="77" t="s">
        <v>371</v>
      </c>
      <c r="F76" s="48">
        <f>SUM(G76:V76)</f>
        <v>220</v>
      </c>
      <c r="G76" s="31">
        <v>3</v>
      </c>
      <c r="H76" s="31">
        <v>33</v>
      </c>
      <c r="I76" s="31">
        <v>67</v>
      </c>
      <c r="J76" s="31">
        <v>15</v>
      </c>
      <c r="K76" s="31">
        <v>26</v>
      </c>
      <c r="L76" s="31">
        <v>50</v>
      </c>
      <c r="M76" s="31"/>
      <c r="N76" s="31">
        <v>9</v>
      </c>
      <c r="O76" s="31">
        <v>1</v>
      </c>
      <c r="P76" s="31"/>
      <c r="Q76" s="31">
        <v>16</v>
      </c>
      <c r="R76" s="31"/>
      <c r="S76" s="31"/>
      <c r="T76" s="31"/>
      <c r="U76" s="31"/>
      <c r="V76" s="31"/>
    </row>
    <row r="77" spans="1:22" s="18" customFormat="1" ht="20.25" customHeight="1">
      <c r="A77" s="130"/>
      <c r="B77" s="116" t="s">
        <v>63</v>
      </c>
      <c r="C77" s="116" t="s">
        <v>75</v>
      </c>
      <c r="D77" s="116" t="s">
        <v>76</v>
      </c>
      <c r="E77" s="43" t="s">
        <v>36</v>
      </c>
      <c r="F77" s="47" t="s">
        <v>436</v>
      </c>
      <c r="G77" s="35" t="s">
        <v>410</v>
      </c>
      <c r="H77" s="35" t="s">
        <v>410</v>
      </c>
      <c r="I77" s="35" t="s">
        <v>436</v>
      </c>
      <c r="J77" s="35" t="s">
        <v>410</v>
      </c>
      <c r="K77" s="35" t="s">
        <v>436</v>
      </c>
      <c r="L77" s="35" t="s">
        <v>413</v>
      </c>
      <c r="M77" s="36" t="s">
        <v>37</v>
      </c>
      <c r="N77" s="35" t="s">
        <v>77</v>
      </c>
      <c r="O77" s="35" t="s">
        <v>77</v>
      </c>
      <c r="P77" s="36"/>
      <c r="Q77" s="35" t="s">
        <v>413</v>
      </c>
      <c r="R77" s="36"/>
      <c r="S77" s="36"/>
      <c r="T77" s="36"/>
      <c r="U77" s="36"/>
      <c r="V77" s="35"/>
    </row>
    <row r="78" spans="1:22" s="9" customFormat="1" ht="9.75" customHeight="1">
      <c r="A78" s="130"/>
      <c r="B78" s="116" t="s">
        <v>63</v>
      </c>
      <c r="C78" s="116" t="s">
        <v>78</v>
      </c>
      <c r="D78" s="116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0"/>
      <c r="B79" s="116" t="s">
        <v>63</v>
      </c>
      <c r="C79" s="116" t="s">
        <v>78</v>
      </c>
      <c r="D79" s="116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0"/>
      <c r="B80" s="116" t="s">
        <v>63</v>
      </c>
      <c r="C80" s="116" t="s">
        <v>78</v>
      </c>
      <c r="D80" s="116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0"/>
      <c r="B81" s="116" t="s">
        <v>63</v>
      </c>
      <c r="C81" s="116" t="s">
        <v>78</v>
      </c>
      <c r="D81" s="11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0"/>
      <c r="B82" s="116" t="s">
        <v>63</v>
      </c>
      <c r="C82" s="116" t="s">
        <v>80</v>
      </c>
      <c r="D82" s="116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0"/>
      <c r="B83" s="116" t="s">
        <v>63</v>
      </c>
      <c r="C83" s="116" t="s">
        <v>80</v>
      </c>
      <c r="D83" s="116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0"/>
      <c r="B84" s="116" t="s">
        <v>63</v>
      </c>
      <c r="C84" s="116" t="s">
        <v>80</v>
      </c>
      <c r="D84" s="116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0"/>
      <c r="B85" s="116" t="s">
        <v>63</v>
      </c>
      <c r="C85" s="116" t="s">
        <v>80</v>
      </c>
      <c r="D85" s="11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0"/>
      <c r="B86" s="116" t="s">
        <v>63</v>
      </c>
      <c r="C86" s="116" t="s">
        <v>82</v>
      </c>
      <c r="D86" s="116" t="s">
        <v>83</v>
      </c>
      <c r="E86" s="43" t="s">
        <v>369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0"/>
      <c r="B87" s="116" t="s">
        <v>63</v>
      </c>
      <c r="C87" s="116" t="s">
        <v>82</v>
      </c>
      <c r="D87" s="116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0"/>
      <c r="B88" s="116" t="s">
        <v>63</v>
      </c>
      <c r="C88" s="116" t="s">
        <v>82</v>
      </c>
      <c r="D88" s="116" t="s">
        <v>83</v>
      </c>
      <c r="E88" s="77" t="s">
        <v>371</v>
      </c>
      <c r="F88" s="48">
        <f>SUM(G88:V88)</f>
        <v>72</v>
      </c>
      <c r="G88" s="31">
        <v>9</v>
      </c>
      <c r="H88" s="31">
        <v>1</v>
      </c>
      <c r="I88" s="31">
        <v>36</v>
      </c>
      <c r="J88" s="31">
        <v>5</v>
      </c>
      <c r="K88" s="31"/>
      <c r="L88" s="31"/>
      <c r="M88" s="31"/>
      <c r="N88" s="31">
        <v>5</v>
      </c>
      <c r="O88" s="31">
        <v>3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30"/>
      <c r="B89" s="116" t="s">
        <v>63</v>
      </c>
      <c r="C89" s="116" t="s">
        <v>82</v>
      </c>
      <c r="D89" s="116" t="s">
        <v>83</v>
      </c>
      <c r="E89" s="78" t="s">
        <v>36</v>
      </c>
      <c r="F89" s="47" t="s">
        <v>406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0"/>
      <c r="B90" s="116" t="s">
        <v>63</v>
      </c>
      <c r="C90" s="116" t="s">
        <v>85</v>
      </c>
      <c r="D90" s="116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0"/>
      <c r="B91" s="116" t="s">
        <v>63</v>
      </c>
      <c r="C91" s="116" t="s">
        <v>85</v>
      </c>
      <c r="D91" s="116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0"/>
      <c r="B92" s="116" t="s">
        <v>63</v>
      </c>
      <c r="C92" s="116" t="s">
        <v>85</v>
      </c>
      <c r="D92" s="116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0"/>
      <c r="B93" s="116" t="s">
        <v>63</v>
      </c>
      <c r="C93" s="116" t="s">
        <v>85</v>
      </c>
      <c r="D93" s="11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0"/>
      <c r="B94" s="116" t="s">
        <v>63</v>
      </c>
      <c r="C94" s="116" t="s">
        <v>87</v>
      </c>
      <c r="D94" s="116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0"/>
      <c r="B95" s="116" t="s">
        <v>63</v>
      </c>
      <c r="C95" s="116" t="s">
        <v>87</v>
      </c>
      <c r="D95" s="116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0"/>
      <c r="B96" s="116" t="s">
        <v>63</v>
      </c>
      <c r="C96" s="116" t="s">
        <v>87</v>
      </c>
      <c r="D96" s="116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0"/>
      <c r="B97" s="116" t="s">
        <v>63</v>
      </c>
      <c r="C97" s="116" t="s">
        <v>87</v>
      </c>
      <c r="D97" s="11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0"/>
      <c r="B98" s="116" t="s">
        <v>63</v>
      </c>
      <c r="C98" s="116" t="s">
        <v>89</v>
      </c>
      <c r="D98" s="116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0"/>
      <c r="B99" s="116" t="s">
        <v>63</v>
      </c>
      <c r="C99" s="116" t="s">
        <v>89</v>
      </c>
      <c r="D99" s="116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0"/>
      <c r="B100" s="116" t="s">
        <v>63</v>
      </c>
      <c r="C100" s="116" t="s">
        <v>89</v>
      </c>
      <c r="D100" s="116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1"/>
      <c r="B101" s="116" t="s">
        <v>63</v>
      </c>
      <c r="C101" s="116" t="s">
        <v>89</v>
      </c>
      <c r="D101" s="11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6">
        <v>3</v>
      </c>
      <c r="B102" s="120" t="s">
        <v>391</v>
      </c>
      <c r="C102" s="116" t="s">
        <v>91</v>
      </c>
      <c r="D102" s="116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6" t="s">
        <v>41</v>
      </c>
      <c r="B103" s="120" t="s">
        <v>41</v>
      </c>
      <c r="C103" s="116" t="s">
        <v>91</v>
      </c>
      <c r="D103" s="116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6" t="s">
        <v>41</v>
      </c>
      <c r="B104" s="120" t="s">
        <v>41</v>
      </c>
      <c r="C104" s="116" t="s">
        <v>91</v>
      </c>
      <c r="D104" s="116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6" t="s">
        <v>41</v>
      </c>
      <c r="B105" s="120" t="s">
        <v>41</v>
      </c>
      <c r="C105" s="116" t="s">
        <v>91</v>
      </c>
      <c r="D105" s="11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6" t="s">
        <v>41</v>
      </c>
      <c r="B106" s="120" t="s">
        <v>41</v>
      </c>
      <c r="C106" s="116" t="s">
        <v>92</v>
      </c>
      <c r="D106" s="116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6" t="s">
        <v>41</v>
      </c>
      <c r="B107" s="120" t="s">
        <v>41</v>
      </c>
      <c r="C107" s="116" t="s">
        <v>92</v>
      </c>
      <c r="D107" s="116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6" t="s">
        <v>41</v>
      </c>
      <c r="B108" s="120" t="s">
        <v>41</v>
      </c>
      <c r="C108" s="116" t="s">
        <v>92</v>
      </c>
      <c r="D108" s="116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6" t="s">
        <v>41</v>
      </c>
      <c r="B109" s="120" t="s">
        <v>41</v>
      </c>
      <c r="C109" s="116" t="s">
        <v>92</v>
      </c>
      <c r="D109" s="11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6" t="s">
        <v>41</v>
      </c>
      <c r="B110" s="120" t="s">
        <v>41</v>
      </c>
      <c r="C110" s="116" t="s">
        <v>94</v>
      </c>
      <c r="D110" s="116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6" t="s">
        <v>41</v>
      </c>
      <c r="B111" s="120" t="s">
        <v>41</v>
      </c>
      <c r="C111" s="116" t="s">
        <v>94</v>
      </c>
      <c r="D111" s="116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6" t="s">
        <v>41</v>
      </c>
      <c r="B112" s="120" t="s">
        <v>41</v>
      </c>
      <c r="C112" s="116" t="s">
        <v>94</v>
      </c>
      <c r="D112" s="116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6" t="s">
        <v>41</v>
      </c>
      <c r="B113" s="120" t="s">
        <v>41</v>
      </c>
      <c r="C113" s="116" t="s">
        <v>94</v>
      </c>
      <c r="D113" s="11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6" t="s">
        <v>41</v>
      </c>
      <c r="B114" s="120" t="s">
        <v>41</v>
      </c>
      <c r="C114" s="116" t="s">
        <v>96</v>
      </c>
      <c r="D114" s="116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6" t="s">
        <v>41</v>
      </c>
      <c r="B115" s="120" t="s">
        <v>41</v>
      </c>
      <c r="C115" s="116" t="s">
        <v>96</v>
      </c>
      <c r="D115" s="116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6" t="s">
        <v>41</v>
      </c>
      <c r="B116" s="120" t="s">
        <v>41</v>
      </c>
      <c r="C116" s="116" t="s">
        <v>96</v>
      </c>
      <c r="D116" s="116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6" t="s">
        <v>41</v>
      </c>
      <c r="B117" s="120" t="s">
        <v>41</v>
      </c>
      <c r="C117" s="116" t="s">
        <v>96</v>
      </c>
      <c r="D117" s="11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6" t="s">
        <v>41</v>
      </c>
      <c r="B118" s="120" t="s">
        <v>41</v>
      </c>
      <c r="C118" s="116" t="s">
        <v>97</v>
      </c>
      <c r="D118" s="116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6" t="s">
        <v>41</v>
      </c>
      <c r="B119" s="120" t="s">
        <v>41</v>
      </c>
      <c r="C119" s="116" t="s">
        <v>97</v>
      </c>
      <c r="D119" s="116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6" t="s">
        <v>41</v>
      </c>
      <c r="B120" s="120" t="s">
        <v>41</v>
      </c>
      <c r="C120" s="116" t="s">
        <v>97</v>
      </c>
      <c r="D120" s="116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6" t="s">
        <v>41</v>
      </c>
      <c r="B121" s="120" t="s">
        <v>41</v>
      </c>
      <c r="C121" s="116" t="s">
        <v>97</v>
      </c>
      <c r="D121" s="11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6" t="s">
        <v>41</v>
      </c>
      <c r="B122" s="120" t="s">
        <v>41</v>
      </c>
      <c r="C122" s="116" t="s">
        <v>99</v>
      </c>
      <c r="D122" s="118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6" t="s">
        <v>41</v>
      </c>
      <c r="B123" s="120" t="s">
        <v>41</v>
      </c>
      <c r="C123" s="116" t="s">
        <v>99</v>
      </c>
      <c r="D123" s="118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6" t="s">
        <v>41</v>
      </c>
      <c r="B124" s="120" t="s">
        <v>41</v>
      </c>
      <c r="C124" s="116" t="s">
        <v>99</v>
      </c>
      <c r="D124" s="118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6" t="s">
        <v>41</v>
      </c>
      <c r="B125" s="120" t="s">
        <v>41</v>
      </c>
      <c r="C125" s="116" t="s">
        <v>99</v>
      </c>
      <c r="D125" s="118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6" t="s">
        <v>41</v>
      </c>
      <c r="B126" s="120" t="s">
        <v>41</v>
      </c>
      <c r="C126" s="116" t="s">
        <v>101</v>
      </c>
      <c r="D126" s="116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6" t="s">
        <v>41</v>
      </c>
      <c r="B127" s="120" t="s">
        <v>41</v>
      </c>
      <c r="C127" s="116" t="s">
        <v>101</v>
      </c>
      <c r="D127" s="116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6" t="s">
        <v>41</v>
      </c>
      <c r="B128" s="120" t="s">
        <v>41</v>
      </c>
      <c r="C128" s="116" t="s">
        <v>101</v>
      </c>
      <c r="D128" s="116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6" t="s">
        <v>41</v>
      </c>
      <c r="B129" s="120" t="s">
        <v>41</v>
      </c>
      <c r="C129" s="116" t="s">
        <v>101</v>
      </c>
      <c r="D129" s="11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6" t="s">
        <v>41</v>
      </c>
      <c r="B130" s="120" t="s">
        <v>41</v>
      </c>
      <c r="C130" s="116" t="s">
        <v>103</v>
      </c>
      <c r="D130" s="116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6" t="s">
        <v>41</v>
      </c>
      <c r="B131" s="120" t="s">
        <v>41</v>
      </c>
      <c r="C131" s="116" t="s">
        <v>103</v>
      </c>
      <c r="D131" s="116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6" t="s">
        <v>41</v>
      </c>
      <c r="B132" s="120" t="s">
        <v>41</v>
      </c>
      <c r="C132" s="116" t="s">
        <v>103</v>
      </c>
      <c r="D132" s="116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6" t="s">
        <v>41</v>
      </c>
      <c r="B133" s="120" t="s">
        <v>41</v>
      </c>
      <c r="C133" s="116" t="s">
        <v>103</v>
      </c>
      <c r="D133" s="11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6">
        <v>4</v>
      </c>
      <c r="B134" s="116" t="s">
        <v>105</v>
      </c>
      <c r="C134" s="116" t="s">
        <v>106</v>
      </c>
      <c r="D134" s="116" t="s">
        <v>107</v>
      </c>
      <c r="E134" s="43" t="s">
        <v>369</v>
      </c>
      <c r="F134" s="46">
        <v>129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129</v>
      </c>
      <c r="R134" s="63"/>
      <c r="S134" s="63"/>
      <c r="T134" s="63"/>
      <c r="U134" s="63"/>
      <c r="V134" s="62"/>
    </row>
    <row r="135" spans="1:22" s="9" customFormat="1" ht="9.75" customHeight="1">
      <c r="A135" s="116" t="s">
        <v>105</v>
      </c>
      <c r="B135" s="116" t="s">
        <v>105</v>
      </c>
      <c r="C135" s="116" t="s">
        <v>106</v>
      </c>
      <c r="D135" s="116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129</v>
      </c>
      <c r="R135" s="63"/>
      <c r="S135" s="63"/>
      <c r="T135" s="63"/>
      <c r="U135" s="63"/>
      <c r="V135" s="62"/>
    </row>
    <row r="136" spans="1:22" s="9" customFormat="1" ht="12" customHeight="1">
      <c r="A136" s="116" t="s">
        <v>105</v>
      </c>
      <c r="B136" s="116" t="s">
        <v>105</v>
      </c>
      <c r="C136" s="116" t="s">
        <v>106</v>
      </c>
      <c r="D136" s="116" t="s">
        <v>107</v>
      </c>
      <c r="E136" s="77" t="s">
        <v>371</v>
      </c>
      <c r="F136" s="48">
        <f>SUM(G136:V136)</f>
        <v>81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66</v>
      </c>
      <c r="R136" s="64"/>
      <c r="S136" s="64"/>
      <c r="T136" s="64"/>
      <c r="U136" s="64"/>
      <c r="V136" s="64"/>
    </row>
    <row r="137" spans="1:22" s="18" customFormat="1" ht="45.75" customHeight="1">
      <c r="A137" s="116" t="s">
        <v>105</v>
      </c>
      <c r="B137" s="116" t="s">
        <v>105</v>
      </c>
      <c r="C137" s="116" t="s">
        <v>106</v>
      </c>
      <c r="D137" s="116" t="s">
        <v>107</v>
      </c>
      <c r="E137" s="43" t="s">
        <v>36</v>
      </c>
      <c r="F137" s="47" t="s">
        <v>450</v>
      </c>
      <c r="G137" s="35" t="s">
        <v>403</v>
      </c>
      <c r="H137" s="35"/>
      <c r="I137" s="35" t="s">
        <v>403</v>
      </c>
      <c r="J137" s="35" t="s">
        <v>403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6" t="s">
        <v>105</v>
      </c>
      <c r="B138" s="116" t="s">
        <v>105</v>
      </c>
      <c r="C138" s="116" t="s">
        <v>109</v>
      </c>
      <c r="D138" s="119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6" t="s">
        <v>105</v>
      </c>
      <c r="B139" s="116" t="s">
        <v>105</v>
      </c>
      <c r="C139" s="116" t="s">
        <v>109</v>
      </c>
      <c r="D139" s="119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6" t="s">
        <v>105</v>
      </c>
      <c r="B140" s="116" t="s">
        <v>105</v>
      </c>
      <c r="C140" s="116" t="s">
        <v>109</v>
      </c>
      <c r="D140" s="119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6" t="s">
        <v>105</v>
      </c>
      <c r="B141" s="116" t="s">
        <v>105</v>
      </c>
      <c r="C141" s="116" t="s">
        <v>109</v>
      </c>
      <c r="D141" s="11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6">
        <v>5</v>
      </c>
      <c r="B142" s="120" t="s">
        <v>111</v>
      </c>
      <c r="C142" s="116" t="s">
        <v>112</v>
      </c>
      <c r="D142" s="116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301</v>
      </c>
      <c r="O142" s="29">
        <v>290</v>
      </c>
      <c r="P142" s="30"/>
      <c r="Q142" s="29">
        <v>348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6" t="s">
        <v>111</v>
      </c>
      <c r="B143" s="120" t="s">
        <v>111</v>
      </c>
      <c r="C143" s="116" t="s">
        <v>112</v>
      </c>
      <c r="D143" s="116" t="s">
        <v>111</v>
      </c>
      <c r="E143" s="43" t="s">
        <v>370</v>
      </c>
      <c r="F143" s="46">
        <v>1014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6" t="s">
        <v>111</v>
      </c>
      <c r="B144" s="120" t="s">
        <v>111</v>
      </c>
      <c r="C144" s="116" t="s">
        <v>112</v>
      </c>
      <c r="D144" s="116" t="s">
        <v>111</v>
      </c>
      <c r="E144" s="77" t="s">
        <v>371</v>
      </c>
      <c r="F144" s="48">
        <f>SUM(G144:V144)</f>
        <v>236</v>
      </c>
      <c r="G144" s="31">
        <v>9</v>
      </c>
      <c r="H144" s="31">
        <v>4</v>
      </c>
      <c r="I144" s="31">
        <v>97</v>
      </c>
      <c r="J144" s="31">
        <v>37</v>
      </c>
      <c r="K144" s="31">
        <v>16</v>
      </c>
      <c r="L144" s="31">
        <v>18</v>
      </c>
      <c r="M144" s="31"/>
      <c r="N144" s="31">
        <v>4</v>
      </c>
      <c r="O144" s="31">
        <v>2</v>
      </c>
      <c r="P144" s="31"/>
      <c r="Q144" s="31">
        <v>18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6" t="s">
        <v>111</v>
      </c>
      <c r="B145" s="120" t="s">
        <v>111</v>
      </c>
      <c r="C145" s="116" t="s">
        <v>112</v>
      </c>
      <c r="D145" s="116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6">
        <v>6</v>
      </c>
      <c r="B146" s="116" t="s">
        <v>113</v>
      </c>
      <c r="C146" s="116" t="s">
        <v>114</v>
      </c>
      <c r="D146" s="116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6" t="s">
        <v>113</v>
      </c>
      <c r="B147" s="116" t="s">
        <v>113</v>
      </c>
      <c r="C147" s="116" t="s">
        <v>114</v>
      </c>
      <c r="D147" s="116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6" t="s">
        <v>113</v>
      </c>
      <c r="B148" s="116" t="s">
        <v>113</v>
      </c>
      <c r="C148" s="116" t="s">
        <v>114</v>
      </c>
      <c r="D148" s="116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6" t="s">
        <v>113</v>
      </c>
      <c r="B149" s="116" t="s">
        <v>113</v>
      </c>
      <c r="C149" s="116" t="s">
        <v>114</v>
      </c>
      <c r="D149" s="11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6" t="s">
        <v>113</v>
      </c>
      <c r="B150" s="116" t="s">
        <v>113</v>
      </c>
      <c r="C150" s="116" t="s">
        <v>116</v>
      </c>
      <c r="D150" s="116" t="s">
        <v>117</v>
      </c>
      <c r="E150" s="43" t="s">
        <v>369</v>
      </c>
      <c r="F150" s="46">
        <v>316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625</v>
      </c>
      <c r="P150" s="30"/>
      <c r="Q150" s="29">
        <v>316</v>
      </c>
      <c r="R150" s="30"/>
      <c r="S150" s="30"/>
      <c r="T150" s="30"/>
      <c r="U150" s="30"/>
      <c r="V150" s="29"/>
    </row>
    <row r="151" spans="1:22" s="9" customFormat="1" ht="9.75" customHeight="1">
      <c r="A151" s="116" t="s">
        <v>113</v>
      </c>
      <c r="B151" s="116" t="s">
        <v>113</v>
      </c>
      <c r="C151" s="116" t="s">
        <v>116</v>
      </c>
      <c r="D151" s="116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625</v>
      </c>
      <c r="P151" s="30"/>
      <c r="Q151" s="29">
        <v>442</v>
      </c>
      <c r="R151" s="30"/>
      <c r="S151" s="30"/>
      <c r="T151" s="30"/>
      <c r="U151" s="30"/>
      <c r="V151" s="29"/>
    </row>
    <row r="152" spans="1:22" s="9" customFormat="1" ht="9.75" customHeight="1">
      <c r="A152" s="116" t="s">
        <v>113</v>
      </c>
      <c r="B152" s="116" t="s">
        <v>113</v>
      </c>
      <c r="C152" s="116" t="s">
        <v>116</v>
      </c>
      <c r="D152" s="116" t="s">
        <v>117</v>
      </c>
      <c r="E152" s="77" t="s">
        <v>371</v>
      </c>
      <c r="F152" s="48">
        <f>SUM(G152:V152)</f>
        <v>9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>
        <v>1</v>
      </c>
      <c r="P152" s="31"/>
      <c r="Q152" s="31">
        <v>3</v>
      </c>
      <c r="R152" s="31"/>
      <c r="S152" s="31"/>
      <c r="T152" s="31"/>
      <c r="U152" s="31"/>
      <c r="V152" s="31"/>
    </row>
    <row r="153" spans="1:22" s="18" customFormat="1" ht="10.5" customHeight="1">
      <c r="A153" s="116" t="s">
        <v>113</v>
      </c>
      <c r="B153" s="116" t="s">
        <v>113</v>
      </c>
      <c r="C153" s="116" t="s">
        <v>116</v>
      </c>
      <c r="D153" s="116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6" t="s">
        <v>113</v>
      </c>
      <c r="B154" s="116" t="s">
        <v>113</v>
      </c>
      <c r="C154" s="116" t="s">
        <v>119</v>
      </c>
      <c r="D154" s="116" t="s">
        <v>120</v>
      </c>
      <c r="E154" s="43" t="s">
        <v>369</v>
      </c>
      <c r="F154" s="46">
        <v>405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/>
    </row>
    <row r="155" spans="1:22" s="9" customFormat="1" ht="9.75" customHeight="1">
      <c r="A155" s="116" t="s">
        <v>113</v>
      </c>
      <c r="B155" s="116" t="s">
        <v>113</v>
      </c>
      <c r="C155" s="116" t="s">
        <v>119</v>
      </c>
      <c r="D155" s="116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6" t="s">
        <v>113</v>
      </c>
      <c r="B156" s="116" t="s">
        <v>113</v>
      </c>
      <c r="C156" s="116" t="s">
        <v>119</v>
      </c>
      <c r="D156" s="116" t="s">
        <v>120</v>
      </c>
      <c r="E156" s="77" t="s">
        <v>371</v>
      </c>
      <c r="F156" s="48">
        <f>SUM(G156:V156)</f>
        <v>15</v>
      </c>
      <c r="G156" s="31"/>
      <c r="H156" s="31"/>
      <c r="I156" s="31"/>
      <c r="J156" s="31"/>
      <c r="K156" s="31"/>
      <c r="L156" s="31">
        <v>6</v>
      </c>
      <c r="M156" s="31"/>
      <c r="N156" s="31"/>
      <c r="O156" s="31"/>
      <c r="P156" s="31"/>
      <c r="Q156" s="31">
        <v>9</v>
      </c>
      <c r="R156" s="31"/>
      <c r="S156" s="31"/>
      <c r="T156" s="31"/>
      <c r="U156" s="31"/>
      <c r="V156" s="31"/>
    </row>
    <row r="157" spans="1:22" s="18" customFormat="1" ht="16.5" customHeight="1">
      <c r="A157" s="116" t="s">
        <v>113</v>
      </c>
      <c r="B157" s="116" t="s">
        <v>113</v>
      </c>
      <c r="C157" s="116" t="s">
        <v>119</v>
      </c>
      <c r="D157" s="11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6" t="s">
        <v>113</v>
      </c>
      <c r="B158" s="116" t="s">
        <v>113</v>
      </c>
      <c r="C158" s="116" t="s">
        <v>121</v>
      </c>
      <c r="D158" s="116" t="s">
        <v>113</v>
      </c>
      <c r="E158" s="43" t="s">
        <v>369</v>
      </c>
      <c r="F158" s="46">
        <v>378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378</v>
      </c>
      <c r="R158" s="30"/>
      <c r="S158" s="30"/>
      <c r="T158" s="30"/>
      <c r="U158" s="30"/>
      <c r="V158" s="29"/>
    </row>
    <row r="159" spans="1:22" s="9" customFormat="1" ht="9.75" customHeight="1">
      <c r="A159" s="116" t="s">
        <v>113</v>
      </c>
      <c r="B159" s="116" t="s">
        <v>113</v>
      </c>
      <c r="C159" s="116" t="s">
        <v>121</v>
      </c>
      <c r="D159" s="116" t="s">
        <v>113</v>
      </c>
      <c r="E159" s="43" t="s">
        <v>370</v>
      </c>
      <c r="F159" s="46">
        <v>923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923</v>
      </c>
      <c r="R159" s="30"/>
      <c r="S159" s="30"/>
      <c r="T159" s="30"/>
      <c r="U159" s="30"/>
      <c r="V159" s="29"/>
    </row>
    <row r="160" spans="1:22" s="9" customFormat="1" ht="9.75" customHeight="1">
      <c r="A160" s="116" t="s">
        <v>113</v>
      </c>
      <c r="B160" s="116" t="s">
        <v>113</v>
      </c>
      <c r="C160" s="116" t="s">
        <v>121</v>
      </c>
      <c r="D160" s="116" t="s">
        <v>113</v>
      </c>
      <c r="E160" s="77" t="s">
        <v>371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6" t="s">
        <v>113</v>
      </c>
      <c r="B161" s="116" t="s">
        <v>113</v>
      </c>
      <c r="C161" s="116" t="s">
        <v>121</v>
      </c>
      <c r="D161" s="116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6" t="s">
        <v>113</v>
      </c>
      <c r="B162" s="116" t="s">
        <v>113</v>
      </c>
      <c r="C162" s="116" t="s">
        <v>122</v>
      </c>
      <c r="D162" s="116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6" t="s">
        <v>113</v>
      </c>
      <c r="B163" s="116" t="s">
        <v>113</v>
      </c>
      <c r="C163" s="116" t="s">
        <v>122</v>
      </c>
      <c r="D163" s="116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6" t="s">
        <v>113</v>
      </c>
      <c r="B164" s="116" t="s">
        <v>113</v>
      </c>
      <c r="C164" s="116" t="s">
        <v>122</v>
      </c>
      <c r="D164" s="116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6" t="s">
        <v>113</v>
      </c>
      <c r="B165" s="116" t="s">
        <v>113</v>
      </c>
      <c r="C165" s="116" t="s">
        <v>122</v>
      </c>
      <c r="D165" s="116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6" t="s">
        <v>113</v>
      </c>
      <c r="B166" s="116" t="s">
        <v>113</v>
      </c>
      <c r="C166" s="116" t="s">
        <v>124</v>
      </c>
      <c r="D166" s="116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6" t="s">
        <v>113</v>
      </c>
      <c r="B167" s="116" t="s">
        <v>113</v>
      </c>
      <c r="C167" s="116" t="s">
        <v>124</v>
      </c>
      <c r="D167" s="116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6" t="s">
        <v>113</v>
      </c>
      <c r="B168" s="116" t="s">
        <v>113</v>
      </c>
      <c r="C168" s="116" t="s">
        <v>124</v>
      </c>
      <c r="D168" s="116" t="s">
        <v>125</v>
      </c>
      <c r="E168" s="77" t="s">
        <v>371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6" t="s">
        <v>113</v>
      </c>
      <c r="B169" s="116" t="s">
        <v>113</v>
      </c>
      <c r="C169" s="116" t="s">
        <v>124</v>
      </c>
      <c r="D169" s="11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6" t="s">
        <v>113</v>
      </c>
      <c r="B170" s="116" t="s">
        <v>113</v>
      </c>
      <c r="C170" s="116" t="s">
        <v>126</v>
      </c>
      <c r="D170" s="116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6" t="s">
        <v>113</v>
      </c>
      <c r="B171" s="116" t="s">
        <v>113</v>
      </c>
      <c r="C171" s="116" t="s">
        <v>126</v>
      </c>
      <c r="D171" s="116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6" t="s">
        <v>113</v>
      </c>
      <c r="B172" s="116" t="s">
        <v>113</v>
      </c>
      <c r="C172" s="116" t="s">
        <v>126</v>
      </c>
      <c r="D172" s="116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6" t="s">
        <v>113</v>
      </c>
      <c r="B173" s="116" t="s">
        <v>113</v>
      </c>
      <c r="C173" s="116" t="s">
        <v>126</v>
      </c>
      <c r="D173" s="11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6" t="s">
        <v>113</v>
      </c>
      <c r="B174" s="116" t="s">
        <v>113</v>
      </c>
      <c r="C174" s="116" t="s">
        <v>128</v>
      </c>
      <c r="D174" s="116" t="s">
        <v>129</v>
      </c>
      <c r="E174" s="43" t="s">
        <v>369</v>
      </c>
      <c r="F174" s="46">
        <v>850</v>
      </c>
      <c r="G174" s="29">
        <v>937</v>
      </c>
      <c r="H174" s="29"/>
      <c r="I174" s="29">
        <v>888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6" t="s">
        <v>113</v>
      </c>
      <c r="B175" s="116" t="s">
        <v>113</v>
      </c>
      <c r="C175" s="116" t="s">
        <v>128</v>
      </c>
      <c r="D175" s="116" t="s">
        <v>129</v>
      </c>
      <c r="E175" s="43" t="s">
        <v>370</v>
      </c>
      <c r="F175" s="46">
        <v>966</v>
      </c>
      <c r="G175" s="29">
        <v>937</v>
      </c>
      <c r="H175" s="29"/>
      <c r="I175" s="29">
        <v>888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6" t="s">
        <v>113</v>
      </c>
      <c r="B176" s="116" t="s">
        <v>113</v>
      </c>
      <c r="C176" s="116" t="s">
        <v>128</v>
      </c>
      <c r="D176" s="116" t="s">
        <v>129</v>
      </c>
      <c r="E176" s="77" t="s">
        <v>371</v>
      </c>
      <c r="F176" s="48">
        <f>SUM(G176:V176)</f>
        <v>14</v>
      </c>
      <c r="G176" s="31">
        <v>1</v>
      </c>
      <c r="H176" s="31"/>
      <c r="I176" s="31">
        <v>4</v>
      </c>
      <c r="J176" s="31"/>
      <c r="K176" s="31"/>
      <c r="L176" s="31">
        <v>9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6" t="s">
        <v>113</v>
      </c>
      <c r="B177" s="116" t="s">
        <v>113</v>
      </c>
      <c r="C177" s="116" t="s">
        <v>128</v>
      </c>
      <c r="D177" s="116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6" t="s">
        <v>113</v>
      </c>
      <c r="B178" s="116" t="s">
        <v>113</v>
      </c>
      <c r="C178" s="116" t="s">
        <v>130</v>
      </c>
      <c r="D178" s="116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6" t="s">
        <v>113</v>
      </c>
      <c r="B179" s="116" t="s">
        <v>113</v>
      </c>
      <c r="C179" s="116" t="s">
        <v>130</v>
      </c>
      <c r="D179" s="116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6" t="s">
        <v>113</v>
      </c>
      <c r="B180" s="116" t="s">
        <v>113</v>
      </c>
      <c r="C180" s="116" t="s">
        <v>130</v>
      </c>
      <c r="D180" s="116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6" t="s">
        <v>113</v>
      </c>
      <c r="B181" s="116" t="s">
        <v>113</v>
      </c>
      <c r="C181" s="116" t="s">
        <v>130</v>
      </c>
      <c r="D181" s="11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6" t="s">
        <v>113</v>
      </c>
      <c r="B182" s="116" t="s">
        <v>113</v>
      </c>
      <c r="C182" s="116" t="s">
        <v>132</v>
      </c>
      <c r="D182" s="116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6" t="s">
        <v>113</v>
      </c>
      <c r="B183" s="116" t="s">
        <v>113</v>
      </c>
      <c r="C183" s="116" t="s">
        <v>132</v>
      </c>
      <c r="D183" s="116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6" t="s">
        <v>113</v>
      </c>
      <c r="B184" s="116" t="s">
        <v>113</v>
      </c>
      <c r="C184" s="116" t="s">
        <v>132</v>
      </c>
      <c r="D184" s="116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6" t="s">
        <v>113</v>
      </c>
      <c r="B185" s="116" t="s">
        <v>113</v>
      </c>
      <c r="C185" s="116" t="s">
        <v>132</v>
      </c>
      <c r="D185" s="11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6" t="s">
        <v>113</v>
      </c>
      <c r="B186" s="116" t="s">
        <v>113</v>
      </c>
      <c r="C186" s="116" t="s">
        <v>134</v>
      </c>
      <c r="D186" s="116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6" t="s">
        <v>113</v>
      </c>
      <c r="B187" s="116" t="s">
        <v>113</v>
      </c>
      <c r="C187" s="116" t="s">
        <v>134</v>
      </c>
      <c r="D187" s="116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6" t="s">
        <v>113</v>
      </c>
      <c r="B188" s="116" t="s">
        <v>113</v>
      </c>
      <c r="C188" s="116" t="s">
        <v>134</v>
      </c>
      <c r="D188" s="116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6" t="s">
        <v>113</v>
      </c>
      <c r="B189" s="116" t="s">
        <v>113</v>
      </c>
      <c r="C189" s="116" t="s">
        <v>134</v>
      </c>
      <c r="D189" s="11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6" t="s">
        <v>113</v>
      </c>
      <c r="B190" s="116" t="s">
        <v>113</v>
      </c>
      <c r="C190" s="116" t="s">
        <v>136</v>
      </c>
      <c r="D190" s="116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6" t="s">
        <v>113</v>
      </c>
      <c r="B191" s="116" t="s">
        <v>113</v>
      </c>
      <c r="C191" s="116" t="s">
        <v>136</v>
      </c>
      <c r="D191" s="116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6" t="s">
        <v>113</v>
      </c>
      <c r="B192" s="116" t="s">
        <v>113</v>
      </c>
      <c r="C192" s="116" t="s">
        <v>136</v>
      </c>
      <c r="D192" s="116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6" t="s">
        <v>113</v>
      </c>
      <c r="B193" s="116" t="s">
        <v>113</v>
      </c>
      <c r="C193" s="116" t="s">
        <v>136</v>
      </c>
      <c r="D193" s="11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6" t="s">
        <v>113</v>
      </c>
      <c r="B194" s="116" t="s">
        <v>113</v>
      </c>
      <c r="C194" s="116" t="s">
        <v>138</v>
      </c>
      <c r="D194" s="116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6" t="s">
        <v>113</v>
      </c>
      <c r="B195" s="116" t="s">
        <v>113</v>
      </c>
      <c r="C195" s="116" t="s">
        <v>138</v>
      </c>
      <c r="D195" s="116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6" t="s">
        <v>113</v>
      </c>
      <c r="B196" s="116" t="s">
        <v>113</v>
      </c>
      <c r="C196" s="116" t="s">
        <v>138</v>
      </c>
      <c r="D196" s="116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6" t="s">
        <v>113</v>
      </c>
      <c r="B197" s="116" t="s">
        <v>113</v>
      </c>
      <c r="C197" s="116" t="s">
        <v>138</v>
      </c>
      <c r="D197" s="11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6" t="s">
        <v>113</v>
      </c>
      <c r="B198" s="116" t="s">
        <v>113</v>
      </c>
      <c r="C198" s="116" t="s">
        <v>140</v>
      </c>
      <c r="D198" s="116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6" t="s">
        <v>113</v>
      </c>
      <c r="B199" s="116" t="s">
        <v>113</v>
      </c>
      <c r="C199" s="116" t="s">
        <v>140</v>
      </c>
      <c r="D199" s="116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6" t="s">
        <v>113</v>
      </c>
      <c r="B200" s="116" t="s">
        <v>113</v>
      </c>
      <c r="C200" s="116" t="s">
        <v>140</v>
      </c>
      <c r="D200" s="116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6" t="s">
        <v>113</v>
      </c>
      <c r="B201" s="116" t="s">
        <v>113</v>
      </c>
      <c r="C201" s="116" t="s">
        <v>140</v>
      </c>
      <c r="D201" s="11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6" t="s">
        <v>113</v>
      </c>
      <c r="B202" s="116" t="s">
        <v>113</v>
      </c>
      <c r="C202" s="116" t="s">
        <v>142</v>
      </c>
      <c r="D202" s="116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6" t="s">
        <v>113</v>
      </c>
      <c r="B203" s="116" t="s">
        <v>113</v>
      </c>
      <c r="C203" s="116" t="s">
        <v>142</v>
      </c>
      <c r="D203" s="116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6" t="s">
        <v>113</v>
      </c>
      <c r="B204" s="116" t="s">
        <v>113</v>
      </c>
      <c r="C204" s="116" t="s">
        <v>142</v>
      </c>
      <c r="D204" s="116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6" t="s">
        <v>113</v>
      </c>
      <c r="B205" s="116" t="s">
        <v>113</v>
      </c>
      <c r="C205" s="116" t="s">
        <v>142</v>
      </c>
      <c r="D205" s="11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6">
        <v>7</v>
      </c>
      <c r="B206" s="120" t="s">
        <v>144</v>
      </c>
      <c r="C206" s="116" t="s">
        <v>145</v>
      </c>
      <c r="D206" s="116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6" t="s">
        <v>144</v>
      </c>
      <c r="B207" s="120" t="s">
        <v>144</v>
      </c>
      <c r="C207" s="116" t="s">
        <v>145</v>
      </c>
      <c r="D207" s="116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6" t="s">
        <v>144</v>
      </c>
      <c r="B208" s="120" t="s">
        <v>144</v>
      </c>
      <c r="C208" s="116" t="s">
        <v>145</v>
      </c>
      <c r="D208" s="116" t="s">
        <v>146</v>
      </c>
      <c r="E208" s="77" t="s">
        <v>371</v>
      </c>
      <c r="F208" s="48">
        <f>SUM(G208:V208)</f>
        <v>47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16" t="s">
        <v>144</v>
      </c>
      <c r="B209" s="120" t="s">
        <v>144</v>
      </c>
      <c r="C209" s="116" t="s">
        <v>145</v>
      </c>
      <c r="D209" s="11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6" t="s">
        <v>144</v>
      </c>
      <c r="B210" s="120" t="s">
        <v>144</v>
      </c>
      <c r="C210" s="116" t="s">
        <v>147</v>
      </c>
      <c r="D210" s="116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6" t="s">
        <v>144</v>
      </c>
      <c r="B211" s="120" t="s">
        <v>144</v>
      </c>
      <c r="C211" s="116" t="s">
        <v>147</v>
      </c>
      <c r="D211" s="116" t="s">
        <v>148</v>
      </c>
      <c r="E211" s="43" t="s">
        <v>370</v>
      </c>
      <c r="F211" s="46">
        <v>1040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593</v>
      </c>
      <c r="R211" s="30"/>
      <c r="S211" s="30"/>
      <c r="T211" s="30"/>
      <c r="U211" s="30"/>
      <c r="V211" s="29"/>
    </row>
    <row r="212" spans="1:22" s="9" customFormat="1" ht="9.75" customHeight="1">
      <c r="A212" s="116" t="s">
        <v>144</v>
      </c>
      <c r="B212" s="120" t="s">
        <v>144</v>
      </c>
      <c r="C212" s="116" t="s">
        <v>147</v>
      </c>
      <c r="D212" s="116" t="s">
        <v>148</v>
      </c>
      <c r="E212" s="77" t="s">
        <v>371</v>
      </c>
      <c r="F212" s="48">
        <f>SUM(G212:V212)</f>
        <v>31</v>
      </c>
      <c r="G212" s="31"/>
      <c r="H212" s="31">
        <v>3</v>
      </c>
      <c r="I212" s="31">
        <v>8</v>
      </c>
      <c r="J212" s="31"/>
      <c r="K212" s="31"/>
      <c r="L212" s="31">
        <v>11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6" t="s">
        <v>144</v>
      </c>
      <c r="B213" s="120" t="s">
        <v>144</v>
      </c>
      <c r="C213" s="116" t="s">
        <v>147</v>
      </c>
      <c r="D213" s="116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6" t="s">
        <v>144</v>
      </c>
      <c r="B214" s="120" t="s">
        <v>144</v>
      </c>
      <c r="C214" s="116" t="s">
        <v>149</v>
      </c>
      <c r="D214" s="116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6" t="s">
        <v>144</v>
      </c>
      <c r="B215" s="120" t="s">
        <v>144</v>
      </c>
      <c r="C215" s="116" t="s">
        <v>149</v>
      </c>
      <c r="D215" s="116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6" t="s">
        <v>144</v>
      </c>
      <c r="B216" s="120" t="s">
        <v>144</v>
      </c>
      <c r="C216" s="116" t="s">
        <v>149</v>
      </c>
      <c r="D216" s="116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6" t="s">
        <v>144</v>
      </c>
      <c r="B217" s="120" t="s">
        <v>144</v>
      </c>
      <c r="C217" s="116" t="s">
        <v>149</v>
      </c>
      <c r="D217" s="11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6" t="s">
        <v>144</v>
      </c>
      <c r="B218" s="120" t="s">
        <v>144</v>
      </c>
      <c r="C218" s="116" t="s">
        <v>151</v>
      </c>
      <c r="D218" s="116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6" t="s">
        <v>144</v>
      </c>
      <c r="B219" s="120" t="s">
        <v>144</v>
      </c>
      <c r="C219" s="116" t="s">
        <v>151</v>
      </c>
      <c r="D219" s="116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6" t="s">
        <v>144</v>
      </c>
      <c r="B220" s="120" t="s">
        <v>144</v>
      </c>
      <c r="C220" s="116" t="s">
        <v>151</v>
      </c>
      <c r="D220" s="116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6" t="s">
        <v>144</v>
      </c>
      <c r="B221" s="120" t="s">
        <v>144</v>
      </c>
      <c r="C221" s="116" t="s">
        <v>151</v>
      </c>
      <c r="D221" s="11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6" t="s">
        <v>144</v>
      </c>
      <c r="B222" s="120" t="s">
        <v>144</v>
      </c>
      <c r="C222" s="116" t="s">
        <v>153</v>
      </c>
      <c r="D222" s="116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6" t="s">
        <v>144</v>
      </c>
      <c r="B223" s="120" t="s">
        <v>144</v>
      </c>
      <c r="C223" s="116" t="s">
        <v>153</v>
      </c>
      <c r="D223" s="116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6" t="s">
        <v>144</v>
      </c>
      <c r="B224" s="120" t="s">
        <v>144</v>
      </c>
      <c r="C224" s="116" t="s">
        <v>153</v>
      </c>
      <c r="D224" s="116" t="s">
        <v>154</v>
      </c>
      <c r="E224" s="77" t="s">
        <v>371</v>
      </c>
      <c r="F224" s="48">
        <f>SUM(G224:V224)</f>
        <v>37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10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6" t="s">
        <v>144</v>
      </c>
      <c r="B225" s="120" t="s">
        <v>144</v>
      </c>
      <c r="C225" s="116" t="s">
        <v>153</v>
      </c>
      <c r="D225" s="11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6" t="s">
        <v>144</v>
      </c>
      <c r="B226" s="120" t="s">
        <v>144</v>
      </c>
      <c r="C226" s="116" t="s">
        <v>155</v>
      </c>
      <c r="D226" s="116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6" t="s">
        <v>144</v>
      </c>
      <c r="B227" s="120" t="s">
        <v>144</v>
      </c>
      <c r="C227" s="116" t="s">
        <v>155</v>
      </c>
      <c r="D227" s="116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6" t="s">
        <v>144</v>
      </c>
      <c r="B228" s="120" t="s">
        <v>144</v>
      </c>
      <c r="C228" s="116" t="s">
        <v>155</v>
      </c>
      <c r="D228" s="116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6" t="s">
        <v>144</v>
      </c>
      <c r="B229" s="120" t="s">
        <v>144</v>
      </c>
      <c r="C229" s="116" t="s">
        <v>155</v>
      </c>
      <c r="D229" s="11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6" t="s">
        <v>144</v>
      </c>
      <c r="B230" s="120" t="s">
        <v>144</v>
      </c>
      <c r="C230" s="116" t="s">
        <v>157</v>
      </c>
      <c r="D230" s="116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6" t="s">
        <v>144</v>
      </c>
      <c r="B231" s="120" t="s">
        <v>144</v>
      </c>
      <c r="C231" s="116" t="s">
        <v>157</v>
      </c>
      <c r="D231" s="116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6" t="s">
        <v>144</v>
      </c>
      <c r="B232" s="120" t="s">
        <v>144</v>
      </c>
      <c r="C232" s="116" t="s">
        <v>157</v>
      </c>
      <c r="D232" s="116" t="s">
        <v>158</v>
      </c>
      <c r="E232" s="77" t="s">
        <v>371</v>
      </c>
      <c r="F232" s="48">
        <f>SUM(G232:V232)</f>
        <v>46</v>
      </c>
      <c r="G232" s="64"/>
      <c r="H232" s="64">
        <v>2</v>
      </c>
      <c r="I232" s="64">
        <v>15</v>
      </c>
      <c r="J232" s="64">
        <v>1</v>
      </c>
      <c r="K232" s="64">
        <v>7</v>
      </c>
      <c r="L232" s="64">
        <v>20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6" t="s">
        <v>144</v>
      </c>
      <c r="B233" s="120" t="s">
        <v>144</v>
      </c>
      <c r="C233" s="116" t="s">
        <v>157</v>
      </c>
      <c r="D233" s="11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108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6" t="s">
        <v>144</v>
      </c>
      <c r="B234" s="120" t="s">
        <v>144</v>
      </c>
      <c r="C234" s="116" t="s">
        <v>159</v>
      </c>
      <c r="D234" s="116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6" t="s">
        <v>144</v>
      </c>
      <c r="B235" s="120" t="s">
        <v>144</v>
      </c>
      <c r="C235" s="116" t="s">
        <v>159</v>
      </c>
      <c r="D235" s="116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6" t="s">
        <v>144</v>
      </c>
      <c r="B236" s="120" t="s">
        <v>144</v>
      </c>
      <c r="C236" s="116" t="s">
        <v>159</v>
      </c>
      <c r="D236" s="116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6" t="s">
        <v>144</v>
      </c>
      <c r="B237" s="120" t="s">
        <v>144</v>
      </c>
      <c r="C237" s="116" t="s">
        <v>159</v>
      </c>
      <c r="D237" s="11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6" t="s">
        <v>144</v>
      </c>
      <c r="B238" s="120" t="s">
        <v>144</v>
      </c>
      <c r="C238" s="116" t="s">
        <v>160</v>
      </c>
      <c r="D238" s="116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6" t="s">
        <v>144</v>
      </c>
      <c r="B239" s="120" t="s">
        <v>144</v>
      </c>
      <c r="C239" s="116" t="s">
        <v>160</v>
      </c>
      <c r="D239" s="116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6" t="s">
        <v>144</v>
      </c>
      <c r="B240" s="120" t="s">
        <v>144</v>
      </c>
      <c r="C240" s="116" t="s">
        <v>160</v>
      </c>
      <c r="D240" s="116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6" t="s">
        <v>144</v>
      </c>
      <c r="B241" s="120" t="s">
        <v>144</v>
      </c>
      <c r="C241" s="116" t="s">
        <v>160</v>
      </c>
      <c r="D241" s="11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6" t="s">
        <v>144</v>
      </c>
      <c r="B242" s="120" t="s">
        <v>144</v>
      </c>
      <c r="C242" s="116" t="s">
        <v>162</v>
      </c>
      <c r="D242" s="116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6" t="s">
        <v>144</v>
      </c>
      <c r="B243" s="120" t="s">
        <v>144</v>
      </c>
      <c r="C243" s="116" t="s">
        <v>162</v>
      </c>
      <c r="D243" s="116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6" t="s">
        <v>144</v>
      </c>
      <c r="B244" s="120" t="s">
        <v>144</v>
      </c>
      <c r="C244" s="116" t="s">
        <v>162</v>
      </c>
      <c r="D244" s="116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6" t="s">
        <v>144</v>
      </c>
      <c r="B245" s="120" t="s">
        <v>144</v>
      </c>
      <c r="C245" s="116" t="s">
        <v>162</v>
      </c>
      <c r="D245" s="11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6" t="s">
        <v>144</v>
      </c>
      <c r="B246" s="120" t="s">
        <v>144</v>
      </c>
      <c r="C246" s="116" t="s">
        <v>164</v>
      </c>
      <c r="D246" s="116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6" t="s">
        <v>144</v>
      </c>
      <c r="B247" s="120" t="s">
        <v>144</v>
      </c>
      <c r="C247" s="116" t="s">
        <v>164</v>
      </c>
      <c r="D247" s="116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6" t="s">
        <v>144</v>
      </c>
      <c r="B248" s="120" t="s">
        <v>144</v>
      </c>
      <c r="C248" s="116" t="s">
        <v>164</v>
      </c>
      <c r="D248" s="116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6" t="s">
        <v>144</v>
      </c>
      <c r="B249" s="120" t="s">
        <v>144</v>
      </c>
      <c r="C249" s="116" t="s">
        <v>164</v>
      </c>
      <c r="D249" s="11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6" t="s">
        <v>144</v>
      </c>
      <c r="B250" s="120" t="s">
        <v>144</v>
      </c>
      <c r="C250" s="116" t="s">
        <v>166</v>
      </c>
      <c r="D250" s="116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6" t="s">
        <v>144</v>
      </c>
      <c r="B251" s="120" t="s">
        <v>144</v>
      </c>
      <c r="C251" s="116" t="s">
        <v>166</v>
      </c>
      <c r="D251" s="116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6" t="s">
        <v>144</v>
      </c>
      <c r="B252" s="120" t="s">
        <v>144</v>
      </c>
      <c r="C252" s="116" t="s">
        <v>166</v>
      </c>
      <c r="D252" s="116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6" t="s">
        <v>144</v>
      </c>
      <c r="B253" s="120" t="s">
        <v>144</v>
      </c>
      <c r="C253" s="116" t="s">
        <v>166</v>
      </c>
      <c r="D253" s="11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6" t="s">
        <v>144</v>
      </c>
      <c r="B254" s="120" t="s">
        <v>144</v>
      </c>
      <c r="C254" s="116" t="s">
        <v>168</v>
      </c>
      <c r="D254" s="116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6" t="s">
        <v>144</v>
      </c>
      <c r="B255" s="120" t="s">
        <v>144</v>
      </c>
      <c r="C255" s="116" t="s">
        <v>168</v>
      </c>
      <c r="D255" s="116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6" t="s">
        <v>144</v>
      </c>
      <c r="B256" s="120" t="s">
        <v>144</v>
      </c>
      <c r="C256" s="116" t="s">
        <v>168</v>
      </c>
      <c r="D256" s="116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6" t="s">
        <v>144</v>
      </c>
      <c r="B257" s="120" t="s">
        <v>144</v>
      </c>
      <c r="C257" s="116" t="s">
        <v>168</v>
      </c>
      <c r="D257" s="11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6">
        <v>8</v>
      </c>
      <c r="B258" s="116" t="s">
        <v>170</v>
      </c>
      <c r="C258" s="116" t="s">
        <v>171</v>
      </c>
      <c r="D258" s="116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431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6" t="s">
        <v>170</v>
      </c>
      <c r="B259" s="116" t="s">
        <v>170</v>
      </c>
      <c r="C259" s="116" t="s">
        <v>171</v>
      </c>
      <c r="D259" s="116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431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6" t="s">
        <v>170</v>
      </c>
      <c r="B260" s="116" t="s">
        <v>170</v>
      </c>
      <c r="C260" s="116" t="s">
        <v>171</v>
      </c>
      <c r="D260" s="116" t="s">
        <v>172</v>
      </c>
      <c r="E260" s="77" t="s">
        <v>371</v>
      </c>
      <c r="F260" s="48">
        <f>SUM(G260:V260)</f>
        <v>1196</v>
      </c>
      <c r="G260" s="31">
        <v>140</v>
      </c>
      <c r="H260" s="31">
        <v>88</v>
      </c>
      <c r="I260" s="31">
        <v>525</v>
      </c>
      <c r="J260" s="31">
        <v>50</v>
      </c>
      <c r="K260" s="31">
        <v>65</v>
      </c>
      <c r="L260" s="31">
        <v>110</v>
      </c>
      <c r="M260" s="31"/>
      <c r="N260" s="31">
        <v>51</v>
      </c>
      <c r="O260" s="31">
        <v>7</v>
      </c>
      <c r="P260" s="31"/>
      <c r="Q260" s="31">
        <v>42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6" t="s">
        <v>170</v>
      </c>
      <c r="B261" s="116" t="s">
        <v>170</v>
      </c>
      <c r="C261" s="116" t="s">
        <v>171</v>
      </c>
      <c r="D261" s="116" t="s">
        <v>172</v>
      </c>
      <c r="E261" s="43" t="s">
        <v>36</v>
      </c>
      <c r="F261" s="56" t="s">
        <v>405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405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6" t="s">
        <v>170</v>
      </c>
      <c r="B262" s="116" t="s">
        <v>170</v>
      </c>
      <c r="C262" s="116" t="s">
        <v>174</v>
      </c>
      <c r="D262" s="116" t="s">
        <v>175</v>
      </c>
      <c r="E262" s="43" t="s">
        <v>369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515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6" t="s">
        <v>170</v>
      </c>
      <c r="B263" s="116" t="s">
        <v>170</v>
      </c>
      <c r="C263" s="116" t="s">
        <v>174</v>
      </c>
      <c r="D263" s="116" t="s">
        <v>175</v>
      </c>
      <c r="E263" s="43" t="s">
        <v>370</v>
      </c>
      <c r="F263" s="46">
        <v>707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707</v>
      </c>
      <c r="O263" s="29">
        <v>515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6" t="s">
        <v>170</v>
      </c>
      <c r="B264" s="116" t="s">
        <v>170</v>
      </c>
      <c r="C264" s="116" t="s">
        <v>174</v>
      </c>
      <c r="D264" s="116" t="s">
        <v>175</v>
      </c>
      <c r="E264" s="77" t="s">
        <v>371</v>
      </c>
      <c r="F264" s="48">
        <f>SUM(G264:V264)</f>
        <v>572</v>
      </c>
      <c r="G264" s="31">
        <v>12</v>
      </c>
      <c r="H264" s="31">
        <v>16</v>
      </c>
      <c r="I264" s="103">
        <v>288</v>
      </c>
      <c r="J264" s="31">
        <v>6</v>
      </c>
      <c r="K264" s="31">
        <v>11</v>
      </c>
      <c r="L264" s="31">
        <v>70</v>
      </c>
      <c r="M264" s="31"/>
      <c r="N264" s="31">
        <v>31</v>
      </c>
      <c r="O264" s="31">
        <v>9</v>
      </c>
      <c r="P264" s="31"/>
      <c r="Q264" s="31">
        <v>29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16" t="s">
        <v>170</v>
      </c>
      <c r="B265" s="116" t="s">
        <v>170</v>
      </c>
      <c r="C265" s="116" t="s">
        <v>174</v>
      </c>
      <c r="D265" s="11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8"/>
      <c r="S265" s="108"/>
      <c r="T265" s="108"/>
      <c r="U265" s="108"/>
      <c r="V265" s="35" t="s">
        <v>118</v>
      </c>
    </row>
    <row r="266" spans="1:22" s="9" customFormat="1" ht="10.5" customHeight="1">
      <c r="A266" s="116" t="s">
        <v>170</v>
      </c>
      <c r="B266" s="116" t="s">
        <v>170</v>
      </c>
      <c r="C266" s="116" t="s">
        <v>176</v>
      </c>
      <c r="D266" s="116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6" t="s">
        <v>170</v>
      </c>
      <c r="B267" s="116" t="s">
        <v>170</v>
      </c>
      <c r="C267" s="116" t="s">
        <v>176</v>
      </c>
      <c r="D267" s="116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6" t="s">
        <v>170</v>
      </c>
      <c r="B268" s="116" t="s">
        <v>170</v>
      </c>
      <c r="C268" s="116" t="s">
        <v>176</v>
      </c>
      <c r="D268" s="116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6" t="s">
        <v>170</v>
      </c>
      <c r="B269" s="116" t="s">
        <v>170</v>
      </c>
      <c r="C269" s="116" t="s">
        <v>176</v>
      </c>
      <c r="D269" s="11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6" t="s">
        <v>170</v>
      </c>
      <c r="B270" s="116" t="s">
        <v>170</v>
      </c>
      <c r="C270" s="116" t="s">
        <v>178</v>
      </c>
      <c r="D270" s="116" t="s">
        <v>179</v>
      </c>
      <c r="E270" s="43" t="s">
        <v>369</v>
      </c>
      <c r="F270" s="46">
        <v>235</v>
      </c>
      <c r="G270" s="29"/>
      <c r="H270" s="29">
        <v>535</v>
      </c>
      <c r="I270" s="29">
        <v>235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6" t="s">
        <v>170</v>
      </c>
      <c r="B271" s="116" t="s">
        <v>170</v>
      </c>
      <c r="C271" s="116" t="s">
        <v>178</v>
      </c>
      <c r="D271" s="116" t="s">
        <v>179</v>
      </c>
      <c r="E271" s="43" t="s">
        <v>370</v>
      </c>
      <c r="F271" s="46">
        <v>535</v>
      </c>
      <c r="G271" s="29"/>
      <c r="H271" s="29">
        <v>535</v>
      </c>
      <c r="I271" s="29">
        <v>528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6" t="s">
        <v>170</v>
      </c>
      <c r="B272" s="116" t="s">
        <v>170</v>
      </c>
      <c r="C272" s="116" t="s">
        <v>178</v>
      </c>
      <c r="D272" s="116" t="s">
        <v>179</v>
      </c>
      <c r="E272" s="77" t="s">
        <v>371</v>
      </c>
      <c r="F272" s="48">
        <f>SUM(G272:V272)</f>
        <v>37</v>
      </c>
      <c r="G272" s="31"/>
      <c r="H272" s="31">
        <v>20</v>
      </c>
      <c r="I272" s="31">
        <v>7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6" t="s">
        <v>170</v>
      </c>
      <c r="B273" s="116" t="s">
        <v>170</v>
      </c>
      <c r="C273" s="116" t="s">
        <v>178</v>
      </c>
      <c r="D273" s="11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6" t="s">
        <v>170</v>
      </c>
      <c r="B274" s="116" t="s">
        <v>170</v>
      </c>
      <c r="C274" s="116" t="s">
        <v>180</v>
      </c>
      <c r="D274" s="116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6" t="s">
        <v>170</v>
      </c>
      <c r="B275" s="116" t="s">
        <v>170</v>
      </c>
      <c r="C275" s="116" t="s">
        <v>180</v>
      </c>
      <c r="D275" s="116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6" t="s">
        <v>170</v>
      </c>
      <c r="B276" s="116" t="s">
        <v>170</v>
      </c>
      <c r="C276" s="116" t="s">
        <v>180</v>
      </c>
      <c r="D276" s="116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6" t="s">
        <v>170</v>
      </c>
      <c r="B277" s="116" t="s">
        <v>170</v>
      </c>
      <c r="C277" s="116" t="s">
        <v>180</v>
      </c>
      <c r="D277" s="11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6" t="s">
        <v>170</v>
      </c>
      <c r="B278" s="116" t="s">
        <v>170</v>
      </c>
      <c r="C278" s="116" t="s">
        <v>182</v>
      </c>
      <c r="D278" s="116" t="s">
        <v>170</v>
      </c>
      <c r="E278" s="43" t="s">
        <v>369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6" t="s">
        <v>170</v>
      </c>
      <c r="B279" s="116" t="s">
        <v>170</v>
      </c>
      <c r="C279" s="116" t="s">
        <v>182</v>
      </c>
      <c r="D279" s="116" t="s">
        <v>170</v>
      </c>
      <c r="E279" s="43" t="s">
        <v>370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6" t="s">
        <v>170</v>
      </c>
      <c r="B280" s="116" t="s">
        <v>170</v>
      </c>
      <c r="C280" s="116" t="s">
        <v>182</v>
      </c>
      <c r="D280" s="116" t="s">
        <v>170</v>
      </c>
      <c r="E280" s="79" t="s">
        <v>371</v>
      </c>
      <c r="F280" s="48">
        <f>SUM(G280:V280)</f>
        <v>2</v>
      </c>
      <c r="G280" s="31"/>
      <c r="H280" s="31"/>
      <c r="I280" s="31"/>
      <c r="J280" s="31"/>
      <c r="K280" s="31"/>
      <c r="L280" s="31"/>
      <c r="M280" s="31"/>
      <c r="N280" s="31"/>
      <c r="O280" s="31">
        <v>2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6" t="s">
        <v>170</v>
      </c>
      <c r="B281" s="116" t="s">
        <v>170</v>
      </c>
      <c r="C281" s="116" t="s">
        <v>182</v>
      </c>
      <c r="D281" s="11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6">
        <v>9</v>
      </c>
      <c r="B282" s="120" t="s">
        <v>183</v>
      </c>
      <c r="C282" s="116" t="s">
        <v>184</v>
      </c>
      <c r="D282" s="116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6" t="s">
        <v>183</v>
      </c>
      <c r="B283" s="120" t="s">
        <v>183</v>
      </c>
      <c r="C283" s="116" t="s">
        <v>184</v>
      </c>
      <c r="D283" s="116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6" t="s">
        <v>183</v>
      </c>
      <c r="B284" s="120" t="s">
        <v>183</v>
      </c>
      <c r="C284" s="116" t="s">
        <v>184</v>
      </c>
      <c r="D284" s="116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6" t="s">
        <v>183</v>
      </c>
      <c r="B285" s="120" t="s">
        <v>183</v>
      </c>
      <c r="C285" s="116" t="s">
        <v>184</v>
      </c>
      <c r="D285" s="11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6" t="s">
        <v>183</v>
      </c>
      <c r="B286" s="120" t="s">
        <v>183</v>
      </c>
      <c r="C286" s="116" t="s">
        <v>186</v>
      </c>
      <c r="D286" s="116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6" t="s">
        <v>183</v>
      </c>
      <c r="B287" s="120" t="s">
        <v>183</v>
      </c>
      <c r="C287" s="116" t="s">
        <v>186</v>
      </c>
      <c r="D287" s="116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6" t="s">
        <v>183</v>
      </c>
      <c r="B288" s="120" t="s">
        <v>183</v>
      </c>
      <c r="C288" s="116" t="s">
        <v>186</v>
      </c>
      <c r="D288" s="116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6" t="s">
        <v>183</v>
      </c>
      <c r="B289" s="120" t="s">
        <v>183</v>
      </c>
      <c r="C289" s="116" t="s">
        <v>186</v>
      </c>
      <c r="D289" s="11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6" t="s">
        <v>183</v>
      </c>
      <c r="B290" s="120" t="s">
        <v>183</v>
      </c>
      <c r="C290" s="116" t="s">
        <v>188</v>
      </c>
      <c r="D290" s="116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6" t="s">
        <v>183</v>
      </c>
      <c r="B291" s="120" t="s">
        <v>183</v>
      </c>
      <c r="C291" s="116" t="s">
        <v>188</v>
      </c>
      <c r="D291" s="116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6" t="s">
        <v>183</v>
      </c>
      <c r="B292" s="120" t="s">
        <v>183</v>
      </c>
      <c r="C292" s="116" t="s">
        <v>188</v>
      </c>
      <c r="D292" s="116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6" t="s">
        <v>183</v>
      </c>
      <c r="B293" s="120" t="s">
        <v>183</v>
      </c>
      <c r="C293" s="116" t="s">
        <v>188</v>
      </c>
      <c r="D293" s="11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6">
        <v>10</v>
      </c>
      <c r="B294" s="116" t="s">
        <v>190</v>
      </c>
      <c r="C294" s="116" t="s">
        <v>191</v>
      </c>
      <c r="D294" s="116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6" t="s">
        <v>190</v>
      </c>
      <c r="B295" s="116" t="s">
        <v>190</v>
      </c>
      <c r="C295" s="116" t="s">
        <v>191</v>
      </c>
      <c r="D295" s="116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6" t="s">
        <v>190</v>
      </c>
      <c r="B296" s="116" t="s">
        <v>190</v>
      </c>
      <c r="C296" s="116" t="s">
        <v>191</v>
      </c>
      <c r="D296" s="116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6" t="s">
        <v>190</v>
      </c>
      <c r="B297" s="116" t="s">
        <v>190</v>
      </c>
      <c r="C297" s="116" t="s">
        <v>191</v>
      </c>
      <c r="D297" s="11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6" t="s">
        <v>190</v>
      </c>
      <c r="B298" s="116" t="s">
        <v>190</v>
      </c>
      <c r="C298" s="116" t="s">
        <v>193</v>
      </c>
      <c r="D298" s="117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6" t="s">
        <v>190</v>
      </c>
      <c r="B299" s="116" t="s">
        <v>190</v>
      </c>
      <c r="C299" s="116" t="s">
        <v>193</v>
      </c>
      <c r="D299" s="117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6" t="s">
        <v>190</v>
      </c>
      <c r="B300" s="116" t="s">
        <v>190</v>
      </c>
      <c r="C300" s="116" t="s">
        <v>193</v>
      </c>
      <c r="D300" s="117" t="s">
        <v>194</v>
      </c>
      <c r="E300" s="77" t="s">
        <v>371</v>
      </c>
      <c r="F300" s="48">
        <f>SUM(G300:V300)</f>
        <v>28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6" t="s">
        <v>190</v>
      </c>
      <c r="B301" s="116" t="s">
        <v>190</v>
      </c>
      <c r="C301" s="116" t="s">
        <v>193</v>
      </c>
      <c r="D301" s="117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8"/>
      <c r="S301" s="108"/>
      <c r="T301" s="108"/>
      <c r="U301" s="108"/>
      <c r="V301" s="35" t="s">
        <v>49</v>
      </c>
    </row>
    <row r="302" spans="1:22" s="9" customFormat="1" ht="9.75" customHeight="1">
      <c r="A302" s="116">
        <v>11</v>
      </c>
      <c r="B302" s="120" t="s">
        <v>195</v>
      </c>
      <c r="C302" s="116" t="s">
        <v>196</v>
      </c>
      <c r="D302" s="116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6" t="s">
        <v>195</v>
      </c>
      <c r="B303" s="120" t="s">
        <v>195</v>
      </c>
      <c r="C303" s="116" t="s">
        <v>196</v>
      </c>
      <c r="D303" s="116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6" t="s">
        <v>195</v>
      </c>
      <c r="B304" s="120" t="s">
        <v>195</v>
      </c>
      <c r="C304" s="116" t="s">
        <v>196</v>
      </c>
      <c r="D304" s="116" t="s">
        <v>197</v>
      </c>
      <c r="E304" s="77" t="s">
        <v>371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6" t="s">
        <v>195</v>
      </c>
      <c r="B305" s="120" t="s">
        <v>195</v>
      </c>
      <c r="C305" s="116" t="s">
        <v>196</v>
      </c>
      <c r="D305" s="11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6">
        <v>12</v>
      </c>
      <c r="B306" s="116" t="s">
        <v>199</v>
      </c>
      <c r="C306" s="116" t="s">
        <v>200</v>
      </c>
      <c r="D306" s="116" t="s">
        <v>201</v>
      </c>
      <c r="E306" s="43" t="s">
        <v>369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6" t="s">
        <v>199</v>
      </c>
      <c r="B307" s="116" t="s">
        <v>199</v>
      </c>
      <c r="C307" s="116" t="s">
        <v>200</v>
      </c>
      <c r="D307" s="116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6" t="s">
        <v>199</v>
      </c>
      <c r="B308" s="116" t="s">
        <v>199</v>
      </c>
      <c r="C308" s="116" t="s">
        <v>200</v>
      </c>
      <c r="D308" s="116" t="s">
        <v>201</v>
      </c>
      <c r="E308" s="77" t="s">
        <v>371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6" t="s">
        <v>199</v>
      </c>
      <c r="B309" s="116" t="s">
        <v>199</v>
      </c>
      <c r="C309" s="116" t="s">
        <v>200</v>
      </c>
      <c r="D309" s="11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6">
        <v>13</v>
      </c>
      <c r="B310" s="120" t="s">
        <v>202</v>
      </c>
      <c r="C310" s="116" t="s">
        <v>203</v>
      </c>
      <c r="D310" s="116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6" t="s">
        <v>202</v>
      </c>
      <c r="B311" s="120" t="s">
        <v>202</v>
      </c>
      <c r="C311" s="116" t="s">
        <v>203</v>
      </c>
      <c r="D311" s="116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6" t="s">
        <v>202</v>
      </c>
      <c r="B312" s="120" t="s">
        <v>202</v>
      </c>
      <c r="C312" s="116" t="s">
        <v>203</v>
      </c>
      <c r="D312" s="116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6" t="s">
        <v>202</v>
      </c>
      <c r="B313" s="120" t="s">
        <v>202</v>
      </c>
      <c r="C313" s="116" t="s">
        <v>203</v>
      </c>
      <c r="D313" s="11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6" t="s">
        <v>202</v>
      </c>
      <c r="B314" s="120" t="s">
        <v>202</v>
      </c>
      <c r="C314" s="116" t="s">
        <v>204</v>
      </c>
      <c r="D314" s="116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6" t="s">
        <v>202</v>
      </c>
      <c r="B315" s="120" t="s">
        <v>202</v>
      </c>
      <c r="C315" s="116" t="s">
        <v>204</v>
      </c>
      <c r="D315" s="116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6" t="s">
        <v>202</v>
      </c>
      <c r="B316" s="120" t="s">
        <v>202</v>
      </c>
      <c r="C316" s="116" t="s">
        <v>204</v>
      </c>
      <c r="D316" s="116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6" t="s">
        <v>202</v>
      </c>
      <c r="B317" s="120" t="s">
        <v>202</v>
      </c>
      <c r="C317" s="116" t="s">
        <v>204</v>
      </c>
      <c r="D317" s="11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6" t="s">
        <v>202</v>
      </c>
      <c r="B318" s="120" t="s">
        <v>202</v>
      </c>
      <c r="C318" s="116" t="s">
        <v>206</v>
      </c>
      <c r="D318" s="116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6" t="s">
        <v>202</v>
      </c>
      <c r="B319" s="120" t="s">
        <v>202</v>
      </c>
      <c r="C319" s="116" t="s">
        <v>206</v>
      </c>
      <c r="D319" s="116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6" t="s">
        <v>202</v>
      </c>
      <c r="B320" s="120" t="s">
        <v>202</v>
      </c>
      <c r="C320" s="116" t="s">
        <v>206</v>
      </c>
      <c r="D320" s="116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6" t="s">
        <v>202</v>
      </c>
      <c r="B321" s="120" t="s">
        <v>202</v>
      </c>
      <c r="C321" s="116" t="s">
        <v>206</v>
      </c>
      <c r="D321" s="11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6">
        <v>14</v>
      </c>
      <c r="B322" s="116" t="s">
        <v>208</v>
      </c>
      <c r="C322" s="116" t="s">
        <v>209</v>
      </c>
      <c r="D322" s="116" t="s">
        <v>208</v>
      </c>
      <c r="E322" s="43" t="s">
        <v>369</v>
      </c>
      <c r="F322" s="46">
        <v>76</v>
      </c>
      <c r="G322" s="29">
        <v>122</v>
      </c>
      <c r="H322" s="29">
        <v>107</v>
      </c>
      <c r="I322" s="29">
        <v>105</v>
      </c>
      <c r="J322" s="29"/>
      <c r="K322" s="29">
        <v>210</v>
      </c>
      <c r="L322" s="29">
        <v>238</v>
      </c>
      <c r="M322" s="30"/>
      <c r="N322" s="29">
        <v>90.5</v>
      </c>
      <c r="O322" s="29">
        <v>71</v>
      </c>
      <c r="P322" s="30"/>
      <c r="Q322" s="29">
        <v>109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6" t="s">
        <v>208</v>
      </c>
      <c r="B323" s="116" t="s">
        <v>208</v>
      </c>
      <c r="C323" s="116" t="s">
        <v>209</v>
      </c>
      <c r="D323" s="116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/>
      <c r="K323" s="29">
        <v>270</v>
      </c>
      <c r="L323" s="29">
        <v>412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6" t="s">
        <v>208</v>
      </c>
      <c r="B324" s="116" t="s">
        <v>208</v>
      </c>
      <c r="C324" s="116" t="s">
        <v>209</v>
      </c>
      <c r="D324" s="116" t="s">
        <v>208</v>
      </c>
      <c r="E324" s="77" t="s">
        <v>371</v>
      </c>
      <c r="F324" s="48">
        <f>SUM(G324:V324)</f>
        <v>214</v>
      </c>
      <c r="G324" s="31">
        <v>5</v>
      </c>
      <c r="H324" s="31">
        <v>7</v>
      </c>
      <c r="I324" s="31">
        <v>21</v>
      </c>
      <c r="J324" s="31"/>
      <c r="K324" s="31">
        <v>16</v>
      </c>
      <c r="L324" s="31">
        <v>60</v>
      </c>
      <c r="M324" s="31"/>
      <c r="N324" s="31">
        <v>26</v>
      </c>
      <c r="O324" s="31">
        <v>11</v>
      </c>
      <c r="P324" s="31"/>
      <c r="Q324" s="31">
        <v>45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16" t="s">
        <v>208</v>
      </c>
      <c r="B325" s="116" t="s">
        <v>208</v>
      </c>
      <c r="C325" s="116" t="s">
        <v>209</v>
      </c>
      <c r="D325" s="116" t="s">
        <v>208</v>
      </c>
      <c r="E325" s="43" t="s">
        <v>36</v>
      </c>
      <c r="F325" s="58" t="s">
        <v>431</v>
      </c>
      <c r="G325" s="35" t="s">
        <v>49</v>
      </c>
      <c r="H325" s="35" t="s">
        <v>419</v>
      </c>
      <c r="I325" s="35" t="s">
        <v>210</v>
      </c>
      <c r="J325" s="35"/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6" t="s">
        <v>208</v>
      </c>
      <c r="B326" s="116" t="s">
        <v>208</v>
      </c>
      <c r="C326" s="116" t="s">
        <v>213</v>
      </c>
      <c r="D326" s="116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6" t="s">
        <v>208</v>
      </c>
      <c r="B327" s="116" t="s">
        <v>208</v>
      </c>
      <c r="C327" s="116" t="s">
        <v>213</v>
      </c>
      <c r="D327" s="116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6" t="s">
        <v>208</v>
      </c>
      <c r="B328" s="116" t="s">
        <v>208</v>
      </c>
      <c r="C328" s="116" t="s">
        <v>213</v>
      </c>
      <c r="D328" s="116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6" t="s">
        <v>208</v>
      </c>
      <c r="B329" s="116" t="s">
        <v>208</v>
      </c>
      <c r="C329" s="116" t="s">
        <v>213</v>
      </c>
      <c r="D329" s="11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6" t="s">
        <v>208</v>
      </c>
      <c r="B330" s="116" t="s">
        <v>208</v>
      </c>
      <c r="C330" s="116" t="s">
        <v>215</v>
      </c>
      <c r="D330" s="116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6" t="s">
        <v>208</v>
      </c>
      <c r="B331" s="116" t="s">
        <v>208</v>
      </c>
      <c r="C331" s="116" t="s">
        <v>215</v>
      </c>
      <c r="D331" s="116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6" t="s">
        <v>208</v>
      </c>
      <c r="B332" s="116" t="s">
        <v>208</v>
      </c>
      <c r="C332" s="116" t="s">
        <v>215</v>
      </c>
      <c r="D332" s="116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6" t="s">
        <v>208</v>
      </c>
      <c r="B333" s="116" t="s">
        <v>208</v>
      </c>
      <c r="C333" s="116" t="s">
        <v>215</v>
      </c>
      <c r="D333" s="11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6" t="s">
        <v>208</v>
      </c>
      <c r="B334" s="116" t="s">
        <v>208</v>
      </c>
      <c r="C334" s="116" t="s">
        <v>217</v>
      </c>
      <c r="D334" s="116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6" t="s">
        <v>208</v>
      </c>
      <c r="B335" s="116" t="s">
        <v>208</v>
      </c>
      <c r="C335" s="116" t="s">
        <v>217</v>
      </c>
      <c r="D335" s="116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6" t="s">
        <v>208</v>
      </c>
      <c r="B336" s="116" t="s">
        <v>208</v>
      </c>
      <c r="C336" s="116" t="s">
        <v>217</v>
      </c>
      <c r="D336" s="116" t="s">
        <v>218</v>
      </c>
      <c r="E336" s="77" t="s">
        <v>371</v>
      </c>
      <c r="F336" s="48">
        <f>SUM(G336:V336)</f>
        <v>68</v>
      </c>
      <c r="G336" s="31"/>
      <c r="H336" s="31">
        <v>2</v>
      </c>
      <c r="I336" s="31">
        <v>11</v>
      </c>
      <c r="J336" s="31"/>
      <c r="K336" s="31">
        <v>3</v>
      </c>
      <c r="L336" s="31">
        <v>5</v>
      </c>
      <c r="M336" s="31"/>
      <c r="N336" s="31">
        <v>3</v>
      </c>
      <c r="O336" s="31">
        <v>1</v>
      </c>
      <c r="P336" s="31"/>
      <c r="Q336" s="31">
        <v>21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16" t="s">
        <v>208</v>
      </c>
      <c r="B337" s="116" t="s">
        <v>208</v>
      </c>
      <c r="C337" s="116" t="s">
        <v>217</v>
      </c>
      <c r="D337" s="116" t="s">
        <v>218</v>
      </c>
      <c r="E337" s="43" t="s">
        <v>36</v>
      </c>
      <c r="F337" s="57" t="s">
        <v>440</v>
      </c>
      <c r="G337" s="35"/>
      <c r="H337" s="110" t="s">
        <v>49</v>
      </c>
      <c r="I337" s="35" t="s">
        <v>49</v>
      </c>
      <c r="J337" s="35" t="s">
        <v>37</v>
      </c>
      <c r="K337" s="35" t="s">
        <v>49</v>
      </c>
      <c r="L337" s="35" t="s">
        <v>418</v>
      </c>
      <c r="M337" s="36"/>
      <c r="N337" s="35" t="s">
        <v>108</v>
      </c>
      <c r="O337" s="35" t="s">
        <v>219</v>
      </c>
      <c r="P337" s="36"/>
      <c r="Q337" s="35" t="s">
        <v>438</v>
      </c>
      <c r="R337" s="36"/>
      <c r="S337" s="36"/>
      <c r="T337" s="36"/>
      <c r="U337" s="36"/>
      <c r="V337" s="35" t="s">
        <v>451</v>
      </c>
    </row>
    <row r="338" spans="1:22" s="9" customFormat="1" ht="9.75" customHeight="1">
      <c r="A338" s="116" t="s">
        <v>208</v>
      </c>
      <c r="B338" s="116" t="s">
        <v>208</v>
      </c>
      <c r="C338" s="116" t="s">
        <v>220</v>
      </c>
      <c r="D338" s="116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6" t="s">
        <v>208</v>
      </c>
      <c r="B339" s="116" t="s">
        <v>208</v>
      </c>
      <c r="C339" s="116" t="s">
        <v>220</v>
      </c>
      <c r="D339" s="116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6" t="s">
        <v>208</v>
      </c>
      <c r="B340" s="116" t="s">
        <v>208</v>
      </c>
      <c r="C340" s="116" t="s">
        <v>220</v>
      </c>
      <c r="D340" s="116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6" t="s">
        <v>208</v>
      </c>
      <c r="B341" s="116" t="s">
        <v>208</v>
      </c>
      <c r="C341" s="116" t="s">
        <v>220</v>
      </c>
      <c r="D341" s="11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6">
        <v>15</v>
      </c>
      <c r="B342" s="120" t="s">
        <v>222</v>
      </c>
      <c r="C342" s="116" t="s">
        <v>223</v>
      </c>
      <c r="D342" s="116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6" t="s">
        <v>222</v>
      </c>
      <c r="B343" s="120" t="s">
        <v>222</v>
      </c>
      <c r="C343" s="116" t="s">
        <v>223</v>
      </c>
      <c r="D343" s="116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6" t="s">
        <v>222</v>
      </c>
      <c r="B344" s="120" t="s">
        <v>222</v>
      </c>
      <c r="C344" s="116" t="s">
        <v>223</v>
      </c>
      <c r="D344" s="116" t="s">
        <v>222</v>
      </c>
      <c r="E344" s="77" t="s">
        <v>371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>
        <v>1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16" t="s">
        <v>222</v>
      </c>
      <c r="B345" s="120" t="s">
        <v>222</v>
      </c>
      <c r="C345" s="116" t="s">
        <v>223</v>
      </c>
      <c r="D345" s="116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6" t="s">
        <v>222</v>
      </c>
      <c r="B346" s="120" t="s">
        <v>222</v>
      </c>
      <c r="C346" s="116" t="s">
        <v>224</v>
      </c>
      <c r="D346" s="116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6" t="s">
        <v>222</v>
      </c>
      <c r="B347" s="120" t="s">
        <v>222</v>
      </c>
      <c r="C347" s="116" t="s">
        <v>224</v>
      </c>
      <c r="D347" s="116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6" t="s">
        <v>222</v>
      </c>
      <c r="B348" s="120" t="s">
        <v>222</v>
      </c>
      <c r="C348" s="116" t="s">
        <v>224</v>
      </c>
      <c r="D348" s="116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6" t="s">
        <v>222</v>
      </c>
      <c r="B349" s="120" t="s">
        <v>222</v>
      </c>
      <c r="C349" s="116" t="s">
        <v>224</v>
      </c>
      <c r="D349" s="11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6" t="s">
        <v>222</v>
      </c>
      <c r="B350" s="120" t="s">
        <v>222</v>
      </c>
      <c r="C350" s="116" t="s">
        <v>226</v>
      </c>
      <c r="D350" s="116" t="s">
        <v>227</v>
      </c>
      <c r="E350" s="43" t="s">
        <v>369</v>
      </c>
      <c r="F350" s="46">
        <v>110</v>
      </c>
      <c r="G350" s="29">
        <v>243</v>
      </c>
      <c r="H350" s="29">
        <v>286</v>
      </c>
      <c r="I350" s="29">
        <v>319</v>
      </c>
      <c r="J350" s="29"/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326</v>
      </c>
      <c r="R350" s="30"/>
      <c r="S350" s="30"/>
      <c r="T350" s="30"/>
      <c r="U350" s="30"/>
      <c r="V350" s="29"/>
    </row>
    <row r="351" spans="1:22" s="9" customFormat="1" ht="9.75" customHeight="1">
      <c r="A351" s="116" t="s">
        <v>222</v>
      </c>
      <c r="B351" s="120" t="s">
        <v>222</v>
      </c>
      <c r="C351" s="116" t="s">
        <v>226</v>
      </c>
      <c r="D351" s="116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323</v>
      </c>
      <c r="J351" s="29"/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16" t="s">
        <v>222</v>
      </c>
      <c r="B352" s="120" t="s">
        <v>222</v>
      </c>
      <c r="C352" s="116" t="s">
        <v>226</v>
      </c>
      <c r="D352" s="116" t="s">
        <v>227</v>
      </c>
      <c r="E352" s="77" t="s">
        <v>371</v>
      </c>
      <c r="F352" s="48">
        <f>SUM(G352:V352)</f>
        <v>56</v>
      </c>
      <c r="G352" s="31">
        <v>3</v>
      </c>
      <c r="H352" s="31">
        <v>4</v>
      </c>
      <c r="I352" s="31">
        <v>2</v>
      </c>
      <c r="J352" s="31"/>
      <c r="K352" s="31">
        <v>3</v>
      </c>
      <c r="L352" s="31">
        <v>14</v>
      </c>
      <c r="M352" s="31"/>
      <c r="N352" s="31"/>
      <c r="O352" s="31">
        <v>2</v>
      </c>
      <c r="P352" s="31"/>
      <c r="Q352" s="31">
        <v>28</v>
      </c>
      <c r="R352" s="31"/>
      <c r="S352" s="31"/>
      <c r="T352" s="31"/>
      <c r="U352" s="31"/>
      <c r="V352" s="31"/>
    </row>
    <row r="353" spans="1:22" s="18" customFormat="1" ht="39.75" customHeight="1">
      <c r="A353" s="116" t="s">
        <v>222</v>
      </c>
      <c r="B353" s="120" t="s">
        <v>222</v>
      </c>
      <c r="C353" s="116" t="s">
        <v>226</v>
      </c>
      <c r="D353" s="116" t="s">
        <v>227</v>
      </c>
      <c r="E353" s="43" t="s">
        <v>36</v>
      </c>
      <c r="F353" s="57" t="s">
        <v>432</v>
      </c>
      <c r="G353" s="35" t="s">
        <v>49</v>
      </c>
      <c r="H353" s="35" t="s">
        <v>429</v>
      </c>
      <c r="I353" s="35" t="s">
        <v>412</v>
      </c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455</v>
      </c>
      <c r="R353" s="36"/>
      <c r="S353" s="36"/>
      <c r="T353" s="36"/>
      <c r="U353" s="36"/>
      <c r="V353" s="35"/>
    </row>
    <row r="354" spans="1:22" s="9" customFormat="1" ht="9.75" customHeight="1">
      <c r="A354" s="116" t="s">
        <v>222</v>
      </c>
      <c r="B354" s="120" t="s">
        <v>222</v>
      </c>
      <c r="C354" s="116" t="s">
        <v>230</v>
      </c>
      <c r="D354" s="116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6" t="s">
        <v>222</v>
      </c>
      <c r="B355" s="120" t="s">
        <v>222</v>
      </c>
      <c r="C355" s="116" t="s">
        <v>230</v>
      </c>
      <c r="D355" s="116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6" t="s">
        <v>222</v>
      </c>
      <c r="B356" s="120" t="s">
        <v>222</v>
      </c>
      <c r="C356" s="116" t="s">
        <v>230</v>
      </c>
      <c r="D356" s="116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6" t="s">
        <v>222</v>
      </c>
      <c r="B357" s="120" t="s">
        <v>222</v>
      </c>
      <c r="C357" s="116" t="s">
        <v>230</v>
      </c>
      <c r="D357" s="116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6" t="s">
        <v>222</v>
      </c>
      <c r="B358" s="120" t="s">
        <v>222</v>
      </c>
      <c r="C358" s="116" t="s">
        <v>232</v>
      </c>
      <c r="D358" s="116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6" t="s">
        <v>222</v>
      </c>
      <c r="B359" s="120" t="s">
        <v>222</v>
      </c>
      <c r="C359" s="116" t="s">
        <v>232</v>
      </c>
      <c r="D359" s="116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6" t="s">
        <v>222</v>
      </c>
      <c r="B360" s="120" t="s">
        <v>222</v>
      </c>
      <c r="C360" s="116" t="s">
        <v>232</v>
      </c>
      <c r="D360" s="116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6" t="s">
        <v>222</v>
      </c>
      <c r="B361" s="120" t="s">
        <v>222</v>
      </c>
      <c r="C361" s="116" t="s">
        <v>232</v>
      </c>
      <c r="D361" s="116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6" t="s">
        <v>222</v>
      </c>
      <c r="B362" s="120" t="s">
        <v>222</v>
      </c>
      <c r="C362" s="116" t="s">
        <v>234</v>
      </c>
      <c r="D362" s="116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6" t="s">
        <v>222</v>
      </c>
      <c r="B363" s="120" t="s">
        <v>222</v>
      </c>
      <c r="C363" s="116" t="s">
        <v>234</v>
      </c>
      <c r="D363" s="116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6" t="s">
        <v>222</v>
      </c>
      <c r="B364" s="120" t="s">
        <v>222</v>
      </c>
      <c r="C364" s="116" t="s">
        <v>234</v>
      </c>
      <c r="D364" s="116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6" t="s">
        <v>222</v>
      </c>
      <c r="B365" s="120" t="s">
        <v>222</v>
      </c>
      <c r="C365" s="116" t="s">
        <v>234</v>
      </c>
      <c r="D365" s="116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6">
        <v>16</v>
      </c>
      <c r="B366" s="116" t="s">
        <v>236</v>
      </c>
      <c r="C366" s="116" t="s">
        <v>237</v>
      </c>
      <c r="D366" s="116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6" t="s">
        <v>236</v>
      </c>
      <c r="B367" s="116" t="s">
        <v>236</v>
      </c>
      <c r="C367" s="116" t="s">
        <v>237</v>
      </c>
      <c r="D367" s="116" t="s">
        <v>236</v>
      </c>
      <c r="E367" s="43" t="s">
        <v>370</v>
      </c>
      <c r="F367" s="46">
        <v>165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155</v>
      </c>
      <c r="M367" s="30"/>
      <c r="N367" s="29">
        <v>12</v>
      </c>
      <c r="O367" s="29">
        <v>10</v>
      </c>
      <c r="P367" s="30"/>
      <c r="Q367" s="29">
        <v>148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6" t="s">
        <v>236</v>
      </c>
      <c r="B368" s="116" t="s">
        <v>236</v>
      </c>
      <c r="C368" s="116" t="s">
        <v>237</v>
      </c>
      <c r="D368" s="116" t="s">
        <v>236</v>
      </c>
      <c r="E368" s="77" t="s">
        <v>371</v>
      </c>
      <c r="F368" s="48">
        <f>SUM(G368:V368)</f>
        <v>1033</v>
      </c>
      <c r="G368" s="31">
        <v>21</v>
      </c>
      <c r="H368" s="31">
        <v>11</v>
      </c>
      <c r="I368" s="31">
        <v>43</v>
      </c>
      <c r="J368" s="31">
        <v>34</v>
      </c>
      <c r="K368" s="31">
        <v>222</v>
      </c>
      <c r="L368" s="31">
        <v>150</v>
      </c>
      <c r="M368" s="31"/>
      <c r="N368" s="31">
        <v>64</v>
      </c>
      <c r="O368" s="31">
        <v>134</v>
      </c>
      <c r="P368" s="31"/>
      <c r="Q368" s="31">
        <v>116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16" t="s">
        <v>236</v>
      </c>
      <c r="B369" s="116" t="s">
        <v>236</v>
      </c>
      <c r="C369" s="116" t="s">
        <v>237</v>
      </c>
      <c r="D369" s="116" t="s">
        <v>236</v>
      </c>
      <c r="E369" s="43" t="s">
        <v>36</v>
      </c>
      <c r="F369" s="58" t="s">
        <v>407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461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6">
        <v>17</v>
      </c>
      <c r="B370" s="120" t="s">
        <v>239</v>
      </c>
      <c r="C370" s="116" t="s">
        <v>240</v>
      </c>
      <c r="D370" s="116" t="s">
        <v>241</v>
      </c>
      <c r="E370" s="43" t="s">
        <v>369</v>
      </c>
      <c r="F370" s="46">
        <v>2189</v>
      </c>
      <c r="G370" s="29"/>
      <c r="H370" s="85">
        <v>3380</v>
      </c>
      <c r="I370" s="29">
        <v>3260</v>
      </c>
      <c r="J370" s="29">
        <v>3260</v>
      </c>
      <c r="K370" s="29">
        <v>3260</v>
      </c>
      <c r="L370" s="29">
        <v>3460</v>
      </c>
      <c r="M370" s="30"/>
      <c r="N370" s="29"/>
      <c r="O370" s="29">
        <v>1987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6" t="s">
        <v>239</v>
      </c>
      <c r="B371" s="120" t="s">
        <v>239</v>
      </c>
      <c r="C371" s="116" t="s">
        <v>240</v>
      </c>
      <c r="D371" s="116" t="s">
        <v>241</v>
      </c>
      <c r="E371" s="43" t="s">
        <v>370</v>
      </c>
      <c r="F371" s="46">
        <v>4700</v>
      </c>
      <c r="G371" s="29"/>
      <c r="H371" s="85">
        <v>4630</v>
      </c>
      <c r="I371" s="29">
        <v>3905</v>
      </c>
      <c r="J371" s="29">
        <v>3260</v>
      </c>
      <c r="K371" s="29">
        <v>3260</v>
      </c>
      <c r="L371" s="29">
        <v>4700</v>
      </c>
      <c r="M371" s="30"/>
      <c r="N371" s="29"/>
      <c r="O371" s="29">
        <v>1987</v>
      </c>
      <c r="P371" s="30"/>
      <c r="Q371" s="29">
        <v>4020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6" t="s">
        <v>239</v>
      </c>
      <c r="B372" s="120" t="s">
        <v>239</v>
      </c>
      <c r="C372" s="116" t="s">
        <v>240</v>
      </c>
      <c r="D372" s="116" t="s">
        <v>241</v>
      </c>
      <c r="E372" s="77" t="s">
        <v>371</v>
      </c>
      <c r="F372" s="48">
        <f>SUM(G372:V372)</f>
        <v>52</v>
      </c>
      <c r="G372" s="31"/>
      <c r="H372" s="31">
        <v>10</v>
      </c>
      <c r="I372" s="31">
        <v>12</v>
      </c>
      <c r="J372" s="31">
        <v>1</v>
      </c>
      <c r="K372" s="31">
        <v>2</v>
      </c>
      <c r="L372" s="31">
        <v>11</v>
      </c>
      <c r="M372" s="31"/>
      <c r="N372" s="31"/>
      <c r="O372" s="31">
        <v>1</v>
      </c>
      <c r="P372" s="31"/>
      <c r="Q372" s="31">
        <v>8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16" t="s">
        <v>239</v>
      </c>
      <c r="B373" s="120" t="s">
        <v>239</v>
      </c>
      <c r="C373" s="116" t="s">
        <v>240</v>
      </c>
      <c r="D373" s="116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8"/>
      <c r="S373" s="108"/>
      <c r="T373" s="108"/>
      <c r="U373" s="108"/>
      <c r="V373" s="35" t="s">
        <v>49</v>
      </c>
    </row>
    <row r="374" spans="1:22" s="9" customFormat="1" ht="9.75" customHeight="1">
      <c r="A374" s="116">
        <v>18</v>
      </c>
      <c r="B374" s="116" t="s">
        <v>242</v>
      </c>
      <c r="C374" s="116" t="s">
        <v>243</v>
      </c>
      <c r="D374" s="116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6" t="s">
        <v>242</v>
      </c>
      <c r="B375" s="116" t="s">
        <v>242</v>
      </c>
      <c r="C375" s="116" t="s">
        <v>243</v>
      </c>
      <c r="D375" s="116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6" t="s">
        <v>242</v>
      </c>
      <c r="B376" s="116" t="s">
        <v>242</v>
      </c>
      <c r="C376" s="116" t="s">
        <v>243</v>
      </c>
      <c r="D376" s="116" t="s">
        <v>244</v>
      </c>
      <c r="E376" s="77" t="s">
        <v>371</v>
      </c>
      <c r="F376" s="48">
        <f>SUM(G376:V376)</f>
        <v>20</v>
      </c>
      <c r="G376" s="31"/>
      <c r="H376" s="31"/>
      <c r="I376" s="31"/>
      <c r="J376" s="31"/>
      <c r="K376" s="31"/>
      <c r="L376" s="111">
        <v>3</v>
      </c>
      <c r="M376" s="31"/>
      <c r="N376" s="31"/>
      <c r="O376" s="31">
        <v>2</v>
      </c>
      <c r="P376" s="31"/>
      <c r="Q376" s="31">
        <v>5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16" t="s">
        <v>242</v>
      </c>
      <c r="B377" s="116" t="s">
        <v>242</v>
      </c>
      <c r="C377" s="116" t="s">
        <v>243</v>
      </c>
      <c r="D377" s="116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444</v>
      </c>
      <c r="M377" s="36"/>
      <c r="N377" s="35" t="s">
        <v>37</v>
      </c>
      <c r="O377" s="35" t="s">
        <v>49</v>
      </c>
      <c r="P377" s="108"/>
      <c r="Q377" s="35" t="s">
        <v>49</v>
      </c>
      <c r="R377" s="108"/>
      <c r="S377" s="108"/>
      <c r="T377" s="108"/>
      <c r="U377" s="108"/>
      <c r="V377" s="35" t="s">
        <v>49</v>
      </c>
    </row>
    <row r="378" spans="1:22" s="9" customFormat="1" ht="16.5" customHeight="1">
      <c r="A378" s="116">
        <v>19</v>
      </c>
      <c r="B378" s="120" t="s">
        <v>245</v>
      </c>
      <c r="C378" s="116" t="s">
        <v>246</v>
      </c>
      <c r="D378" s="116" t="s">
        <v>247</v>
      </c>
      <c r="E378" s="43" t="s">
        <v>369</v>
      </c>
      <c r="F378" s="46">
        <v>290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290</v>
      </c>
      <c r="R378" s="30"/>
      <c r="S378" s="30"/>
      <c r="T378" s="30"/>
      <c r="U378" s="30"/>
      <c r="V378" s="29"/>
    </row>
    <row r="379" spans="1:22" s="9" customFormat="1" ht="14.25" customHeight="1">
      <c r="A379" s="116" t="s">
        <v>245</v>
      </c>
      <c r="B379" s="120" t="s">
        <v>245</v>
      </c>
      <c r="C379" s="116" t="s">
        <v>246</v>
      </c>
      <c r="D379" s="116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6" t="s">
        <v>245</v>
      </c>
      <c r="B380" s="120" t="s">
        <v>245</v>
      </c>
      <c r="C380" s="116" t="s">
        <v>246</v>
      </c>
      <c r="D380" s="116" t="s">
        <v>247</v>
      </c>
      <c r="E380" s="77" t="s">
        <v>371</v>
      </c>
      <c r="F380" s="48">
        <f>SUM(G380:V380)</f>
        <v>4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/>
    </row>
    <row r="381" spans="1:22" s="9" customFormat="1" ht="9.75" customHeight="1">
      <c r="A381" s="116" t="s">
        <v>245</v>
      </c>
      <c r="B381" s="120" t="s">
        <v>245</v>
      </c>
      <c r="C381" s="116" t="s">
        <v>246</v>
      </c>
      <c r="D381" s="116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6" t="s">
        <v>245</v>
      </c>
      <c r="B382" s="120" t="s">
        <v>245</v>
      </c>
      <c r="C382" s="116" t="s">
        <v>248</v>
      </c>
      <c r="D382" s="116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6" t="s">
        <v>245</v>
      </c>
      <c r="B383" s="120" t="s">
        <v>245</v>
      </c>
      <c r="C383" s="116" t="s">
        <v>248</v>
      </c>
      <c r="D383" s="116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6" t="s">
        <v>245</v>
      </c>
      <c r="B384" s="120" t="s">
        <v>245</v>
      </c>
      <c r="C384" s="116" t="s">
        <v>248</v>
      </c>
      <c r="D384" s="116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6" t="s">
        <v>245</v>
      </c>
      <c r="B385" s="120" t="s">
        <v>245</v>
      </c>
      <c r="C385" s="116" t="s">
        <v>248</v>
      </c>
      <c r="D385" s="116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6" t="s">
        <v>245</v>
      </c>
      <c r="B386" s="120" t="s">
        <v>245</v>
      </c>
      <c r="C386" s="116" t="s">
        <v>250</v>
      </c>
      <c r="D386" s="116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16" t="s">
        <v>245</v>
      </c>
      <c r="B387" s="120" t="s">
        <v>245</v>
      </c>
      <c r="C387" s="116" t="s">
        <v>250</v>
      </c>
      <c r="D387" s="116" t="s">
        <v>251</v>
      </c>
      <c r="E387" s="43" t="s">
        <v>370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16" t="s">
        <v>245</v>
      </c>
      <c r="B388" s="120" t="s">
        <v>245</v>
      </c>
      <c r="C388" s="116" t="s">
        <v>250</v>
      </c>
      <c r="D388" s="116" t="s">
        <v>251</v>
      </c>
      <c r="E388" s="77" t="s">
        <v>371</v>
      </c>
      <c r="F388" s="48">
        <f>SUM(G388:V388)</f>
        <v>57</v>
      </c>
      <c r="G388" s="31">
        <v>2</v>
      </c>
      <c r="H388" s="31">
        <v>5</v>
      </c>
      <c r="I388" s="31">
        <v>1</v>
      </c>
      <c r="J388" s="31">
        <v>7</v>
      </c>
      <c r="K388" s="31">
        <v>5</v>
      </c>
      <c r="L388" s="31">
        <v>13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16" t="s">
        <v>245</v>
      </c>
      <c r="B389" s="120" t="s">
        <v>245</v>
      </c>
      <c r="C389" s="116" t="s">
        <v>250</v>
      </c>
      <c r="D389" s="116" t="s">
        <v>251</v>
      </c>
      <c r="E389" s="43" t="s">
        <v>36</v>
      </c>
      <c r="F389" s="56" t="s">
        <v>423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08"/>
      <c r="S389" s="108"/>
      <c r="T389" s="108"/>
      <c r="U389" s="108"/>
      <c r="V389" s="35" t="s">
        <v>49</v>
      </c>
    </row>
    <row r="390" spans="1:22" s="9" customFormat="1" ht="9.75" customHeight="1">
      <c r="A390" s="116" t="s">
        <v>245</v>
      </c>
      <c r="B390" s="120" t="s">
        <v>245</v>
      </c>
      <c r="C390" s="116" t="s">
        <v>252</v>
      </c>
      <c r="D390" s="116" t="s">
        <v>253</v>
      </c>
      <c r="E390" s="43" t="s">
        <v>369</v>
      </c>
      <c r="F390" s="46">
        <v>37.1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6" t="s">
        <v>245</v>
      </c>
      <c r="B391" s="120" t="s">
        <v>245</v>
      </c>
      <c r="C391" s="116" t="s">
        <v>252</v>
      </c>
      <c r="D391" s="116" t="s">
        <v>253</v>
      </c>
      <c r="E391" s="43" t="s">
        <v>370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6" t="s">
        <v>245</v>
      </c>
      <c r="B392" s="120" t="s">
        <v>245</v>
      </c>
      <c r="C392" s="116" t="s">
        <v>252</v>
      </c>
      <c r="D392" s="116" t="s">
        <v>253</v>
      </c>
      <c r="E392" s="77" t="s">
        <v>371</v>
      </c>
      <c r="F392" s="48">
        <f>SUM(G392:V392)</f>
        <v>76</v>
      </c>
      <c r="G392" s="31">
        <v>1</v>
      </c>
      <c r="H392" s="31"/>
      <c r="I392" s="31">
        <v>2</v>
      </c>
      <c r="J392" s="31"/>
      <c r="K392" s="31">
        <v>10</v>
      </c>
      <c r="L392" s="31"/>
      <c r="M392" s="31"/>
      <c r="N392" s="31">
        <v>15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6" t="s">
        <v>245</v>
      </c>
      <c r="B393" s="120" t="s">
        <v>245</v>
      </c>
      <c r="C393" s="116" t="s">
        <v>252</v>
      </c>
      <c r="D393" s="116" t="s">
        <v>253</v>
      </c>
      <c r="E393" s="43" t="s">
        <v>36</v>
      </c>
      <c r="F393" s="56" t="s">
        <v>433</v>
      </c>
      <c r="G393" s="35" t="s">
        <v>49</v>
      </c>
      <c r="H393" s="35"/>
      <c r="I393" s="35" t="s">
        <v>49</v>
      </c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6" t="s">
        <v>245</v>
      </c>
      <c r="B394" s="120" t="s">
        <v>245</v>
      </c>
      <c r="C394" s="116" t="s">
        <v>255</v>
      </c>
      <c r="D394" s="116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6" t="s">
        <v>245</v>
      </c>
      <c r="B395" s="120" t="s">
        <v>245</v>
      </c>
      <c r="C395" s="116" t="s">
        <v>255</v>
      </c>
      <c r="D395" s="116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6" t="s">
        <v>245</v>
      </c>
      <c r="B396" s="120" t="s">
        <v>245</v>
      </c>
      <c r="C396" s="116" t="s">
        <v>255</v>
      </c>
      <c r="D396" s="116" t="s">
        <v>256</v>
      </c>
      <c r="E396" s="77" t="s">
        <v>371</v>
      </c>
      <c r="F396" s="48">
        <f>SUM(G396:V396)</f>
        <v>14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9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6" t="s">
        <v>245</v>
      </c>
      <c r="B397" s="120" t="s">
        <v>245</v>
      </c>
      <c r="C397" s="116" t="s">
        <v>255</v>
      </c>
      <c r="D397" s="116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108"/>
      <c r="S397" s="108"/>
      <c r="T397" s="108"/>
      <c r="U397" s="108"/>
      <c r="V397" s="35"/>
    </row>
    <row r="398" spans="1:22" s="9" customFormat="1" ht="9.75" customHeight="1">
      <c r="A398" s="116" t="s">
        <v>245</v>
      </c>
      <c r="B398" s="120" t="s">
        <v>245</v>
      </c>
      <c r="C398" s="116" t="s">
        <v>257</v>
      </c>
      <c r="D398" s="116" t="s">
        <v>258</v>
      </c>
      <c r="E398" s="43" t="s">
        <v>369</v>
      </c>
      <c r="F398" s="46">
        <v>61</v>
      </c>
      <c r="G398" s="29">
        <v>116</v>
      </c>
      <c r="H398" s="29"/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6" t="s">
        <v>245</v>
      </c>
      <c r="B399" s="120" t="s">
        <v>245</v>
      </c>
      <c r="C399" s="116" t="s">
        <v>257</v>
      </c>
      <c r="D399" s="116" t="s">
        <v>258</v>
      </c>
      <c r="E399" s="43" t="s">
        <v>370</v>
      </c>
      <c r="F399" s="46">
        <v>542</v>
      </c>
      <c r="G399" s="29">
        <v>147</v>
      </c>
      <c r="H399" s="29"/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6" t="s">
        <v>245</v>
      </c>
      <c r="B400" s="120" t="s">
        <v>245</v>
      </c>
      <c r="C400" s="116" t="s">
        <v>257</v>
      </c>
      <c r="D400" s="116" t="s">
        <v>258</v>
      </c>
      <c r="E400" s="77" t="s">
        <v>371</v>
      </c>
      <c r="F400" s="48">
        <f>SUM(G400:V400)</f>
        <v>136</v>
      </c>
      <c r="G400" s="31">
        <v>16</v>
      </c>
      <c r="H400" s="31"/>
      <c r="I400" s="31">
        <v>32</v>
      </c>
      <c r="J400" s="31">
        <v>3</v>
      </c>
      <c r="K400" s="31">
        <v>19</v>
      </c>
      <c r="L400" s="31">
        <v>24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6" t="s">
        <v>245</v>
      </c>
      <c r="B401" s="120" t="s">
        <v>245</v>
      </c>
      <c r="C401" s="116" t="s">
        <v>257</v>
      </c>
      <c r="D401" s="116" t="s">
        <v>258</v>
      </c>
      <c r="E401" s="78" t="s">
        <v>36</v>
      </c>
      <c r="F401" s="56" t="s">
        <v>430</v>
      </c>
      <c r="G401" s="35" t="s">
        <v>420</v>
      </c>
      <c r="H401" s="35"/>
      <c r="I401" s="35" t="s">
        <v>421</v>
      </c>
      <c r="J401" s="35" t="s">
        <v>49</v>
      </c>
      <c r="K401" s="35" t="s">
        <v>49</v>
      </c>
      <c r="L401" s="35" t="s">
        <v>49</v>
      </c>
      <c r="M401" s="36"/>
      <c r="N401" s="35" t="s">
        <v>37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448</v>
      </c>
    </row>
    <row r="402" spans="1:22" s="9" customFormat="1" ht="9.75" customHeight="1">
      <c r="A402" s="116" t="s">
        <v>245</v>
      </c>
      <c r="B402" s="120" t="s">
        <v>245</v>
      </c>
      <c r="C402" s="116" t="s">
        <v>259</v>
      </c>
      <c r="D402" s="116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6" t="s">
        <v>245</v>
      </c>
      <c r="B403" s="120" t="s">
        <v>245</v>
      </c>
      <c r="C403" s="116" t="s">
        <v>259</v>
      </c>
      <c r="D403" s="116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6" t="s">
        <v>245</v>
      </c>
      <c r="B404" s="120" t="s">
        <v>245</v>
      </c>
      <c r="C404" s="116" t="s">
        <v>259</v>
      </c>
      <c r="D404" s="116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6" t="s">
        <v>245</v>
      </c>
      <c r="B405" s="120" t="s">
        <v>245</v>
      </c>
      <c r="C405" s="116" t="s">
        <v>259</v>
      </c>
      <c r="D405" s="116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6">
        <v>20</v>
      </c>
      <c r="B406" s="116" t="s">
        <v>397</v>
      </c>
      <c r="C406" s="116" t="s">
        <v>262</v>
      </c>
      <c r="D406" s="116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6" t="s">
        <v>261</v>
      </c>
      <c r="B407" s="116" t="s">
        <v>261</v>
      </c>
      <c r="C407" s="116" t="s">
        <v>262</v>
      </c>
      <c r="D407" s="116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6" t="s">
        <v>261</v>
      </c>
      <c r="B408" s="116" t="s">
        <v>261</v>
      </c>
      <c r="C408" s="116" t="s">
        <v>262</v>
      </c>
      <c r="D408" s="116" t="s">
        <v>261</v>
      </c>
      <c r="E408" s="77" t="s">
        <v>371</v>
      </c>
      <c r="F408" s="48">
        <f>SUM(G408:V408)</f>
        <v>51</v>
      </c>
      <c r="G408" s="31"/>
      <c r="H408" s="31"/>
      <c r="I408" s="31">
        <v>10</v>
      </c>
      <c r="J408" s="31">
        <v>1</v>
      </c>
      <c r="K408" s="31">
        <v>6</v>
      </c>
      <c r="L408" s="31">
        <v>11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16" t="s">
        <v>261</v>
      </c>
      <c r="B409" s="116" t="s">
        <v>261</v>
      </c>
      <c r="C409" s="116" t="s">
        <v>262</v>
      </c>
      <c r="D409" s="116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6" t="s">
        <v>261</v>
      </c>
      <c r="B410" s="116" t="s">
        <v>261</v>
      </c>
      <c r="C410" s="116" t="s">
        <v>263</v>
      </c>
      <c r="D410" s="116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6" t="s">
        <v>261</v>
      </c>
      <c r="B411" s="116" t="s">
        <v>261</v>
      </c>
      <c r="C411" s="116" t="s">
        <v>263</v>
      </c>
      <c r="D411" s="116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6" t="s">
        <v>261</v>
      </c>
      <c r="B412" s="116" t="s">
        <v>261</v>
      </c>
      <c r="C412" s="116" t="s">
        <v>263</v>
      </c>
      <c r="D412" s="116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6" t="s">
        <v>261</v>
      </c>
      <c r="B413" s="116" t="s">
        <v>261</v>
      </c>
      <c r="C413" s="116" t="s">
        <v>263</v>
      </c>
      <c r="D413" s="116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6" t="s">
        <v>261</v>
      </c>
      <c r="B414" s="116" t="s">
        <v>261</v>
      </c>
      <c r="C414" s="116" t="s">
        <v>265</v>
      </c>
      <c r="D414" s="116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6" t="s">
        <v>261</v>
      </c>
      <c r="B415" s="116" t="s">
        <v>261</v>
      </c>
      <c r="C415" s="116" t="s">
        <v>265</v>
      </c>
      <c r="D415" s="116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6" t="s">
        <v>261</v>
      </c>
      <c r="B416" s="116" t="s">
        <v>261</v>
      </c>
      <c r="C416" s="116" t="s">
        <v>265</v>
      </c>
      <c r="D416" s="116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6" t="s">
        <v>261</v>
      </c>
      <c r="B417" s="116" t="s">
        <v>261</v>
      </c>
      <c r="C417" s="116" t="s">
        <v>265</v>
      </c>
      <c r="D417" s="116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6" t="s">
        <v>261</v>
      </c>
      <c r="B418" s="116" t="s">
        <v>261</v>
      </c>
      <c r="C418" s="116" t="s">
        <v>267</v>
      </c>
      <c r="D418" s="116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6" t="s">
        <v>261</v>
      </c>
      <c r="B419" s="116" t="s">
        <v>261</v>
      </c>
      <c r="C419" s="116" t="s">
        <v>267</v>
      </c>
      <c r="D419" s="116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6" t="s">
        <v>261</v>
      </c>
      <c r="B420" s="116" t="s">
        <v>261</v>
      </c>
      <c r="C420" s="116" t="s">
        <v>267</v>
      </c>
      <c r="D420" s="116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6" t="s">
        <v>261</v>
      </c>
      <c r="B421" s="116" t="s">
        <v>261</v>
      </c>
      <c r="C421" s="116" t="s">
        <v>267</v>
      </c>
      <c r="D421" s="116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6" t="s">
        <v>261</v>
      </c>
      <c r="B422" s="116" t="s">
        <v>261</v>
      </c>
      <c r="C422" s="116" t="s">
        <v>269</v>
      </c>
      <c r="D422" s="116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6" t="s">
        <v>261</v>
      </c>
      <c r="B423" s="116" t="s">
        <v>261</v>
      </c>
      <c r="C423" s="116" t="s">
        <v>269</v>
      </c>
      <c r="D423" s="116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6" t="s">
        <v>261</v>
      </c>
      <c r="B424" s="116" t="s">
        <v>261</v>
      </c>
      <c r="C424" s="116" t="s">
        <v>269</v>
      </c>
      <c r="D424" s="116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6" t="s">
        <v>261</v>
      </c>
      <c r="B425" s="116" t="s">
        <v>261</v>
      </c>
      <c r="C425" s="116" t="s">
        <v>269</v>
      </c>
      <c r="D425" s="116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6" t="s">
        <v>261</v>
      </c>
      <c r="B426" s="116" t="s">
        <v>261</v>
      </c>
      <c r="C426" s="116" t="s">
        <v>271</v>
      </c>
      <c r="D426" s="116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6" t="s">
        <v>261</v>
      </c>
      <c r="B427" s="116" t="s">
        <v>261</v>
      </c>
      <c r="C427" s="116" t="s">
        <v>271</v>
      </c>
      <c r="D427" s="116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6" t="s">
        <v>261</v>
      </c>
      <c r="B428" s="116" t="s">
        <v>261</v>
      </c>
      <c r="C428" s="116" t="s">
        <v>271</v>
      </c>
      <c r="D428" s="116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6" t="s">
        <v>261</v>
      </c>
      <c r="B429" s="116" t="s">
        <v>261</v>
      </c>
      <c r="C429" s="116" t="s">
        <v>271</v>
      </c>
      <c r="D429" s="116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6" t="s">
        <v>261</v>
      </c>
      <c r="B430" s="116" t="s">
        <v>261</v>
      </c>
      <c r="C430" s="116" t="s">
        <v>273</v>
      </c>
      <c r="D430" s="116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6" t="s">
        <v>261</v>
      </c>
      <c r="B431" s="116" t="s">
        <v>261</v>
      </c>
      <c r="C431" s="116" t="s">
        <v>273</v>
      </c>
      <c r="D431" s="116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6" t="s">
        <v>261</v>
      </c>
      <c r="B432" s="116" t="s">
        <v>261</v>
      </c>
      <c r="C432" s="116" t="s">
        <v>273</v>
      </c>
      <c r="D432" s="116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6" t="s">
        <v>261</v>
      </c>
      <c r="B433" s="116" t="s">
        <v>261</v>
      </c>
      <c r="C433" s="116" t="s">
        <v>273</v>
      </c>
      <c r="D433" s="116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6" t="s">
        <v>261</v>
      </c>
      <c r="B434" s="116" t="s">
        <v>261</v>
      </c>
      <c r="C434" s="116" t="s">
        <v>275</v>
      </c>
      <c r="D434" s="116" t="s">
        <v>276</v>
      </c>
      <c r="E434" s="43" t="s">
        <v>369</v>
      </c>
      <c r="F434" s="46">
        <v>541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541</v>
      </c>
      <c r="R434" s="63"/>
      <c r="S434" s="63"/>
      <c r="T434" s="63"/>
      <c r="U434" s="63"/>
      <c r="V434" s="62"/>
    </row>
    <row r="435" spans="1:22" s="9" customFormat="1" ht="11.25" customHeight="1">
      <c r="A435" s="116" t="s">
        <v>261</v>
      </c>
      <c r="B435" s="116" t="s">
        <v>261</v>
      </c>
      <c r="C435" s="116" t="s">
        <v>275</v>
      </c>
      <c r="D435" s="116" t="s">
        <v>276</v>
      </c>
      <c r="E435" s="43" t="s">
        <v>370</v>
      </c>
      <c r="F435" s="46">
        <v>541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541</v>
      </c>
      <c r="R435" s="63"/>
      <c r="S435" s="63"/>
      <c r="T435" s="63"/>
      <c r="U435" s="63"/>
      <c r="V435" s="62"/>
    </row>
    <row r="436" spans="1:22" s="9" customFormat="1" ht="9" customHeight="1">
      <c r="A436" s="116" t="s">
        <v>261</v>
      </c>
      <c r="B436" s="116" t="s">
        <v>261</v>
      </c>
      <c r="C436" s="116" t="s">
        <v>275</v>
      </c>
      <c r="D436" s="116" t="s">
        <v>276</v>
      </c>
      <c r="E436" s="77" t="s">
        <v>371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6" t="s">
        <v>261</v>
      </c>
      <c r="B437" s="116" t="s">
        <v>261</v>
      </c>
      <c r="C437" s="116" t="s">
        <v>275</v>
      </c>
      <c r="D437" s="116" t="s">
        <v>276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 t="s">
        <v>49</v>
      </c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6" t="s">
        <v>261</v>
      </c>
      <c r="B438" s="116" t="s">
        <v>261</v>
      </c>
      <c r="C438" s="116" t="s">
        <v>277</v>
      </c>
      <c r="D438" s="116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6" t="s">
        <v>261</v>
      </c>
      <c r="B439" s="116" t="s">
        <v>261</v>
      </c>
      <c r="C439" s="116" t="s">
        <v>277</v>
      </c>
      <c r="D439" s="116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6" t="s">
        <v>261</v>
      </c>
      <c r="B440" s="116" t="s">
        <v>261</v>
      </c>
      <c r="C440" s="116" t="s">
        <v>277</v>
      </c>
      <c r="D440" s="116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6" t="s">
        <v>261</v>
      </c>
      <c r="B441" s="116" t="s">
        <v>261</v>
      </c>
      <c r="C441" s="116" t="s">
        <v>277</v>
      </c>
      <c r="D441" s="116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6" t="s">
        <v>261</v>
      </c>
      <c r="B442" s="116" t="s">
        <v>261</v>
      </c>
      <c r="C442" s="116" t="s">
        <v>279</v>
      </c>
      <c r="D442" s="116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6" t="s">
        <v>261</v>
      </c>
      <c r="B443" s="116" t="s">
        <v>261</v>
      </c>
      <c r="C443" s="116" t="s">
        <v>279</v>
      </c>
      <c r="D443" s="116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6" t="s">
        <v>261</v>
      </c>
      <c r="B444" s="116" t="s">
        <v>261</v>
      </c>
      <c r="C444" s="116" t="s">
        <v>279</v>
      </c>
      <c r="D444" s="116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6" t="s">
        <v>261</v>
      </c>
      <c r="B445" s="116" t="s">
        <v>261</v>
      </c>
      <c r="C445" s="116" t="s">
        <v>279</v>
      </c>
      <c r="D445" s="116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6" t="s">
        <v>261</v>
      </c>
      <c r="B446" s="116" t="s">
        <v>261</v>
      </c>
      <c r="C446" s="116" t="s">
        <v>281</v>
      </c>
      <c r="D446" s="116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6" t="s">
        <v>261</v>
      </c>
      <c r="B447" s="116" t="s">
        <v>261</v>
      </c>
      <c r="C447" s="116" t="s">
        <v>281</v>
      </c>
      <c r="D447" s="116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823</v>
      </c>
      <c r="R447" s="63"/>
      <c r="S447" s="63"/>
      <c r="T447" s="63"/>
      <c r="U447" s="63"/>
      <c r="V447" s="62"/>
    </row>
    <row r="448" spans="1:22" s="9" customFormat="1" ht="9.75" customHeight="1">
      <c r="A448" s="116" t="s">
        <v>261</v>
      </c>
      <c r="B448" s="116" t="s">
        <v>261</v>
      </c>
      <c r="C448" s="116" t="s">
        <v>281</v>
      </c>
      <c r="D448" s="116" t="s">
        <v>282</v>
      </c>
      <c r="E448" s="77" t="s">
        <v>371</v>
      </c>
      <c r="F448" s="48">
        <f>SUM(G448:V448)</f>
        <v>10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16" t="s">
        <v>261</v>
      </c>
      <c r="B449" s="116" t="s">
        <v>261</v>
      </c>
      <c r="C449" s="116" t="s">
        <v>281</v>
      </c>
      <c r="D449" s="116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6" t="s">
        <v>261</v>
      </c>
      <c r="B450" s="116" t="s">
        <v>261</v>
      </c>
      <c r="C450" s="116" t="s">
        <v>283</v>
      </c>
      <c r="D450" s="116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6" t="s">
        <v>261</v>
      </c>
      <c r="B451" s="116" t="s">
        <v>261</v>
      </c>
      <c r="C451" s="116" t="s">
        <v>283</v>
      </c>
      <c r="D451" s="116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6" t="s">
        <v>261</v>
      </c>
      <c r="B452" s="116" t="s">
        <v>261</v>
      </c>
      <c r="C452" s="116" t="s">
        <v>283</v>
      </c>
      <c r="D452" s="116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6" t="s">
        <v>261</v>
      </c>
      <c r="B453" s="116" t="s">
        <v>261</v>
      </c>
      <c r="C453" s="116" t="s">
        <v>283</v>
      </c>
      <c r="D453" s="116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6" t="s">
        <v>261</v>
      </c>
      <c r="B454" s="116" t="s">
        <v>261</v>
      </c>
      <c r="C454" s="116" t="s">
        <v>285</v>
      </c>
      <c r="D454" s="116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6" t="s">
        <v>261</v>
      </c>
      <c r="B455" s="116" t="s">
        <v>261</v>
      </c>
      <c r="C455" s="116" t="s">
        <v>285</v>
      </c>
      <c r="D455" s="116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6" t="s">
        <v>261</v>
      </c>
      <c r="B456" s="116" t="s">
        <v>261</v>
      </c>
      <c r="C456" s="116" t="s">
        <v>285</v>
      </c>
      <c r="D456" s="116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6" t="s">
        <v>261</v>
      </c>
      <c r="B457" s="116" t="s">
        <v>261</v>
      </c>
      <c r="C457" s="116" t="s">
        <v>285</v>
      </c>
      <c r="D457" s="116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2"/>
    </row>
    <row r="458" spans="1:22" s="9" customFormat="1" ht="9" customHeight="1">
      <c r="A458" s="116" t="s">
        <v>261</v>
      </c>
      <c r="B458" s="116" t="s">
        <v>261</v>
      </c>
      <c r="C458" s="116" t="s">
        <v>287</v>
      </c>
      <c r="D458" s="116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6" t="s">
        <v>261</v>
      </c>
      <c r="B459" s="116" t="s">
        <v>261</v>
      </c>
      <c r="C459" s="116" t="s">
        <v>287</v>
      </c>
      <c r="D459" s="116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6" t="s">
        <v>261</v>
      </c>
      <c r="B460" s="116" t="s">
        <v>261</v>
      </c>
      <c r="C460" s="116" t="s">
        <v>287</v>
      </c>
      <c r="D460" s="116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6" t="s">
        <v>261</v>
      </c>
      <c r="B461" s="116" t="s">
        <v>261</v>
      </c>
      <c r="C461" s="116" t="s">
        <v>287</v>
      </c>
      <c r="D461" s="116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6" t="s">
        <v>261</v>
      </c>
      <c r="B462" s="116" t="s">
        <v>261</v>
      </c>
      <c r="C462" s="116" t="s">
        <v>289</v>
      </c>
      <c r="D462" s="116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6" t="s">
        <v>261</v>
      </c>
      <c r="B463" s="116" t="s">
        <v>261</v>
      </c>
      <c r="C463" s="116" t="s">
        <v>289</v>
      </c>
      <c r="D463" s="116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6" t="s">
        <v>261</v>
      </c>
      <c r="B464" s="116" t="s">
        <v>261</v>
      </c>
      <c r="C464" s="116" t="s">
        <v>289</v>
      </c>
      <c r="D464" s="116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6" t="s">
        <v>261</v>
      </c>
      <c r="B465" s="116" t="s">
        <v>261</v>
      </c>
      <c r="C465" s="116" t="s">
        <v>289</v>
      </c>
      <c r="D465" s="116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6" t="s">
        <v>261</v>
      </c>
      <c r="B466" s="116" t="s">
        <v>261</v>
      </c>
      <c r="C466" s="116" t="s">
        <v>291</v>
      </c>
      <c r="D466" s="116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6" t="s">
        <v>261</v>
      </c>
      <c r="B467" s="116" t="s">
        <v>261</v>
      </c>
      <c r="C467" s="116" t="s">
        <v>291</v>
      </c>
      <c r="D467" s="116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6" t="s">
        <v>261</v>
      </c>
      <c r="B468" s="116" t="s">
        <v>261</v>
      </c>
      <c r="C468" s="116" t="s">
        <v>291</v>
      </c>
      <c r="D468" s="116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6" t="s">
        <v>261</v>
      </c>
      <c r="B469" s="116" t="s">
        <v>261</v>
      </c>
      <c r="C469" s="116" t="s">
        <v>291</v>
      </c>
      <c r="D469" s="116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6" t="s">
        <v>261</v>
      </c>
      <c r="B470" s="116" t="s">
        <v>261</v>
      </c>
      <c r="C470" s="116" t="s">
        <v>293</v>
      </c>
      <c r="D470" s="116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6" t="s">
        <v>261</v>
      </c>
      <c r="B471" s="116" t="s">
        <v>261</v>
      </c>
      <c r="C471" s="116" t="s">
        <v>293</v>
      </c>
      <c r="D471" s="116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6" t="s">
        <v>261</v>
      </c>
      <c r="B472" s="116" t="s">
        <v>261</v>
      </c>
      <c r="C472" s="116" t="s">
        <v>293</v>
      </c>
      <c r="D472" s="116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6" t="s">
        <v>261</v>
      </c>
      <c r="B473" s="116" t="s">
        <v>261</v>
      </c>
      <c r="C473" s="116" t="s">
        <v>293</v>
      </c>
      <c r="D473" s="116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6" t="s">
        <v>261</v>
      </c>
      <c r="B474" s="116" t="s">
        <v>261</v>
      </c>
      <c r="C474" s="116" t="s">
        <v>295</v>
      </c>
      <c r="D474" s="116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6" t="s">
        <v>261</v>
      </c>
      <c r="B475" s="116" t="s">
        <v>261</v>
      </c>
      <c r="C475" s="116" t="s">
        <v>295</v>
      </c>
      <c r="D475" s="116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6" t="s">
        <v>261</v>
      </c>
      <c r="B476" s="116" t="s">
        <v>261</v>
      </c>
      <c r="C476" s="116" t="s">
        <v>295</v>
      </c>
      <c r="D476" s="116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6" t="s">
        <v>261</v>
      </c>
      <c r="B477" s="116" t="s">
        <v>261</v>
      </c>
      <c r="C477" s="116" t="s">
        <v>295</v>
      </c>
      <c r="D477" s="116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6" t="s">
        <v>261</v>
      </c>
      <c r="B478" s="116" t="s">
        <v>261</v>
      </c>
      <c r="C478" s="116" t="s">
        <v>297</v>
      </c>
      <c r="D478" s="116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6" t="s">
        <v>261</v>
      </c>
      <c r="B479" s="116" t="s">
        <v>261</v>
      </c>
      <c r="C479" s="116" t="s">
        <v>297</v>
      </c>
      <c r="D479" s="116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6" t="s">
        <v>261</v>
      </c>
      <c r="B480" s="116" t="s">
        <v>261</v>
      </c>
      <c r="C480" s="116" t="s">
        <v>297</v>
      </c>
      <c r="D480" s="116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6" t="s">
        <v>261</v>
      </c>
      <c r="B481" s="116" t="s">
        <v>261</v>
      </c>
      <c r="C481" s="116" t="s">
        <v>297</v>
      </c>
      <c r="D481" s="116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6" t="s">
        <v>261</v>
      </c>
      <c r="B482" s="116" t="s">
        <v>261</v>
      </c>
      <c r="C482" s="116" t="s">
        <v>299</v>
      </c>
      <c r="D482" s="116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6" t="s">
        <v>261</v>
      </c>
      <c r="B483" s="116" t="s">
        <v>261</v>
      </c>
      <c r="C483" s="116" t="s">
        <v>299</v>
      </c>
      <c r="D483" s="116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6" t="s">
        <v>261</v>
      </c>
      <c r="B484" s="116" t="s">
        <v>261</v>
      </c>
      <c r="C484" s="116" t="s">
        <v>299</v>
      </c>
      <c r="D484" s="116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6" t="s">
        <v>261</v>
      </c>
      <c r="B485" s="116" t="s">
        <v>261</v>
      </c>
      <c r="C485" s="116" t="s">
        <v>299</v>
      </c>
      <c r="D485" s="116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6" t="s">
        <v>261</v>
      </c>
      <c r="B486" s="116" t="s">
        <v>261</v>
      </c>
      <c r="C486" s="116" t="s">
        <v>301</v>
      </c>
      <c r="D486" s="116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6" t="s">
        <v>261</v>
      </c>
      <c r="B487" s="116" t="s">
        <v>261</v>
      </c>
      <c r="C487" s="116" t="s">
        <v>301</v>
      </c>
      <c r="D487" s="116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6" t="s">
        <v>261</v>
      </c>
      <c r="B488" s="116" t="s">
        <v>261</v>
      </c>
      <c r="C488" s="116" t="s">
        <v>301</v>
      </c>
      <c r="D488" s="116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6" t="s">
        <v>261</v>
      </c>
      <c r="B489" s="116" t="s">
        <v>261</v>
      </c>
      <c r="C489" s="116" t="s">
        <v>301</v>
      </c>
      <c r="D489" s="116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6" t="s">
        <v>261</v>
      </c>
      <c r="B490" s="116" t="s">
        <v>261</v>
      </c>
      <c r="C490" s="116" t="s">
        <v>303</v>
      </c>
      <c r="D490" s="116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6" t="s">
        <v>261</v>
      </c>
      <c r="B491" s="116" t="s">
        <v>261</v>
      </c>
      <c r="C491" s="116" t="s">
        <v>303</v>
      </c>
      <c r="D491" s="116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6" t="s">
        <v>261</v>
      </c>
      <c r="B492" s="116" t="s">
        <v>261</v>
      </c>
      <c r="C492" s="116" t="s">
        <v>303</v>
      </c>
      <c r="D492" s="116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6" t="s">
        <v>261</v>
      </c>
      <c r="B493" s="116" t="s">
        <v>261</v>
      </c>
      <c r="C493" s="116" t="s">
        <v>303</v>
      </c>
      <c r="D493" s="116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6" t="s">
        <v>261</v>
      </c>
      <c r="B494" s="116" t="s">
        <v>261</v>
      </c>
      <c r="C494" s="116" t="s">
        <v>305</v>
      </c>
      <c r="D494" s="116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6" t="s">
        <v>261</v>
      </c>
      <c r="B495" s="116" t="s">
        <v>261</v>
      </c>
      <c r="C495" s="116" t="s">
        <v>305</v>
      </c>
      <c r="D495" s="116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6" t="s">
        <v>261</v>
      </c>
      <c r="B496" s="116" t="s">
        <v>261</v>
      </c>
      <c r="C496" s="116" t="s">
        <v>305</v>
      </c>
      <c r="D496" s="116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6" t="s">
        <v>261</v>
      </c>
      <c r="B497" s="116" t="s">
        <v>261</v>
      </c>
      <c r="C497" s="116" t="s">
        <v>305</v>
      </c>
      <c r="D497" s="116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6">
        <v>21</v>
      </c>
      <c r="B498" s="120" t="s">
        <v>390</v>
      </c>
      <c r="C498" s="116" t="s">
        <v>308</v>
      </c>
      <c r="D498" s="116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6" t="s">
        <v>307</v>
      </c>
      <c r="B499" s="120" t="s">
        <v>307</v>
      </c>
      <c r="C499" s="116" t="s">
        <v>308</v>
      </c>
      <c r="D499" s="116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6" t="s">
        <v>307</v>
      </c>
      <c r="B500" s="120" t="s">
        <v>307</v>
      </c>
      <c r="C500" s="116" t="s">
        <v>308</v>
      </c>
      <c r="D500" s="116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6" t="s">
        <v>307</v>
      </c>
      <c r="B501" s="120" t="s">
        <v>307</v>
      </c>
      <c r="C501" s="116" t="s">
        <v>308</v>
      </c>
      <c r="D501" s="116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6" t="s">
        <v>307</v>
      </c>
      <c r="B502" s="120" t="s">
        <v>307</v>
      </c>
      <c r="C502" s="116" t="s">
        <v>310</v>
      </c>
      <c r="D502" s="116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6" t="s">
        <v>307</v>
      </c>
      <c r="B503" s="120" t="s">
        <v>307</v>
      </c>
      <c r="C503" s="116" t="s">
        <v>310</v>
      </c>
      <c r="D503" s="116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6" t="s">
        <v>307</v>
      </c>
      <c r="B504" s="120" t="s">
        <v>307</v>
      </c>
      <c r="C504" s="116" t="s">
        <v>310</v>
      </c>
      <c r="D504" s="116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6" t="s">
        <v>307</v>
      </c>
      <c r="B505" s="120" t="s">
        <v>307</v>
      </c>
      <c r="C505" s="116" t="s">
        <v>310</v>
      </c>
      <c r="D505" s="116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6" t="s">
        <v>307</v>
      </c>
      <c r="B506" s="120" t="s">
        <v>307</v>
      </c>
      <c r="C506" s="116" t="s">
        <v>311</v>
      </c>
      <c r="D506" s="116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6" t="s">
        <v>307</v>
      </c>
      <c r="B507" s="120" t="s">
        <v>307</v>
      </c>
      <c r="C507" s="116" t="s">
        <v>311</v>
      </c>
      <c r="D507" s="116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6" t="s">
        <v>307</v>
      </c>
      <c r="B508" s="120" t="s">
        <v>307</v>
      </c>
      <c r="C508" s="116" t="s">
        <v>311</v>
      </c>
      <c r="D508" s="116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6" t="s">
        <v>307</v>
      </c>
      <c r="B509" s="120" t="s">
        <v>307</v>
      </c>
      <c r="C509" s="116" t="s">
        <v>311</v>
      </c>
      <c r="D509" s="116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6" t="s">
        <v>307</v>
      </c>
      <c r="B510" s="120" t="s">
        <v>307</v>
      </c>
      <c r="C510" s="116" t="s">
        <v>313</v>
      </c>
      <c r="D510" s="116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6" t="s">
        <v>307</v>
      </c>
      <c r="B511" s="120" t="s">
        <v>307</v>
      </c>
      <c r="C511" s="116" t="s">
        <v>313</v>
      </c>
      <c r="D511" s="116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6" t="s">
        <v>307</v>
      </c>
      <c r="B512" s="120" t="s">
        <v>307</v>
      </c>
      <c r="C512" s="116" t="s">
        <v>313</v>
      </c>
      <c r="D512" s="116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6" t="s">
        <v>307</v>
      </c>
      <c r="B513" s="120" t="s">
        <v>307</v>
      </c>
      <c r="C513" s="116" t="s">
        <v>313</v>
      </c>
      <c r="D513" s="116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6" t="s">
        <v>307</v>
      </c>
      <c r="B514" s="120" t="s">
        <v>307</v>
      </c>
      <c r="C514" s="116" t="s">
        <v>315</v>
      </c>
      <c r="D514" s="116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6" t="s">
        <v>307</v>
      </c>
      <c r="B515" s="120" t="s">
        <v>307</v>
      </c>
      <c r="C515" s="116" t="s">
        <v>315</v>
      </c>
      <c r="D515" s="116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6" t="s">
        <v>307</v>
      </c>
      <c r="B516" s="120" t="s">
        <v>307</v>
      </c>
      <c r="C516" s="116" t="s">
        <v>315</v>
      </c>
      <c r="D516" s="116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6" t="s">
        <v>307</v>
      </c>
      <c r="B517" s="120" t="s">
        <v>307</v>
      </c>
      <c r="C517" s="116" t="s">
        <v>315</v>
      </c>
      <c r="D517" s="116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6" t="s">
        <v>307</v>
      </c>
      <c r="B518" s="120" t="s">
        <v>307</v>
      </c>
      <c r="C518" s="116" t="s">
        <v>317</v>
      </c>
      <c r="D518" s="116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6" t="s">
        <v>307</v>
      </c>
      <c r="B519" s="120" t="s">
        <v>307</v>
      </c>
      <c r="C519" s="116" t="s">
        <v>317</v>
      </c>
      <c r="D519" s="116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6" t="s">
        <v>307</v>
      </c>
      <c r="B520" s="120" t="s">
        <v>307</v>
      </c>
      <c r="C520" s="116" t="s">
        <v>317</v>
      </c>
      <c r="D520" s="116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6" t="s">
        <v>307</v>
      </c>
      <c r="B521" s="120" t="s">
        <v>307</v>
      </c>
      <c r="C521" s="116" t="s">
        <v>317</v>
      </c>
      <c r="D521" s="116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6" t="s">
        <v>307</v>
      </c>
      <c r="B522" s="120" t="s">
        <v>307</v>
      </c>
      <c r="C522" s="116" t="s">
        <v>319</v>
      </c>
      <c r="D522" s="116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6" t="s">
        <v>307</v>
      </c>
      <c r="B523" s="120" t="s">
        <v>307</v>
      </c>
      <c r="C523" s="116" t="s">
        <v>319</v>
      </c>
      <c r="D523" s="116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6" t="s">
        <v>307</v>
      </c>
      <c r="B524" s="120" t="s">
        <v>307</v>
      </c>
      <c r="C524" s="116" t="s">
        <v>319</v>
      </c>
      <c r="D524" s="116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6" t="s">
        <v>307</v>
      </c>
      <c r="B525" s="120" t="s">
        <v>307</v>
      </c>
      <c r="C525" s="116" t="s">
        <v>319</v>
      </c>
      <c r="D525" s="116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6" t="s">
        <v>307</v>
      </c>
      <c r="B526" s="120" t="s">
        <v>307</v>
      </c>
      <c r="C526" s="116" t="s">
        <v>321</v>
      </c>
      <c r="D526" s="116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6" t="s">
        <v>307</v>
      </c>
      <c r="B527" s="120" t="s">
        <v>307</v>
      </c>
      <c r="C527" s="116" t="s">
        <v>321</v>
      </c>
      <c r="D527" s="116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6" t="s">
        <v>307</v>
      </c>
      <c r="B528" s="120" t="s">
        <v>307</v>
      </c>
      <c r="C528" s="116" t="s">
        <v>321</v>
      </c>
      <c r="D528" s="116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6" t="s">
        <v>307</v>
      </c>
      <c r="B529" s="120" t="s">
        <v>307</v>
      </c>
      <c r="C529" s="116" t="s">
        <v>321</v>
      </c>
      <c r="D529" s="116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6" t="s">
        <v>307</v>
      </c>
      <c r="B530" s="120" t="s">
        <v>307</v>
      </c>
      <c r="C530" s="116" t="s">
        <v>323</v>
      </c>
      <c r="D530" s="116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6" t="s">
        <v>307</v>
      </c>
      <c r="B531" s="120" t="s">
        <v>307</v>
      </c>
      <c r="C531" s="116" t="s">
        <v>323</v>
      </c>
      <c r="D531" s="116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6" t="s">
        <v>307</v>
      </c>
      <c r="B532" s="120" t="s">
        <v>307</v>
      </c>
      <c r="C532" s="116" t="s">
        <v>323</v>
      </c>
      <c r="D532" s="116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6" t="s">
        <v>307</v>
      </c>
      <c r="B533" s="120" t="s">
        <v>307</v>
      </c>
      <c r="C533" s="116" t="s">
        <v>323</v>
      </c>
      <c r="D533" s="116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6" t="s">
        <v>307</v>
      </c>
      <c r="B534" s="120" t="s">
        <v>307</v>
      </c>
      <c r="C534" s="116" t="s">
        <v>325</v>
      </c>
      <c r="D534" s="116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6" t="s">
        <v>307</v>
      </c>
      <c r="B535" s="120" t="s">
        <v>307</v>
      </c>
      <c r="C535" s="116" t="s">
        <v>325</v>
      </c>
      <c r="D535" s="116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6" t="s">
        <v>307</v>
      </c>
      <c r="B536" s="120" t="s">
        <v>307</v>
      </c>
      <c r="C536" s="116" t="s">
        <v>325</v>
      </c>
      <c r="D536" s="116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6" t="s">
        <v>307</v>
      </c>
      <c r="B537" s="120" t="s">
        <v>307</v>
      </c>
      <c r="C537" s="116" t="s">
        <v>325</v>
      </c>
      <c r="D537" s="116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6" t="s">
        <v>307</v>
      </c>
      <c r="B538" s="120" t="s">
        <v>307</v>
      </c>
      <c r="C538" s="116" t="s">
        <v>327</v>
      </c>
      <c r="D538" s="116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6" t="s">
        <v>307</v>
      </c>
      <c r="B539" s="120" t="s">
        <v>307</v>
      </c>
      <c r="C539" s="116" t="s">
        <v>327</v>
      </c>
      <c r="D539" s="116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6" t="s">
        <v>307</v>
      </c>
      <c r="B540" s="120" t="s">
        <v>307</v>
      </c>
      <c r="C540" s="116" t="s">
        <v>327</v>
      </c>
      <c r="D540" s="116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6" t="s">
        <v>307</v>
      </c>
      <c r="B541" s="120" t="s">
        <v>307</v>
      </c>
      <c r="C541" s="116" t="s">
        <v>327</v>
      </c>
      <c r="D541" s="116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6" t="s">
        <v>307</v>
      </c>
      <c r="B542" s="120" t="s">
        <v>307</v>
      </c>
      <c r="C542" s="116" t="s">
        <v>329</v>
      </c>
      <c r="D542" s="116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6" t="s">
        <v>307</v>
      </c>
      <c r="B543" s="120" t="s">
        <v>307</v>
      </c>
      <c r="C543" s="116" t="s">
        <v>329</v>
      </c>
      <c r="D543" s="116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6" t="s">
        <v>307</v>
      </c>
      <c r="B544" s="120" t="s">
        <v>307</v>
      </c>
      <c r="C544" s="116" t="s">
        <v>329</v>
      </c>
      <c r="D544" s="116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6" t="s">
        <v>307</v>
      </c>
      <c r="B545" s="120" t="s">
        <v>307</v>
      </c>
      <c r="C545" s="116" t="s">
        <v>329</v>
      </c>
      <c r="D545" s="116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6" t="s">
        <v>307</v>
      </c>
      <c r="B546" s="120" t="s">
        <v>307</v>
      </c>
      <c r="C546" s="116" t="s">
        <v>331</v>
      </c>
      <c r="D546" s="116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6" t="s">
        <v>307</v>
      </c>
      <c r="B547" s="120" t="s">
        <v>307</v>
      </c>
      <c r="C547" s="116" t="s">
        <v>331</v>
      </c>
      <c r="D547" s="116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6" t="s">
        <v>307</v>
      </c>
      <c r="B548" s="120" t="s">
        <v>307</v>
      </c>
      <c r="C548" s="116" t="s">
        <v>331</v>
      </c>
      <c r="D548" s="116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6" t="s">
        <v>307</v>
      </c>
      <c r="B549" s="120" t="s">
        <v>307</v>
      </c>
      <c r="C549" s="116" t="s">
        <v>331</v>
      </c>
      <c r="D549" s="116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6" t="s">
        <v>307</v>
      </c>
      <c r="B550" s="120" t="s">
        <v>307</v>
      </c>
      <c r="C550" s="116" t="s">
        <v>333</v>
      </c>
      <c r="D550" s="116" t="s">
        <v>334</v>
      </c>
      <c r="E550" s="43" t="s">
        <v>369</v>
      </c>
      <c r="F550" s="46">
        <v>597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597</v>
      </c>
      <c r="R550" s="30"/>
      <c r="S550" s="30"/>
      <c r="T550" s="30"/>
      <c r="U550" s="30"/>
      <c r="V550" s="29"/>
    </row>
    <row r="551" spans="1:22" s="9" customFormat="1" ht="9" customHeight="1">
      <c r="A551" s="116" t="s">
        <v>307</v>
      </c>
      <c r="B551" s="120" t="s">
        <v>307</v>
      </c>
      <c r="C551" s="116" t="s">
        <v>333</v>
      </c>
      <c r="D551" s="116" t="s">
        <v>334</v>
      </c>
      <c r="E551" s="43" t="s">
        <v>370</v>
      </c>
      <c r="F551" s="46">
        <v>597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597</v>
      </c>
      <c r="R551" s="30"/>
      <c r="S551" s="30"/>
      <c r="T551" s="30"/>
      <c r="U551" s="30"/>
      <c r="V551" s="29"/>
    </row>
    <row r="552" spans="1:22" s="9" customFormat="1" ht="9" customHeight="1">
      <c r="A552" s="116" t="s">
        <v>307</v>
      </c>
      <c r="B552" s="120" t="s">
        <v>307</v>
      </c>
      <c r="C552" s="116" t="s">
        <v>333</v>
      </c>
      <c r="D552" s="116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6" t="s">
        <v>307</v>
      </c>
      <c r="B553" s="120" t="s">
        <v>307</v>
      </c>
      <c r="C553" s="116" t="s">
        <v>333</v>
      </c>
      <c r="D553" s="116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6" t="s">
        <v>307</v>
      </c>
      <c r="B554" s="120" t="s">
        <v>307</v>
      </c>
      <c r="C554" s="116" t="s">
        <v>335</v>
      </c>
      <c r="D554" s="116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6" t="s">
        <v>307</v>
      </c>
      <c r="B555" s="120" t="s">
        <v>307</v>
      </c>
      <c r="C555" s="116" t="s">
        <v>335</v>
      </c>
      <c r="D555" s="116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6" t="s">
        <v>307</v>
      </c>
      <c r="B556" s="120" t="s">
        <v>307</v>
      </c>
      <c r="C556" s="116" t="s">
        <v>335</v>
      </c>
      <c r="D556" s="116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6" t="s">
        <v>307</v>
      </c>
      <c r="B557" s="120" t="s">
        <v>307</v>
      </c>
      <c r="C557" s="116" t="s">
        <v>335</v>
      </c>
      <c r="D557" s="116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6" t="s">
        <v>307</v>
      </c>
      <c r="B558" s="120" t="s">
        <v>307</v>
      </c>
      <c r="C558" s="116" t="s">
        <v>337</v>
      </c>
      <c r="D558" s="116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6" t="s">
        <v>307</v>
      </c>
      <c r="B559" s="120" t="s">
        <v>307</v>
      </c>
      <c r="C559" s="116" t="s">
        <v>337</v>
      </c>
      <c r="D559" s="116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6" t="s">
        <v>307</v>
      </c>
      <c r="B560" s="120" t="s">
        <v>307</v>
      </c>
      <c r="C560" s="116" t="s">
        <v>337</v>
      </c>
      <c r="D560" s="116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6" t="s">
        <v>307</v>
      </c>
      <c r="B561" s="120" t="s">
        <v>307</v>
      </c>
      <c r="C561" s="116" t="s">
        <v>337</v>
      </c>
      <c r="D561" s="116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6">
        <v>22</v>
      </c>
      <c r="B562" s="116" t="s">
        <v>339</v>
      </c>
      <c r="C562" s="116" t="s">
        <v>340</v>
      </c>
      <c r="D562" s="116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6" t="s">
        <v>339</v>
      </c>
      <c r="B563" s="116" t="s">
        <v>339</v>
      </c>
      <c r="C563" s="116" t="s">
        <v>340</v>
      </c>
      <c r="D563" s="116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6" t="s">
        <v>339</v>
      </c>
      <c r="B564" s="116" t="s">
        <v>339</v>
      </c>
      <c r="C564" s="116" t="s">
        <v>340</v>
      </c>
      <c r="D564" s="116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6" t="s">
        <v>339</v>
      </c>
      <c r="B565" s="116" t="s">
        <v>339</v>
      </c>
      <c r="C565" s="116" t="s">
        <v>340</v>
      </c>
      <c r="D565" s="116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6" t="s">
        <v>339</v>
      </c>
      <c r="B566" s="116" t="s">
        <v>339</v>
      </c>
      <c r="C566" s="116" t="s">
        <v>342</v>
      </c>
      <c r="D566" s="116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>
        <v>273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58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6" t="s">
        <v>339</v>
      </c>
      <c r="B567" s="116" t="s">
        <v>339</v>
      </c>
      <c r="C567" s="116" t="s">
        <v>342</v>
      </c>
      <c r="D567" s="116" t="s">
        <v>339</v>
      </c>
      <c r="E567" s="43" t="s">
        <v>370</v>
      </c>
      <c r="F567" s="46">
        <v>378</v>
      </c>
      <c r="G567" s="85">
        <v>137</v>
      </c>
      <c r="H567" s="29">
        <v>197</v>
      </c>
      <c r="I567" s="29">
        <v>192</v>
      </c>
      <c r="J567" s="29">
        <v>273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390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6" t="s">
        <v>339</v>
      </c>
      <c r="B568" s="116" t="s">
        <v>339</v>
      </c>
      <c r="C568" s="116" t="s">
        <v>342</v>
      </c>
      <c r="D568" s="116" t="s">
        <v>339</v>
      </c>
      <c r="E568" s="77" t="s">
        <v>371</v>
      </c>
      <c r="F568" s="48">
        <f>SUM(G568:V568)</f>
        <v>92</v>
      </c>
      <c r="G568" s="31">
        <v>3</v>
      </c>
      <c r="H568" s="31">
        <v>4</v>
      </c>
      <c r="I568" s="31">
        <v>40</v>
      </c>
      <c r="J568" s="31">
        <v>1</v>
      </c>
      <c r="K568" s="31">
        <v>4</v>
      </c>
      <c r="L568" s="31">
        <v>9</v>
      </c>
      <c r="M568" s="31"/>
      <c r="N568" s="31">
        <v>6</v>
      </c>
      <c r="O568" s="31">
        <v>8</v>
      </c>
      <c r="P568" s="31"/>
      <c r="Q568" s="31">
        <v>8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16" t="s">
        <v>339</v>
      </c>
      <c r="B569" s="116" t="s">
        <v>339</v>
      </c>
      <c r="C569" s="116" t="s">
        <v>342</v>
      </c>
      <c r="D569" s="116" t="s">
        <v>339</v>
      </c>
      <c r="E569" s="43" t="s">
        <v>36</v>
      </c>
      <c r="F569" s="56" t="s">
        <v>426</v>
      </c>
      <c r="G569" s="110" t="s">
        <v>447</v>
      </c>
      <c r="H569" s="35" t="s">
        <v>445</v>
      </c>
      <c r="I569" s="35" t="s">
        <v>439</v>
      </c>
      <c r="J569" s="110" t="s">
        <v>355</v>
      </c>
      <c r="K569" s="35" t="s">
        <v>49</v>
      </c>
      <c r="L569" s="35" t="s">
        <v>343</v>
      </c>
      <c r="M569" s="36"/>
      <c r="N569" s="35" t="s">
        <v>49</v>
      </c>
      <c r="O569" s="35" t="s">
        <v>425</v>
      </c>
      <c r="P569" s="36"/>
      <c r="Q569" s="35" t="s">
        <v>453</v>
      </c>
      <c r="R569" s="36"/>
      <c r="S569" s="36"/>
      <c r="T569" s="36"/>
      <c r="U569" s="36"/>
      <c r="V569" s="35" t="s">
        <v>437</v>
      </c>
    </row>
    <row r="570" spans="1:22" s="9" customFormat="1" ht="8.25" customHeight="1">
      <c r="A570" s="116" t="s">
        <v>339</v>
      </c>
      <c r="B570" s="116" t="s">
        <v>339</v>
      </c>
      <c r="C570" s="116" t="s">
        <v>344</v>
      </c>
      <c r="D570" s="116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6" t="s">
        <v>339</v>
      </c>
      <c r="B571" s="116" t="s">
        <v>339</v>
      </c>
      <c r="C571" s="116" t="s">
        <v>344</v>
      </c>
      <c r="D571" s="116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6" t="s">
        <v>339</v>
      </c>
      <c r="B572" s="116" t="s">
        <v>339</v>
      </c>
      <c r="C572" s="116" t="s">
        <v>344</v>
      </c>
      <c r="D572" s="116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6" t="s">
        <v>339</v>
      </c>
      <c r="B573" s="116" t="s">
        <v>339</v>
      </c>
      <c r="C573" s="116" t="s">
        <v>344</v>
      </c>
      <c r="D573" s="116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6" t="s">
        <v>339</v>
      </c>
      <c r="B574" s="116" t="s">
        <v>339</v>
      </c>
      <c r="C574" s="116" t="s">
        <v>346</v>
      </c>
      <c r="D574" s="116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6" t="s">
        <v>339</v>
      </c>
      <c r="B575" s="116" t="s">
        <v>339</v>
      </c>
      <c r="C575" s="116" t="s">
        <v>346</v>
      </c>
      <c r="D575" s="116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6" t="s">
        <v>339</v>
      </c>
      <c r="B576" s="116" t="s">
        <v>339</v>
      </c>
      <c r="C576" s="116" t="s">
        <v>346</v>
      </c>
      <c r="D576" s="116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6" t="s">
        <v>339</v>
      </c>
      <c r="B577" s="116" t="s">
        <v>339</v>
      </c>
      <c r="C577" s="116" t="s">
        <v>346</v>
      </c>
      <c r="D577" s="116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6">
        <v>23</v>
      </c>
      <c r="B578" s="120" t="s">
        <v>348</v>
      </c>
      <c r="C578" s="116" t="s">
        <v>349</v>
      </c>
      <c r="D578" s="116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6" t="s">
        <v>348</v>
      </c>
      <c r="B579" s="120" t="s">
        <v>348</v>
      </c>
      <c r="C579" s="116" t="s">
        <v>349</v>
      </c>
      <c r="D579" s="116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6" t="s">
        <v>348</v>
      </c>
      <c r="B580" s="120" t="s">
        <v>348</v>
      </c>
      <c r="C580" s="116" t="s">
        <v>349</v>
      </c>
      <c r="D580" s="116" t="s">
        <v>348</v>
      </c>
      <c r="E580" s="77" t="s">
        <v>371</v>
      </c>
      <c r="F580" s="48">
        <f>SUM(G580:V580)</f>
        <v>54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9</v>
      </c>
      <c r="M580" s="31"/>
      <c r="N580" s="31">
        <v>4</v>
      </c>
      <c r="O580" s="103">
        <v>4</v>
      </c>
      <c r="P580" s="31"/>
      <c r="Q580" s="103">
        <v>7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16" t="s">
        <v>348</v>
      </c>
      <c r="B581" s="120" t="s">
        <v>348</v>
      </c>
      <c r="C581" s="116" t="s">
        <v>349</v>
      </c>
      <c r="D581" s="116" t="s">
        <v>348</v>
      </c>
      <c r="E581" s="43" t="s">
        <v>36</v>
      </c>
      <c r="F581" s="56" t="s">
        <v>424</v>
      </c>
      <c r="G581" s="35" t="s">
        <v>49</v>
      </c>
      <c r="H581" s="35" t="s">
        <v>49</v>
      </c>
      <c r="I581" s="35" t="s">
        <v>422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10" t="s">
        <v>457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16" t="s">
        <v>348</v>
      </c>
      <c r="B582" s="120" t="s">
        <v>348</v>
      </c>
      <c r="C582" s="116" t="s">
        <v>351</v>
      </c>
      <c r="D582" s="116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6" t="s">
        <v>348</v>
      </c>
      <c r="B583" s="120" t="s">
        <v>348</v>
      </c>
      <c r="C583" s="116" t="s">
        <v>351</v>
      </c>
      <c r="D583" s="116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6" t="s">
        <v>348</v>
      </c>
      <c r="B584" s="120" t="s">
        <v>348</v>
      </c>
      <c r="C584" s="116" t="s">
        <v>351</v>
      </c>
      <c r="D584" s="116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6" t="s">
        <v>348</v>
      </c>
      <c r="B585" s="120" t="s">
        <v>348</v>
      </c>
      <c r="C585" s="116" t="s">
        <v>351</v>
      </c>
      <c r="D585" s="116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6" t="s">
        <v>348</v>
      </c>
      <c r="B586" s="120" t="s">
        <v>348</v>
      </c>
      <c r="C586" s="116" t="s">
        <v>353</v>
      </c>
      <c r="D586" s="116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6" t="s">
        <v>348</v>
      </c>
      <c r="B587" s="120" t="s">
        <v>348</v>
      </c>
      <c r="C587" s="116" t="s">
        <v>353</v>
      </c>
      <c r="D587" s="116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6" t="s">
        <v>348</v>
      </c>
      <c r="B588" s="120" t="s">
        <v>348</v>
      </c>
      <c r="C588" s="116" t="s">
        <v>353</v>
      </c>
      <c r="D588" s="116" t="s">
        <v>354</v>
      </c>
      <c r="E588" s="77" t="s">
        <v>371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16" t="s">
        <v>348</v>
      </c>
      <c r="B589" s="120" t="s">
        <v>348</v>
      </c>
      <c r="C589" s="116" t="s">
        <v>353</v>
      </c>
      <c r="D589" s="116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10" t="s">
        <v>49</v>
      </c>
      <c r="O589" s="35" t="s">
        <v>49</v>
      </c>
      <c r="P589" s="36"/>
      <c r="Q589" s="35" t="s">
        <v>454</v>
      </c>
      <c r="R589" s="36"/>
      <c r="S589" s="36"/>
      <c r="T589" s="36"/>
      <c r="U589" s="36"/>
      <c r="V589" s="35" t="s">
        <v>425</v>
      </c>
    </row>
    <row r="590" spans="1:22" s="9" customFormat="1" ht="9.75" customHeight="1">
      <c r="A590" s="116">
        <v>24</v>
      </c>
      <c r="B590" s="116" t="s">
        <v>404</v>
      </c>
      <c r="C590" s="116" t="s">
        <v>357</v>
      </c>
      <c r="D590" s="116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6" t="s">
        <v>356</v>
      </c>
      <c r="B591" s="116" t="s">
        <v>356</v>
      </c>
      <c r="C591" s="116" t="s">
        <v>357</v>
      </c>
      <c r="D591" s="116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6" t="s">
        <v>356</v>
      </c>
      <c r="B592" s="116" t="s">
        <v>356</v>
      </c>
      <c r="C592" s="116" t="s">
        <v>357</v>
      </c>
      <c r="D592" s="116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6" t="s">
        <v>356</v>
      </c>
      <c r="B593" s="116" t="s">
        <v>356</v>
      </c>
      <c r="C593" s="116" t="s">
        <v>357</v>
      </c>
      <c r="D593" s="116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6" t="s">
        <v>356</v>
      </c>
      <c r="B594" s="116" t="s">
        <v>356</v>
      </c>
      <c r="C594" s="116" t="s">
        <v>359</v>
      </c>
      <c r="D594" s="116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16" t="s">
        <v>356</v>
      </c>
      <c r="B595" s="116" t="s">
        <v>356</v>
      </c>
      <c r="C595" s="116" t="s">
        <v>359</v>
      </c>
      <c r="D595" s="116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6" t="s">
        <v>356</v>
      </c>
      <c r="B596" s="116" t="s">
        <v>356</v>
      </c>
      <c r="C596" s="116" t="s">
        <v>359</v>
      </c>
      <c r="D596" s="116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16" t="s">
        <v>356</v>
      </c>
      <c r="B597" s="116" t="s">
        <v>356</v>
      </c>
      <c r="C597" s="116" t="s">
        <v>359</v>
      </c>
      <c r="D597" s="116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6" t="s">
        <v>356</v>
      </c>
      <c r="B598" s="116" t="s">
        <v>356</v>
      </c>
      <c r="C598" s="116" t="s">
        <v>361</v>
      </c>
      <c r="D598" s="116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6" t="s">
        <v>356</v>
      </c>
      <c r="B599" s="116" t="s">
        <v>356</v>
      </c>
      <c r="C599" s="116" t="s">
        <v>361</v>
      </c>
      <c r="D599" s="116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6" t="s">
        <v>356</v>
      </c>
      <c r="B600" s="116" t="s">
        <v>356</v>
      </c>
      <c r="C600" s="116" t="s">
        <v>361</v>
      </c>
      <c r="D600" s="116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6" t="s">
        <v>356</v>
      </c>
      <c r="B601" s="116" t="s">
        <v>356</v>
      </c>
      <c r="C601" s="116" t="s">
        <v>361</v>
      </c>
      <c r="D601" s="116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6" t="s">
        <v>356</v>
      </c>
      <c r="B602" s="116" t="s">
        <v>356</v>
      </c>
      <c r="C602" s="116" t="s">
        <v>363</v>
      </c>
      <c r="D602" s="116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6" t="s">
        <v>356</v>
      </c>
      <c r="B603" s="116" t="s">
        <v>356</v>
      </c>
      <c r="C603" s="116" t="s">
        <v>363</v>
      </c>
      <c r="D603" s="116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6" t="s">
        <v>356</v>
      </c>
      <c r="B604" s="116" t="s">
        <v>356</v>
      </c>
      <c r="C604" s="116" t="s">
        <v>363</v>
      </c>
      <c r="D604" s="116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6" t="s">
        <v>356</v>
      </c>
      <c r="B605" s="116" t="s">
        <v>356</v>
      </c>
      <c r="C605" s="116" t="s">
        <v>363</v>
      </c>
      <c r="D605" s="116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6" t="s">
        <v>356</v>
      </c>
      <c r="B606" s="116" t="s">
        <v>356</v>
      </c>
      <c r="C606" s="116" t="s">
        <v>365</v>
      </c>
      <c r="D606" s="116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6" t="s">
        <v>356</v>
      </c>
      <c r="B607" s="116" t="s">
        <v>356</v>
      </c>
      <c r="C607" s="116" t="s">
        <v>365</v>
      </c>
      <c r="D607" s="116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6" t="s">
        <v>356</v>
      </c>
      <c r="B608" s="116" t="s">
        <v>356</v>
      </c>
      <c r="C608" s="116" t="s">
        <v>365</v>
      </c>
      <c r="D608" s="116" t="s">
        <v>366</v>
      </c>
      <c r="E608" s="77" t="s">
        <v>371</v>
      </c>
      <c r="F608" s="48">
        <f>SUM(G608:V608)</f>
        <v>8</v>
      </c>
      <c r="G608" s="64"/>
      <c r="H608" s="31"/>
      <c r="I608" s="31">
        <v>1</v>
      </c>
      <c r="J608" s="31">
        <v>1</v>
      </c>
      <c r="K608" s="31"/>
      <c r="L608" s="31">
        <v>6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6" t="s">
        <v>356</v>
      </c>
      <c r="B609" s="116" t="s">
        <v>356</v>
      </c>
      <c r="C609" s="116" t="s">
        <v>365</v>
      </c>
      <c r="D609" s="116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6" t="s">
        <v>356</v>
      </c>
      <c r="B610" s="116" t="s">
        <v>356</v>
      </c>
      <c r="C610" s="116" t="s">
        <v>367</v>
      </c>
      <c r="D610" s="116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6" t="s">
        <v>356</v>
      </c>
      <c r="B611" s="116" t="s">
        <v>356</v>
      </c>
      <c r="C611" s="116" t="s">
        <v>367</v>
      </c>
      <c r="D611" s="116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6" t="s">
        <v>356</v>
      </c>
      <c r="B612" s="116" t="s">
        <v>356</v>
      </c>
      <c r="C612" s="116" t="s">
        <v>367</v>
      </c>
      <c r="D612" s="116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6" t="s">
        <v>356</v>
      </c>
      <c r="B613" s="116" t="s">
        <v>356</v>
      </c>
      <c r="C613" s="116" t="s">
        <v>367</v>
      </c>
      <c r="D613" s="116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239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231</v>
      </c>
      <c r="I614" s="92">
        <f t="shared" si="0"/>
        <v>1284</v>
      </c>
      <c r="J614" s="92">
        <f t="shared" si="0"/>
        <v>176</v>
      </c>
      <c r="K614" s="92">
        <f t="shared" si="0"/>
        <v>434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656</v>
      </c>
      <c r="M614" s="92">
        <f t="shared" si="1"/>
        <v>0</v>
      </c>
      <c r="N614" s="92">
        <f t="shared" si="1"/>
        <v>267</v>
      </c>
      <c r="O614" s="89">
        <f t="shared" si="1"/>
        <v>232</v>
      </c>
      <c r="P614" s="89">
        <f t="shared" si="1"/>
        <v>0</v>
      </c>
      <c r="Q614" s="89">
        <f t="shared" si="1"/>
        <v>513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4868</v>
      </c>
      <c r="G616" s="55">
        <f>G614+H614+I614+J614+K614+L614+N614+O614+Q614+V614</f>
        <v>4868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41" t="s">
        <v>373</v>
      </c>
      <c r="C617" s="142"/>
      <c r="D617" s="143"/>
      <c r="E617" s="139" t="s">
        <v>460</v>
      </c>
      <c r="F617" s="140"/>
      <c r="G617" s="139" t="s">
        <v>458</v>
      </c>
      <c r="H617" s="140"/>
      <c r="I617" s="82"/>
      <c r="J617" s="137" t="s">
        <v>374</v>
      </c>
      <c r="K617" s="138"/>
      <c r="L617" s="135"/>
      <c r="M617" s="135"/>
      <c r="Q617" s="136" t="str">
        <f>E617</f>
        <v>на 26.08.2022</v>
      </c>
      <c r="R617" s="136"/>
      <c r="S617" s="136"/>
      <c r="T617" s="136"/>
      <c r="U617" s="136"/>
      <c r="V617" s="136"/>
    </row>
    <row r="618" spans="2:13" s="13" customFormat="1" ht="11.25" customHeight="1">
      <c r="B618" s="144"/>
      <c r="C618" s="145"/>
      <c r="D618" s="146"/>
      <c r="E618" s="107" t="s">
        <v>375</v>
      </c>
      <c r="F618" s="49" t="s">
        <v>376</v>
      </c>
      <c r="G618" s="107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8"/>
      <c r="M618" s="39"/>
    </row>
    <row r="619" spans="1:23" s="13" customFormat="1" ht="21" customHeight="1">
      <c r="A619" s="13">
        <v>1</v>
      </c>
      <c r="B619" s="132" t="s">
        <v>379</v>
      </c>
      <c r="C619" s="133"/>
      <c r="D619" s="134"/>
      <c r="E619" s="42">
        <v>13</v>
      </c>
      <c r="F619" s="50">
        <f>G614</f>
        <v>239</v>
      </c>
      <c r="G619" s="42">
        <v>13</v>
      </c>
      <c r="H619" s="50">
        <v>240</v>
      </c>
      <c r="I619" s="42">
        <f>E619-G619</f>
        <v>0</v>
      </c>
      <c r="J619" s="50">
        <f aca="true" t="shared" si="2" ref="J619:J624">F619-H619</f>
        <v>-1</v>
      </c>
      <c r="K619" s="53">
        <f>F619/H619</f>
        <v>0.9958333333333333</v>
      </c>
      <c r="L619" s="113"/>
      <c r="M619" s="40"/>
      <c r="Q619" s="86">
        <v>21</v>
      </c>
      <c r="R619" s="86"/>
      <c r="S619" s="86"/>
      <c r="T619" s="86"/>
      <c r="U619" s="86"/>
      <c r="V619" s="86" t="s">
        <v>441</v>
      </c>
      <c r="W619" s="97">
        <f>21/24</f>
        <v>0.875</v>
      </c>
    </row>
    <row r="620" spans="1:23" s="13" customFormat="1" ht="18" customHeight="1">
      <c r="A620" s="13">
        <v>2</v>
      </c>
      <c r="B620" s="132" t="s">
        <v>380</v>
      </c>
      <c r="C620" s="133"/>
      <c r="D620" s="134"/>
      <c r="E620" s="42">
        <v>12</v>
      </c>
      <c r="F620" s="50">
        <f>H614</f>
        <v>231</v>
      </c>
      <c r="G620" s="42">
        <v>12</v>
      </c>
      <c r="H620" s="50">
        <v>231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14"/>
      <c r="M620" s="40"/>
      <c r="Q620" s="86">
        <v>51</v>
      </c>
      <c r="R620" s="86"/>
      <c r="S620" s="86"/>
      <c r="T620" s="86"/>
      <c r="U620" s="86"/>
      <c r="V620" s="86" t="s">
        <v>456</v>
      </c>
      <c r="W620" s="97">
        <f>51/152</f>
        <v>0.3355263157894737</v>
      </c>
    </row>
    <row r="621" spans="1:22" s="13" customFormat="1" ht="18.75" customHeight="1">
      <c r="A621" s="13">
        <v>3</v>
      </c>
      <c r="B621" s="132" t="s">
        <v>381</v>
      </c>
      <c r="C621" s="133"/>
      <c r="D621" s="134"/>
      <c r="E621" s="42">
        <v>15</v>
      </c>
      <c r="F621" s="50">
        <f>I614</f>
        <v>1284</v>
      </c>
      <c r="G621" s="42">
        <v>15</v>
      </c>
      <c r="H621" s="50">
        <v>1408</v>
      </c>
      <c r="I621" s="42">
        <f t="shared" si="3"/>
        <v>0</v>
      </c>
      <c r="J621" s="50">
        <f t="shared" si="2"/>
        <v>-124</v>
      </c>
      <c r="K621" s="53">
        <f t="shared" si="4"/>
        <v>0.9119318181818182</v>
      </c>
      <c r="L621" s="99"/>
      <c r="M621" s="40"/>
      <c r="Q621" s="96">
        <f>F629</f>
        <v>4868</v>
      </c>
      <c r="R621" s="86"/>
      <c r="S621" s="86"/>
      <c r="T621" s="86"/>
      <c r="U621" s="86"/>
      <c r="V621" s="86" t="s">
        <v>459</v>
      </c>
    </row>
    <row r="622" spans="1:22" s="13" customFormat="1" ht="19.5" customHeight="1">
      <c r="A622" s="13">
        <v>4</v>
      </c>
      <c r="B622" s="132" t="s">
        <v>382</v>
      </c>
      <c r="C622" s="133"/>
      <c r="D622" s="134"/>
      <c r="E622" s="42">
        <v>12</v>
      </c>
      <c r="F622" s="50">
        <f>J614</f>
        <v>176</v>
      </c>
      <c r="G622" s="42">
        <v>12</v>
      </c>
      <c r="H622" s="50">
        <v>191</v>
      </c>
      <c r="I622" s="42">
        <f t="shared" si="3"/>
        <v>0</v>
      </c>
      <c r="J622" s="50">
        <f t="shared" si="2"/>
        <v>-15</v>
      </c>
      <c r="K622" s="53">
        <f t="shared" si="4"/>
        <v>0.9214659685863874</v>
      </c>
      <c r="L622" s="113"/>
      <c r="M622" s="40"/>
      <c r="O622" s="90"/>
      <c r="Q622" s="96">
        <f>J629</f>
        <v>-172</v>
      </c>
      <c r="R622" s="86"/>
      <c r="S622" s="86"/>
      <c r="T622" s="86"/>
      <c r="U622" s="86"/>
      <c r="V622" s="86" t="s">
        <v>459</v>
      </c>
    </row>
    <row r="623" spans="1:15" s="13" customFormat="1" ht="18.75" customHeight="1">
      <c r="A623" s="13">
        <v>5</v>
      </c>
      <c r="B623" s="132" t="s">
        <v>383</v>
      </c>
      <c r="C623" s="133"/>
      <c r="D623" s="134"/>
      <c r="E623" s="42">
        <v>13</v>
      </c>
      <c r="F623" s="50">
        <f>K614</f>
        <v>434</v>
      </c>
      <c r="G623" s="42">
        <v>13</v>
      </c>
      <c r="H623" s="50">
        <v>434</v>
      </c>
      <c r="I623" s="42">
        <f t="shared" si="3"/>
        <v>0</v>
      </c>
      <c r="J623" s="50">
        <f t="shared" si="2"/>
        <v>0</v>
      </c>
      <c r="K623" s="53">
        <f t="shared" si="4"/>
        <v>1</v>
      </c>
      <c r="L623" s="115">
        <f>SUM(F619:F623)</f>
        <v>2364</v>
      </c>
      <c r="M623" s="40"/>
      <c r="N623" s="104">
        <f>SUM(H619:H623)</f>
        <v>2504</v>
      </c>
      <c r="O623" s="91">
        <f>L623-N623</f>
        <v>-140</v>
      </c>
    </row>
    <row r="624" spans="1:23" s="13" customFormat="1" ht="18.75" customHeight="1">
      <c r="A624" s="13">
        <v>6</v>
      </c>
      <c r="B624" s="132" t="s">
        <v>384</v>
      </c>
      <c r="C624" s="133"/>
      <c r="D624" s="134"/>
      <c r="E624" s="42">
        <v>16</v>
      </c>
      <c r="F624" s="50">
        <f>L614</f>
        <v>656</v>
      </c>
      <c r="G624" s="42">
        <v>16</v>
      </c>
      <c r="H624" s="50">
        <v>703</v>
      </c>
      <c r="I624" s="42">
        <f t="shared" si="3"/>
        <v>0</v>
      </c>
      <c r="J624" s="50">
        <f t="shared" si="2"/>
        <v>-47</v>
      </c>
      <c r="K624" s="53">
        <f t="shared" si="4"/>
        <v>0.9331436699857752</v>
      </c>
      <c r="L624" s="99"/>
      <c r="M624" s="40"/>
      <c r="Q624" s="93">
        <v>10</v>
      </c>
      <c r="R624" s="94"/>
      <c r="S624" s="94"/>
      <c r="T624" s="94"/>
      <c r="U624" s="94"/>
      <c r="V624" s="94" t="s">
        <v>442</v>
      </c>
      <c r="W624" s="95"/>
    </row>
    <row r="625" spans="1:26" s="87" customFormat="1" ht="18.75" customHeight="1">
      <c r="A625" s="13">
        <v>7</v>
      </c>
      <c r="B625" s="132" t="s">
        <v>399</v>
      </c>
      <c r="C625" s="133"/>
      <c r="D625" s="134"/>
      <c r="E625" s="42">
        <v>11</v>
      </c>
      <c r="F625" s="50">
        <f>N614</f>
        <v>267</v>
      </c>
      <c r="G625" s="42">
        <v>11</v>
      </c>
      <c r="H625" s="50">
        <v>267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9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443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2" t="s">
        <v>398</v>
      </c>
      <c r="C626" s="133"/>
      <c r="D626" s="134"/>
      <c r="E626" s="42">
        <v>15</v>
      </c>
      <c r="F626" s="50">
        <f>O614</f>
        <v>232</v>
      </c>
      <c r="G626" s="42">
        <v>14</v>
      </c>
      <c r="H626" s="50">
        <v>183</v>
      </c>
      <c r="I626" s="42">
        <f t="shared" si="3"/>
        <v>1</v>
      </c>
      <c r="J626" s="50">
        <f>F626-H626</f>
        <v>49</v>
      </c>
      <c r="K626" s="53">
        <f t="shared" si="4"/>
        <v>1.2677595628415301</v>
      </c>
      <c r="L626" s="99"/>
      <c r="M626" s="40"/>
    </row>
    <row r="627" spans="1:26" s="87" customFormat="1" ht="19.5" customHeight="1">
      <c r="A627" s="13">
        <v>9</v>
      </c>
      <c r="B627" s="132" t="s">
        <v>385</v>
      </c>
      <c r="C627" s="133"/>
      <c r="D627" s="134"/>
      <c r="E627" s="42">
        <v>19</v>
      </c>
      <c r="F627" s="50">
        <f>Q614</f>
        <v>513</v>
      </c>
      <c r="G627" s="42">
        <v>19</v>
      </c>
      <c r="H627" s="50">
        <v>547</v>
      </c>
      <c r="I627" s="42">
        <f t="shared" si="3"/>
        <v>0</v>
      </c>
      <c r="J627" s="50">
        <f>F627-H627</f>
        <v>-34</v>
      </c>
      <c r="K627" s="53">
        <f t="shared" si="4"/>
        <v>0.9378427787934186</v>
      </c>
      <c r="L627" s="10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2" t="s">
        <v>386</v>
      </c>
      <c r="C628" s="133"/>
      <c r="D628" s="134"/>
      <c r="E628" s="42">
        <v>16</v>
      </c>
      <c r="F628" s="50">
        <f>V614</f>
        <v>836</v>
      </c>
      <c r="G628" s="42">
        <v>16</v>
      </c>
      <c r="H628" s="50">
        <v>836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452</v>
      </c>
      <c r="F629" s="51">
        <f>SUM(F619:F628)</f>
        <v>4868</v>
      </c>
      <c r="G629" s="14" t="s">
        <v>452</v>
      </c>
      <c r="H629" s="50">
        <f>SUM(H619:H628)</f>
        <v>5040</v>
      </c>
      <c r="I629" s="42"/>
      <c r="J629" s="50">
        <f>F629-H629</f>
        <v>-172</v>
      </c>
      <c r="K629" s="53">
        <f t="shared" si="4"/>
        <v>0.9658730158730159</v>
      </c>
      <c r="L629" s="102"/>
      <c r="M629" s="40"/>
    </row>
    <row r="630" spans="2:13" s="9" customFormat="1" ht="10.5">
      <c r="B630" s="15" t="s">
        <v>388</v>
      </c>
      <c r="C630" s="15"/>
      <c r="D630" s="17" t="s">
        <v>462</v>
      </c>
      <c r="E630" s="80"/>
      <c r="F630" s="71"/>
      <c r="L630" s="41"/>
      <c r="M630" s="4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2022-08-26T06:09:06Z</cp:lastPrinted>
  <dcterms:created xsi:type="dcterms:W3CDTF">2020-12-25T09:44:30Z</dcterms:created>
  <dcterms:modified xsi:type="dcterms:W3CDTF">2022-08-26T07:00:15Z</dcterms:modified>
  <cp:category/>
  <cp:version/>
  <cp:contentType/>
  <cp:contentStatus/>
</cp:coreProperties>
</file>