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1.10.2022" sheetId="1" r:id="rId1"/>
  </sheets>
  <definedNames/>
  <calcPr fullCalcOnLoad="1"/>
</workbook>
</file>

<file path=xl/sharedStrings.xml><?xml version="1.0" encoding="utf-8"?>
<sst xmlns="http://schemas.openxmlformats.org/spreadsheetml/2006/main" count="4566" uniqueCount="456">
  <si>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</si>
  <si>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</si>
  <si>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</si>
  <si>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</si>
  <si>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</si>
  <si>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</si>
  <si>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</si>
  <si>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</si>
  <si>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</si>
  <si>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</si>
  <si>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</si>
  <si>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</si>
  <si>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</si>
  <si>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</si>
  <si>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</si>
  <si>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</si>
  <si>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</si>
  <si>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</si>
  <si>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</si>
  <si>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</si>
  <si>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</si>
  <si>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</si>
  <si>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</si>
  <si>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</si>
  <si>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</si>
  <si>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</si>
  <si>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</si>
  <si>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</si>
  <si>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</si>
  <si>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</si>
  <si>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</si>
  <si>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</si>
  <si>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</si>
  <si>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</si>
  <si>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</si>
  <si>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</si>
  <si>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</si>
  <si>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</si>
  <si>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</si>
  <si>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</si>
  <si>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</si>
  <si>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</si>
  <si>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</si>
  <si>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</si>
  <si>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</si>
  <si>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</si>
  <si>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</si>
  <si>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</si>
  <si>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</si>
  <si>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</si>
  <si>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</si>
  <si>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</si>
  <si>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</si>
  <si>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</si>
  <si>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</si>
  <si>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</si>
  <si>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</si>
  <si>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</si>
  <si>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</si>
  <si>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</si>
  <si>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</si>
  <si>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</si>
  <si>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</si>
  <si>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</si>
  <si>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</si>
  <si>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</si>
  <si>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</si>
  <si>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</si>
  <si>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</si>
  <si>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</si>
  <si>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</si>
  <si>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</si>
  <si>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</si>
  <si>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</si>
  <si>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</si>
  <si>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</si>
  <si>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</si>
  <si>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</si>
  <si>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</si>
  <si>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</si>
  <si>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</si>
  <si>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</si>
  <si>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</si>
  <si>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</si>
  <si>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</si>
  <si>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</si>
  <si>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</si>
  <si>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</si>
  <si>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</si>
  <si>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</si>
  <si>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</si>
  <si>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</si>
  <si>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</si>
  <si>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</si>
  <si>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</si>
  <si>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</si>
  <si>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</si>
  <si>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</si>
  <si>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</si>
  <si>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</si>
  <si>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</si>
  <si>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</si>
  <si>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</si>
  <si>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</si>
  <si>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</si>
  <si>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</si>
  <si>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</si>
  <si>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</si>
  <si>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</si>
  <si>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</si>
  <si>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</si>
  <si>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</si>
  <si>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</si>
  <si>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</si>
  <si>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</si>
  <si>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</si>
  <si>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</si>
  <si>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</si>
  <si>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</si>
  <si>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</si>
  <si>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</si>
  <si>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</si>
  <si>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</si>
  <si>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</si>
  <si>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</si>
  <si>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</si>
  <si>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</si>
  <si>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</si>
  <si>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</si>
  <si>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</si>
  <si>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</si>
  <si>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</si>
  <si>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</si>
  <si>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</si>
  <si>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</si>
  <si>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</si>
  <si>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</si>
  <si>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</si>
  <si>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</si>
  <si>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</si>
  <si>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</si>
  <si>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</si>
  <si>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</si>
  <si>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</si>
  <si>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</si>
  <si>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</si>
  <si>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</si>
  <si>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</si>
  <si>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</si>
  <si>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</si>
  <si>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</si>
  <si>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</si>
  <si>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</si>
  <si>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</si>
  <si>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</si>
  <si>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</si>
  <si>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</si>
  <si>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</si>
  <si>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</si>
  <si>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</si>
  <si>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</si>
  <si>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</si>
  <si>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</si>
  <si>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</si>
  <si>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</si>
  <si>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</si>
  <si>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</si>
  <si>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</si>
  <si>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</si>
  <si>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</si>
  <si>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</si>
  <si>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</si>
  <si>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</si>
  <si>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</si>
  <si>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</si>
  <si>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</si>
  <si>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</si>
  <si>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</si>
  <si>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</si>
  <si>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</si>
  <si>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</si>
  <si>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</si>
  <si>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</si>
  <si>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</si>
  <si>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</si>
  <si>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</si>
  <si>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</si>
  <si>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</si>
  <si>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</si>
  <si>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</si>
  <si>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</si>
  <si>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</si>
  <si>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</si>
  <si>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</si>
  <si>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</si>
  <si>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</si>
  <si>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</si>
  <si>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</si>
  <si>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</si>
  <si>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</si>
  <si>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</si>
  <si>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</si>
  <si>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</si>
  <si>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</si>
  <si>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</si>
  <si>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</si>
  <si>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</si>
  <si>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</si>
  <si>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</si>
  <si>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</si>
  <si>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</si>
  <si>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</si>
  <si>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</si>
  <si>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</si>
  <si>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</si>
  <si>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</si>
  <si>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</si>
  <si>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</si>
  <si>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</si>
  <si>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</si>
  <si>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</si>
  <si>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</si>
  <si>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</si>
  <si>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</si>
  <si>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</si>
  <si>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</si>
  <si>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</si>
  <si>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</si>
  <si>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</si>
  <si>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</si>
  <si>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</si>
  <si>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</si>
  <si>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</si>
  <si>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</si>
  <si>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</si>
  <si>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</si>
  <si>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</si>
  <si>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</si>
  <si>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</si>
  <si>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</si>
  <si>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</si>
  <si>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</si>
  <si>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</si>
  <si>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</si>
  <si>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</si>
  <si>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</si>
  <si>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</si>
  <si>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</si>
  <si>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</si>
  <si>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</si>
  <si>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</si>
  <si>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</si>
  <si>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</si>
  <si>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</si>
  <si>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</si>
  <si>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</si>
  <si>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</si>
  <si>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</si>
  <si>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</si>
  <si>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</si>
  <si>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</si>
  <si>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</si>
  <si>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</si>
  <si>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</si>
  <si>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</si>
  <si>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</si>
  <si>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</si>
  <si>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</si>
  <si>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</si>
  <si>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</si>
  <si>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</si>
  <si>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</si>
  <si>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</si>
  <si>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</si>
  <si>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</si>
  <si>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</si>
  <si>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</si>
  <si>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</si>
  <si>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</si>
  <si>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</si>
  <si>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</si>
  <si>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</si>
  <si>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</si>
  <si>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</si>
  <si>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</si>
  <si>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</si>
  <si>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</si>
  <si>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</si>
  <si>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</si>
  <si>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</si>
  <si>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</si>
  <si>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</si>
  <si>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</si>
  <si>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</si>
  <si>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</si>
  <si>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</si>
  <si>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</si>
  <si>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</si>
  <si>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</si>
  <si>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</si>
  <si>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</si>
  <si>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</si>
  <si>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</si>
  <si>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</si>
  <si>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</si>
  <si>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</si>
  <si>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</si>
  <si>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</si>
  <si>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</si>
  <si>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</si>
  <si>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</si>
  <si>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</si>
  <si>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</si>
  <si>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</si>
  <si>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</si>
  <si>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</si>
  <si>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</si>
  <si>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</si>
  <si>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</si>
  <si>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</si>
  <si>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</si>
  <si>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</si>
  <si>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</si>
  <si>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</si>
  <si>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</si>
  <si>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</si>
  <si>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</si>
  <si>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</si>
  <si>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</si>
  <si>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</si>
  <si>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</si>
  <si>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</si>
  <si>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</si>
  <si>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</si>
  <si>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</si>
  <si>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</si>
  <si>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</si>
  <si>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</si>
  <si>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</si>
  <si>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</si>
  <si>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</si>
  <si>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</si>
  <si>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</si>
  <si>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</si>
  <si>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</si>
  <si>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</si>
  <si>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</si>
  <si>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</si>
  <si>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</si>
  <si>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</si>
  <si>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</si>
  <si>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</si>
  <si>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</si>
  <si>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</si>
  <si>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</si>
  <si>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</si>
  <si>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</si>
  <si>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</si>
  <si>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</si>
  <si>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</si>
  <si>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</si>
  <si>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</si>
  <si>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</si>
  <si>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</si>
  <si>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</si>
  <si>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</si>
  <si>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</si>
  <si>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</si>
  <si>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</si>
  <si>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</si>
  <si>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</si>
  <si>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</si>
  <si>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</si>
  <si>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</si>
  <si>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</si>
  <si>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</si>
  <si>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</si>
  <si>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</si>
  <si>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</si>
  <si>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</si>
  <si>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</si>
  <si>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</si>
  <si>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</si>
  <si>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</si>
  <si>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</si>
  <si>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</si>
  <si>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</si>
  <si>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</si>
  <si>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</si>
  <si>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</si>
  <si>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</si>
  <si>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</si>
  <si>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</si>
  <si>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</si>
  <si>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</si>
  <si>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</si>
  <si>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</si>
  <si>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</si>
  <si>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</si>
  <si>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</si>
  <si>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</si>
  <si>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</si>
  <si>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</si>
  <si>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</si>
  <si>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</si>
  <si>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</si>
  <si>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</si>
  <si>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</si>
  <si>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</si>
  <si>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</si>
  <si>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</si>
  <si>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</si>
  <si>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</si>
  <si>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</si>
  <si>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</si>
  <si>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</si>
  <si>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</si>
  <si>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</si>
  <si>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</si>
  <si>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</si>
  <si>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</si>
  <si>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</si>
  <si>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</si>
  <si>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</si>
  <si>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</si>
  <si>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</si>
  <si>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</si>
  <si>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</si>
  <si>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</si>
  <si>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</si>
  <si>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</si>
  <si>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</si>
  <si>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</si>
  <si>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</si>
  <si>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</si>
  <si>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</si>
  <si>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</si>
  <si>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лиофизилат для раствора для интраназального введения, порошок</t>
  </si>
  <si>
    <t>21 МНН</t>
  </si>
  <si>
    <t>торг. наименов</t>
  </si>
  <si>
    <t>упаковок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</si>
  <si>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</si>
  <si>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</si>
  <si>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</si>
  <si>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</si>
  <si>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таблетки, раствор для инъекций, мазь</t>
  </si>
  <si>
    <t>на 14.10.2022</t>
  </si>
  <si>
    <t>ампула</t>
  </si>
  <si>
    <t>на 21.10.2022</t>
  </si>
  <si>
    <t>мазь, таблетки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</si>
  <si>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</si>
  <si>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</si>
  <si>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</si>
  <si>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</si>
  <si>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</si>
  <si>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>20 МНН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</si>
</sst>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12" fillId="0" borderId="0" xfId="55" applyNumberFormat="1" applyFont="1" applyAlignment="1">
      <alignment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B2">
      <selection activeCell="H614" sqref="H614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407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44855</v>
      </c>
      <c r="G3" s="135" t="s">
        <v>393</v>
      </c>
      <c r="H3" s="136" t="s">
        <v>1</v>
      </c>
      <c r="I3" s="136" t="s">
        <v>1</v>
      </c>
      <c r="J3" s="136" t="s">
        <v>1</v>
      </c>
      <c r="K3" s="137" t="s">
        <v>1</v>
      </c>
      <c r="L3" s="135" t="s">
        <v>2</v>
      </c>
      <c r="M3" s="137" t="s">
        <v>2</v>
      </c>
      <c r="N3" s="104" t="s">
        <v>394</v>
      </c>
      <c r="O3" s="104" t="s">
        <v>406</v>
      </c>
      <c r="P3" s="25" t="s">
        <v>3</v>
      </c>
      <c r="Q3" s="104" t="s">
        <v>4</v>
      </c>
      <c r="R3" s="138" t="s">
        <v>5</v>
      </c>
      <c r="S3" s="138" t="s">
        <v>5</v>
      </c>
      <c r="T3" s="25" t="s">
        <v>6</v>
      </c>
      <c r="U3" s="25" t="s">
        <v>7</v>
      </c>
      <c r="V3" s="104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409</v>
      </c>
      <c r="G4" s="84" t="s">
        <v>392</v>
      </c>
      <c r="H4" s="84" t="s">
        <v>412</v>
      </c>
      <c r="I4" s="84" t="s">
        <v>399</v>
      </c>
      <c r="J4" s="84" t="s">
        <v>411</v>
      </c>
      <c r="K4" s="84" t="s">
        <v>391</v>
      </c>
      <c r="L4" s="84" t="s">
        <v>390</v>
      </c>
      <c r="M4" s="26" t="s">
        <v>9</v>
      </c>
      <c r="N4" s="84" t="s">
        <v>400</v>
      </c>
      <c r="O4" s="84" t="s">
        <v>398</v>
      </c>
      <c r="P4" s="26" t="s">
        <v>10</v>
      </c>
      <c r="Q4" s="143" t="s">
        <v>413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414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9">
        <v>1</v>
      </c>
      <c r="B6" s="139" t="s">
        <v>423</v>
      </c>
      <c r="C6" s="127" t="s">
        <v>34</v>
      </c>
      <c r="D6" s="127" t="s">
        <v>35</v>
      </c>
      <c r="E6" s="43" t="s">
        <v>367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0" t="s">
        <v>33</v>
      </c>
      <c r="B7" s="139" t="s">
        <v>33</v>
      </c>
      <c r="C7" s="127" t="s">
        <v>34</v>
      </c>
      <c r="D7" s="127" t="s">
        <v>35</v>
      </c>
      <c r="E7" s="43" t="s">
        <v>368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0" t="s">
        <v>33</v>
      </c>
      <c r="B8" s="139" t="s">
        <v>33</v>
      </c>
      <c r="C8" s="127" t="s">
        <v>34</v>
      </c>
      <c r="D8" s="127" t="s">
        <v>35</v>
      </c>
      <c r="E8" s="77" t="s">
        <v>369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0" t="s">
        <v>33</v>
      </c>
      <c r="B9" s="139" t="s">
        <v>33</v>
      </c>
      <c r="C9" s="127" t="s">
        <v>34</v>
      </c>
      <c r="D9" s="127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0" t="s">
        <v>33</v>
      </c>
      <c r="B10" s="139" t="s">
        <v>33</v>
      </c>
      <c r="C10" s="127" t="s">
        <v>38</v>
      </c>
      <c r="D10" s="127" t="s">
        <v>39</v>
      </c>
      <c r="E10" s="43" t="s">
        <v>367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0" t="s">
        <v>33</v>
      </c>
      <c r="B11" s="139" t="s">
        <v>33</v>
      </c>
      <c r="C11" s="127" t="s">
        <v>38</v>
      </c>
      <c r="D11" s="127" t="s">
        <v>39</v>
      </c>
      <c r="E11" s="43" t="s">
        <v>368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0" t="s">
        <v>33</v>
      </c>
      <c r="B12" s="139" t="s">
        <v>33</v>
      </c>
      <c r="C12" s="127" t="s">
        <v>38</v>
      </c>
      <c r="D12" s="127" t="s">
        <v>39</v>
      </c>
      <c r="E12" s="77" t="s">
        <v>369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0" t="s">
        <v>33</v>
      </c>
      <c r="B13" s="139" t="s">
        <v>33</v>
      </c>
      <c r="C13" s="127" t="s">
        <v>38</v>
      </c>
      <c r="D13" s="127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0" t="s">
        <v>33</v>
      </c>
      <c r="B14" s="139" t="s">
        <v>33</v>
      </c>
      <c r="C14" s="127" t="s">
        <v>40</v>
      </c>
      <c r="D14" s="127" t="s">
        <v>41</v>
      </c>
      <c r="E14" s="43" t="s">
        <v>367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0" t="s">
        <v>33</v>
      </c>
      <c r="B15" s="139" t="s">
        <v>33</v>
      </c>
      <c r="C15" s="127" t="s">
        <v>40</v>
      </c>
      <c r="D15" s="127" t="s">
        <v>41</v>
      </c>
      <c r="E15" s="43" t="s">
        <v>368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0" t="s">
        <v>33</v>
      </c>
      <c r="B16" s="139" t="s">
        <v>33</v>
      </c>
      <c r="C16" s="127" t="s">
        <v>40</v>
      </c>
      <c r="D16" s="127" t="s">
        <v>41</v>
      </c>
      <c r="E16" s="77" t="s">
        <v>369</v>
      </c>
      <c r="F16" s="48">
        <f>SUM(G16:V16)</f>
        <v>4</v>
      </c>
      <c r="G16" s="31"/>
      <c r="H16" s="31"/>
      <c r="I16" s="31"/>
      <c r="J16" s="31"/>
      <c r="K16" s="31"/>
      <c r="L16" s="31"/>
      <c r="M16" s="31"/>
      <c r="N16" s="31"/>
      <c r="O16" s="31">
        <v>4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0" t="s">
        <v>33</v>
      </c>
      <c r="B17" s="139" t="s">
        <v>33</v>
      </c>
      <c r="C17" s="127" t="s">
        <v>40</v>
      </c>
      <c r="D17" s="127" t="s">
        <v>41</v>
      </c>
      <c r="E17" s="78" t="s">
        <v>36</v>
      </c>
      <c r="F17" s="47" t="s">
        <v>422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0" t="s">
        <v>33</v>
      </c>
      <c r="B18" s="139" t="s">
        <v>33</v>
      </c>
      <c r="C18" s="127" t="s">
        <v>43</v>
      </c>
      <c r="D18" s="140" t="s">
        <v>44</v>
      </c>
      <c r="E18" s="43" t="s">
        <v>367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0" t="s">
        <v>33</v>
      </c>
      <c r="B19" s="139" t="s">
        <v>33</v>
      </c>
      <c r="C19" s="127" t="s">
        <v>43</v>
      </c>
      <c r="D19" s="140" t="s">
        <v>44</v>
      </c>
      <c r="E19" s="43" t="s">
        <v>368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0" t="s">
        <v>33</v>
      </c>
      <c r="B20" s="139" t="s">
        <v>33</v>
      </c>
      <c r="C20" s="127" t="s">
        <v>43</v>
      </c>
      <c r="D20" s="140" t="s">
        <v>44</v>
      </c>
      <c r="E20" s="77" t="s">
        <v>369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0" t="s">
        <v>33</v>
      </c>
      <c r="B21" s="139" t="s">
        <v>33</v>
      </c>
      <c r="C21" s="127" t="s">
        <v>43</v>
      </c>
      <c r="D21" s="140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0" t="s">
        <v>33</v>
      </c>
      <c r="B22" s="139" t="s">
        <v>33</v>
      </c>
      <c r="C22" s="127" t="s">
        <v>45</v>
      </c>
      <c r="D22" s="140" t="s">
        <v>46</v>
      </c>
      <c r="E22" s="43" t="s">
        <v>367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0" t="s">
        <v>33</v>
      </c>
      <c r="B23" s="139" t="s">
        <v>33</v>
      </c>
      <c r="C23" s="127" t="s">
        <v>45</v>
      </c>
      <c r="D23" s="140" t="s">
        <v>46</v>
      </c>
      <c r="E23" s="43" t="s">
        <v>368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0" t="s">
        <v>33</v>
      </c>
      <c r="B24" s="139" t="s">
        <v>33</v>
      </c>
      <c r="C24" s="127" t="s">
        <v>45</v>
      </c>
      <c r="D24" s="140" t="s">
        <v>46</v>
      </c>
      <c r="E24" s="77" t="s">
        <v>369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0" t="s">
        <v>33</v>
      </c>
      <c r="B25" s="139" t="s">
        <v>33</v>
      </c>
      <c r="C25" s="127" t="s">
        <v>45</v>
      </c>
      <c r="D25" s="140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0" t="s">
        <v>33</v>
      </c>
      <c r="B26" s="139" t="s">
        <v>33</v>
      </c>
      <c r="C26" s="127" t="s">
        <v>47</v>
      </c>
      <c r="D26" s="127" t="s">
        <v>48</v>
      </c>
      <c r="E26" s="43" t="s">
        <v>367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0" t="s">
        <v>33</v>
      </c>
      <c r="B27" s="139" t="s">
        <v>33</v>
      </c>
      <c r="C27" s="127" t="s">
        <v>47</v>
      </c>
      <c r="D27" s="127" t="s">
        <v>48</v>
      </c>
      <c r="E27" s="43" t="s">
        <v>368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0" t="s">
        <v>33</v>
      </c>
      <c r="B28" s="139" t="s">
        <v>33</v>
      </c>
      <c r="C28" s="127" t="s">
        <v>47</v>
      </c>
      <c r="D28" s="127" t="s">
        <v>48</v>
      </c>
      <c r="E28" s="77" t="s">
        <v>369</v>
      </c>
      <c r="F28" s="48">
        <f>SUM(G28:V28)</f>
        <v>70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70</v>
      </c>
    </row>
    <row r="29" spans="1:22" s="9" customFormat="1" ht="12" customHeight="1">
      <c r="A29" s="130" t="s">
        <v>33</v>
      </c>
      <c r="B29" s="139" t="s">
        <v>33</v>
      </c>
      <c r="C29" s="127" t="s">
        <v>47</v>
      </c>
      <c r="D29" s="127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0" t="s">
        <v>33</v>
      </c>
      <c r="B30" s="139" t="s">
        <v>33</v>
      </c>
      <c r="C30" s="127" t="s">
        <v>50</v>
      </c>
      <c r="D30" s="140" t="s">
        <v>51</v>
      </c>
      <c r="E30" s="43" t="s">
        <v>367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0" t="s">
        <v>33</v>
      </c>
      <c r="B31" s="139" t="s">
        <v>33</v>
      </c>
      <c r="C31" s="127" t="s">
        <v>50</v>
      </c>
      <c r="D31" s="140" t="s">
        <v>51</v>
      </c>
      <c r="E31" s="43" t="s">
        <v>368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0" t="s">
        <v>33</v>
      </c>
      <c r="B32" s="139" t="s">
        <v>33</v>
      </c>
      <c r="C32" s="127" t="s">
        <v>50</v>
      </c>
      <c r="D32" s="140" t="s">
        <v>51</v>
      </c>
      <c r="E32" s="77" t="s">
        <v>369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0" t="s">
        <v>33</v>
      </c>
      <c r="B33" s="139" t="s">
        <v>33</v>
      </c>
      <c r="C33" s="127" t="s">
        <v>50</v>
      </c>
      <c r="D33" s="140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0" t="s">
        <v>33</v>
      </c>
      <c r="B34" s="139" t="s">
        <v>33</v>
      </c>
      <c r="C34" s="127" t="s">
        <v>52</v>
      </c>
      <c r="D34" s="140" t="s">
        <v>53</v>
      </c>
      <c r="E34" s="43" t="s">
        <v>367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0" t="s">
        <v>33</v>
      </c>
      <c r="B35" s="139" t="s">
        <v>33</v>
      </c>
      <c r="C35" s="127" t="s">
        <v>52</v>
      </c>
      <c r="D35" s="140" t="s">
        <v>53</v>
      </c>
      <c r="E35" s="43" t="s">
        <v>368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0" t="s">
        <v>33</v>
      </c>
      <c r="B36" s="139" t="s">
        <v>33</v>
      </c>
      <c r="C36" s="127" t="s">
        <v>52</v>
      </c>
      <c r="D36" s="140" t="s">
        <v>53</v>
      </c>
      <c r="E36" s="77" t="s">
        <v>369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0" t="s">
        <v>33</v>
      </c>
      <c r="B37" s="139" t="s">
        <v>33</v>
      </c>
      <c r="C37" s="127" t="s">
        <v>52</v>
      </c>
      <c r="D37" s="140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0" t="s">
        <v>33</v>
      </c>
      <c r="B38" s="139" t="s">
        <v>33</v>
      </c>
      <c r="C38" s="127" t="s">
        <v>54</v>
      </c>
      <c r="D38" s="140" t="s">
        <v>55</v>
      </c>
      <c r="E38" s="43" t="s">
        <v>367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0" t="s">
        <v>33</v>
      </c>
      <c r="B39" s="139" t="s">
        <v>33</v>
      </c>
      <c r="C39" s="127" t="s">
        <v>54</v>
      </c>
      <c r="D39" s="140" t="s">
        <v>55</v>
      </c>
      <c r="E39" s="43" t="s">
        <v>368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0" t="s">
        <v>33</v>
      </c>
      <c r="B40" s="139" t="s">
        <v>33</v>
      </c>
      <c r="C40" s="127" t="s">
        <v>54</v>
      </c>
      <c r="D40" s="140" t="s">
        <v>55</v>
      </c>
      <c r="E40" s="77" t="s">
        <v>369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0" t="s">
        <v>33</v>
      </c>
      <c r="B41" s="139" t="s">
        <v>33</v>
      </c>
      <c r="C41" s="127" t="s">
        <v>54</v>
      </c>
      <c r="D41" s="140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0" t="s">
        <v>33</v>
      </c>
      <c r="B42" s="139" t="s">
        <v>33</v>
      </c>
      <c r="C42" s="127" t="s">
        <v>56</v>
      </c>
      <c r="D42" s="141" t="s">
        <v>57</v>
      </c>
      <c r="E42" s="43" t="s">
        <v>367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0" t="s">
        <v>33</v>
      </c>
      <c r="B43" s="139" t="s">
        <v>33</v>
      </c>
      <c r="C43" s="127" t="s">
        <v>56</v>
      </c>
      <c r="D43" s="141" t="s">
        <v>57</v>
      </c>
      <c r="E43" s="43" t="s">
        <v>368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0" t="s">
        <v>33</v>
      </c>
      <c r="B44" s="139" t="s">
        <v>33</v>
      </c>
      <c r="C44" s="127" t="s">
        <v>56</v>
      </c>
      <c r="D44" s="141" t="s">
        <v>57</v>
      </c>
      <c r="E44" s="77" t="s">
        <v>369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0" t="s">
        <v>33</v>
      </c>
      <c r="B45" s="139" t="s">
        <v>33</v>
      </c>
      <c r="C45" s="127" t="s">
        <v>56</v>
      </c>
      <c r="D45" s="141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0" t="s">
        <v>33</v>
      </c>
      <c r="B46" s="139" t="s">
        <v>33</v>
      </c>
      <c r="C46" s="127" t="s">
        <v>59</v>
      </c>
      <c r="D46" s="127" t="s">
        <v>60</v>
      </c>
      <c r="E46" s="43" t="s">
        <v>367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0" t="s">
        <v>33</v>
      </c>
      <c r="B47" s="139" t="s">
        <v>33</v>
      </c>
      <c r="C47" s="127" t="s">
        <v>59</v>
      </c>
      <c r="D47" s="127" t="s">
        <v>60</v>
      </c>
      <c r="E47" s="43" t="s">
        <v>368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0" t="s">
        <v>33</v>
      </c>
      <c r="B48" s="139" t="s">
        <v>33</v>
      </c>
      <c r="C48" s="127" t="s">
        <v>59</v>
      </c>
      <c r="D48" s="127" t="s">
        <v>60</v>
      </c>
      <c r="E48" s="77" t="s">
        <v>369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0" t="s">
        <v>33</v>
      </c>
      <c r="B49" s="139" t="s">
        <v>33</v>
      </c>
      <c r="C49" s="127" t="s">
        <v>59</v>
      </c>
      <c r="D49" s="127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0" t="s">
        <v>33</v>
      </c>
      <c r="B50" s="139" t="s">
        <v>33</v>
      </c>
      <c r="C50" s="127" t="s">
        <v>61</v>
      </c>
      <c r="D50" s="127" t="s">
        <v>62</v>
      </c>
      <c r="E50" s="43" t="s">
        <v>367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0" t="s">
        <v>33</v>
      </c>
      <c r="B51" s="139" t="s">
        <v>33</v>
      </c>
      <c r="C51" s="127" t="s">
        <v>61</v>
      </c>
      <c r="D51" s="127" t="s">
        <v>62</v>
      </c>
      <c r="E51" s="43" t="s">
        <v>368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0" t="s">
        <v>33</v>
      </c>
      <c r="B52" s="139" t="s">
        <v>33</v>
      </c>
      <c r="C52" s="127" t="s">
        <v>61</v>
      </c>
      <c r="D52" s="127" t="s">
        <v>62</v>
      </c>
      <c r="E52" s="77" t="s">
        <v>369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1" t="s">
        <v>33</v>
      </c>
      <c r="B53" s="139" t="s">
        <v>33</v>
      </c>
      <c r="C53" s="127" t="s">
        <v>61</v>
      </c>
      <c r="D53" s="127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2">
        <v>2</v>
      </c>
      <c r="B54" s="127" t="s">
        <v>63</v>
      </c>
      <c r="C54" s="127" t="s">
        <v>64</v>
      </c>
      <c r="D54" s="127" t="s">
        <v>65</v>
      </c>
      <c r="E54" s="43" t="s">
        <v>367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3"/>
      <c r="B55" s="127" t="s">
        <v>63</v>
      </c>
      <c r="C55" s="127" t="s">
        <v>64</v>
      </c>
      <c r="D55" s="127" t="s">
        <v>65</v>
      </c>
      <c r="E55" s="43" t="s">
        <v>368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3"/>
      <c r="B56" s="127" t="s">
        <v>63</v>
      </c>
      <c r="C56" s="127" t="s">
        <v>64</v>
      </c>
      <c r="D56" s="127" t="s">
        <v>65</v>
      </c>
      <c r="E56" s="77" t="s">
        <v>369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3"/>
      <c r="B57" s="127" t="s">
        <v>63</v>
      </c>
      <c r="C57" s="127" t="s">
        <v>64</v>
      </c>
      <c r="D57" s="127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3"/>
      <c r="B58" s="127" t="s">
        <v>63</v>
      </c>
      <c r="C58" s="127" t="s">
        <v>66</v>
      </c>
      <c r="D58" s="127" t="s">
        <v>67</v>
      </c>
      <c r="E58" s="43" t="s">
        <v>367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3"/>
      <c r="B59" s="127" t="s">
        <v>63</v>
      </c>
      <c r="C59" s="127" t="s">
        <v>66</v>
      </c>
      <c r="D59" s="127" t="s">
        <v>67</v>
      </c>
      <c r="E59" s="43" t="s">
        <v>368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3"/>
      <c r="B60" s="127" t="s">
        <v>63</v>
      </c>
      <c r="C60" s="127" t="s">
        <v>66</v>
      </c>
      <c r="D60" s="127" t="s">
        <v>67</v>
      </c>
      <c r="E60" s="77" t="s">
        <v>369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3"/>
      <c r="B61" s="127" t="s">
        <v>63</v>
      </c>
      <c r="C61" s="127" t="s">
        <v>66</v>
      </c>
      <c r="D61" s="127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3"/>
      <c r="B62" s="127" t="s">
        <v>63</v>
      </c>
      <c r="C62" s="127" t="s">
        <v>68</v>
      </c>
      <c r="D62" s="127" t="s">
        <v>69</v>
      </c>
      <c r="E62" s="43" t="s">
        <v>367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3"/>
      <c r="B63" s="127" t="s">
        <v>63</v>
      </c>
      <c r="C63" s="127" t="s">
        <v>68</v>
      </c>
      <c r="D63" s="127" t="s">
        <v>69</v>
      </c>
      <c r="E63" s="43" t="s">
        <v>368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3"/>
      <c r="B64" s="127" t="s">
        <v>63</v>
      </c>
      <c r="C64" s="127" t="s">
        <v>68</v>
      </c>
      <c r="D64" s="127" t="s">
        <v>69</v>
      </c>
      <c r="E64" s="77" t="s">
        <v>369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3"/>
      <c r="B65" s="127" t="s">
        <v>63</v>
      </c>
      <c r="C65" s="127" t="s">
        <v>68</v>
      </c>
      <c r="D65" s="127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3"/>
      <c r="B66" s="127" t="s">
        <v>63</v>
      </c>
      <c r="C66" s="127" t="s">
        <v>70</v>
      </c>
      <c r="D66" s="127" t="s">
        <v>71</v>
      </c>
      <c r="E66" s="43" t="s">
        <v>367</v>
      </c>
      <c r="F66" s="46">
        <v>120</v>
      </c>
      <c r="G66" s="62">
        <v>360</v>
      </c>
      <c r="H66" s="62">
        <v>120</v>
      </c>
      <c r="I66" s="62">
        <v>253</v>
      </c>
      <c r="J66" s="62">
        <v>325</v>
      </c>
      <c r="K66" s="62">
        <v>345</v>
      </c>
      <c r="L66" s="62">
        <v>220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3"/>
      <c r="B67" s="127" t="s">
        <v>63</v>
      </c>
      <c r="C67" s="127" t="s">
        <v>70</v>
      </c>
      <c r="D67" s="127" t="s">
        <v>71</v>
      </c>
      <c r="E67" s="43" t="s">
        <v>368</v>
      </c>
      <c r="F67" s="46">
        <v>1272</v>
      </c>
      <c r="G67" s="62">
        <v>360</v>
      </c>
      <c r="H67" s="62">
        <v>335</v>
      </c>
      <c r="I67" s="62">
        <v>802</v>
      </c>
      <c r="J67" s="62">
        <v>512</v>
      </c>
      <c r="K67" s="110">
        <v>460</v>
      </c>
      <c r="L67" s="62">
        <v>741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3"/>
      <c r="B68" s="127" t="s">
        <v>63</v>
      </c>
      <c r="C68" s="127" t="s">
        <v>70</v>
      </c>
      <c r="D68" s="127" t="s">
        <v>71</v>
      </c>
      <c r="E68" s="77" t="s">
        <v>369</v>
      </c>
      <c r="F68" s="48">
        <f>SUM(G68:V68)</f>
        <v>167</v>
      </c>
      <c r="G68" s="64">
        <v>1</v>
      </c>
      <c r="H68" s="64">
        <v>2</v>
      </c>
      <c r="I68" s="64">
        <v>47</v>
      </c>
      <c r="J68" s="64">
        <v>4</v>
      </c>
      <c r="K68" s="64">
        <v>17</v>
      </c>
      <c r="L68" s="64">
        <v>12</v>
      </c>
      <c r="M68" s="64"/>
      <c r="N68" s="64">
        <v>9</v>
      </c>
      <c r="O68" s="64">
        <v>6</v>
      </c>
      <c r="P68" s="64"/>
      <c r="Q68" s="64">
        <v>17</v>
      </c>
      <c r="R68" s="64"/>
      <c r="S68" s="64"/>
      <c r="T68" s="64"/>
      <c r="U68" s="64"/>
      <c r="V68" s="64">
        <v>52</v>
      </c>
    </row>
    <row r="69" spans="1:22" s="20" customFormat="1" ht="18" customHeight="1">
      <c r="A69" s="133"/>
      <c r="B69" s="127" t="s">
        <v>63</v>
      </c>
      <c r="C69" s="127" t="s">
        <v>70</v>
      </c>
      <c r="D69" s="127" t="s">
        <v>71</v>
      </c>
      <c r="E69" s="78" t="s">
        <v>36</v>
      </c>
      <c r="F69" s="47" t="s">
        <v>452</v>
      </c>
      <c r="G69" s="35" t="s">
        <v>72</v>
      </c>
      <c r="H69" s="35" t="s">
        <v>72</v>
      </c>
      <c r="I69" s="106" t="s">
        <v>436</v>
      </c>
      <c r="J69" s="35" t="s">
        <v>72</v>
      </c>
      <c r="K69" s="35" t="s">
        <v>72</v>
      </c>
      <c r="L69" s="35" t="s">
        <v>426</v>
      </c>
      <c r="M69" s="36" t="s">
        <v>37</v>
      </c>
      <c r="N69" s="35" t="s">
        <v>42</v>
      </c>
      <c r="O69" s="35" t="s">
        <v>72</v>
      </c>
      <c r="P69" s="36"/>
      <c r="Q69" s="35" t="s">
        <v>441</v>
      </c>
      <c r="R69" s="36"/>
      <c r="S69" s="36"/>
      <c r="T69" s="36"/>
      <c r="U69" s="36"/>
      <c r="V69" s="35" t="s">
        <v>42</v>
      </c>
    </row>
    <row r="70" spans="1:22" s="9" customFormat="1" ht="10.5">
      <c r="A70" s="133"/>
      <c r="B70" s="127" t="s">
        <v>63</v>
      </c>
      <c r="C70" s="127" t="s">
        <v>73</v>
      </c>
      <c r="D70" s="127" t="s">
        <v>74</v>
      </c>
      <c r="E70" s="43" t="s">
        <v>367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3"/>
      <c r="B71" s="127" t="s">
        <v>63</v>
      </c>
      <c r="C71" s="127" t="s">
        <v>73</v>
      </c>
      <c r="D71" s="127" t="s">
        <v>74</v>
      </c>
      <c r="E71" s="43" t="s">
        <v>368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3"/>
      <c r="B72" s="127" t="s">
        <v>63</v>
      </c>
      <c r="C72" s="127" t="s">
        <v>73</v>
      </c>
      <c r="D72" s="127" t="s">
        <v>74</v>
      </c>
      <c r="E72" s="77" t="s">
        <v>369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3"/>
      <c r="B73" s="127" t="s">
        <v>63</v>
      </c>
      <c r="C73" s="127" t="s">
        <v>73</v>
      </c>
      <c r="D73" s="127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3"/>
      <c r="B74" s="127" t="s">
        <v>63</v>
      </c>
      <c r="C74" s="127" t="s">
        <v>75</v>
      </c>
      <c r="D74" s="127" t="s">
        <v>76</v>
      </c>
      <c r="E74" s="43" t="s">
        <v>367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351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3"/>
      <c r="B75" s="127" t="s">
        <v>63</v>
      </c>
      <c r="C75" s="127" t="s">
        <v>75</v>
      </c>
      <c r="D75" s="127" t="s">
        <v>76</v>
      </c>
      <c r="E75" s="43" t="s">
        <v>368</v>
      </c>
      <c r="F75" s="46">
        <v>773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354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3"/>
      <c r="B76" s="127" t="s">
        <v>63</v>
      </c>
      <c r="C76" s="127" t="s">
        <v>75</v>
      </c>
      <c r="D76" s="127" t="s">
        <v>76</v>
      </c>
      <c r="E76" s="77" t="s">
        <v>369</v>
      </c>
      <c r="F76" s="48">
        <f>SUM(G76:V76)</f>
        <v>194</v>
      </c>
      <c r="G76" s="31">
        <v>2</v>
      </c>
      <c r="H76" s="31">
        <v>29</v>
      </c>
      <c r="I76" s="31">
        <v>59</v>
      </c>
      <c r="J76" s="31">
        <v>6</v>
      </c>
      <c r="K76" s="31">
        <v>27</v>
      </c>
      <c r="L76" s="31">
        <v>22</v>
      </c>
      <c r="M76" s="31"/>
      <c r="N76" s="31">
        <v>15</v>
      </c>
      <c r="O76" s="31">
        <v>1</v>
      </c>
      <c r="P76" s="31"/>
      <c r="Q76" s="31">
        <v>16</v>
      </c>
      <c r="R76" s="31"/>
      <c r="S76" s="31"/>
      <c r="T76" s="31"/>
      <c r="U76" s="31"/>
      <c r="V76" s="31">
        <v>17</v>
      </c>
    </row>
    <row r="77" spans="1:22" s="18" customFormat="1" ht="20.25" customHeight="1">
      <c r="A77" s="133"/>
      <c r="B77" s="127" t="s">
        <v>63</v>
      </c>
      <c r="C77" s="127" t="s">
        <v>75</v>
      </c>
      <c r="D77" s="127" t="s">
        <v>76</v>
      </c>
      <c r="E77" s="43" t="s">
        <v>36</v>
      </c>
      <c r="F77" s="47" t="s">
        <v>427</v>
      </c>
      <c r="G77" s="35" t="s">
        <v>408</v>
      </c>
      <c r="H77" s="35" t="s">
        <v>408</v>
      </c>
      <c r="I77" s="35" t="s">
        <v>427</v>
      </c>
      <c r="J77" s="35" t="s">
        <v>408</v>
      </c>
      <c r="K77" s="35" t="s">
        <v>427</v>
      </c>
      <c r="L77" s="35" t="s">
        <v>410</v>
      </c>
      <c r="M77" s="36" t="s">
        <v>37</v>
      </c>
      <c r="N77" s="35" t="s">
        <v>77</v>
      </c>
      <c r="O77" s="35" t="s">
        <v>77</v>
      </c>
      <c r="P77" s="36"/>
      <c r="Q77" s="35" t="s">
        <v>410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3"/>
      <c r="B78" s="127" t="s">
        <v>63</v>
      </c>
      <c r="C78" s="127" t="s">
        <v>78</v>
      </c>
      <c r="D78" s="127" t="s">
        <v>79</v>
      </c>
      <c r="E78" s="43" t="s">
        <v>367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3"/>
      <c r="B79" s="127" t="s">
        <v>63</v>
      </c>
      <c r="C79" s="127" t="s">
        <v>78</v>
      </c>
      <c r="D79" s="127" t="s">
        <v>79</v>
      </c>
      <c r="E79" s="43" t="s">
        <v>368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3"/>
      <c r="B80" s="127" t="s">
        <v>63</v>
      </c>
      <c r="C80" s="127" t="s">
        <v>78</v>
      </c>
      <c r="D80" s="127" t="s">
        <v>79</v>
      </c>
      <c r="E80" s="77" t="s">
        <v>369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3"/>
      <c r="B81" s="127" t="s">
        <v>63</v>
      </c>
      <c r="C81" s="127" t="s">
        <v>78</v>
      </c>
      <c r="D81" s="127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3"/>
      <c r="B82" s="127" t="s">
        <v>63</v>
      </c>
      <c r="C82" s="127" t="s">
        <v>80</v>
      </c>
      <c r="D82" s="127" t="s">
        <v>81</v>
      </c>
      <c r="E82" s="43" t="s">
        <v>367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3"/>
      <c r="B83" s="127" t="s">
        <v>63</v>
      </c>
      <c r="C83" s="127" t="s">
        <v>80</v>
      </c>
      <c r="D83" s="127" t="s">
        <v>81</v>
      </c>
      <c r="E83" s="43" t="s">
        <v>368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3"/>
      <c r="B84" s="127" t="s">
        <v>63</v>
      </c>
      <c r="C84" s="127" t="s">
        <v>80</v>
      </c>
      <c r="D84" s="127" t="s">
        <v>81</v>
      </c>
      <c r="E84" s="77" t="s">
        <v>369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3"/>
      <c r="B85" s="127" t="s">
        <v>63</v>
      </c>
      <c r="C85" s="127" t="s">
        <v>80</v>
      </c>
      <c r="D85" s="127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3"/>
      <c r="B86" s="127" t="s">
        <v>63</v>
      </c>
      <c r="C86" s="127" t="s">
        <v>82</v>
      </c>
      <c r="D86" s="127" t="s">
        <v>83</v>
      </c>
      <c r="E86" s="43" t="s">
        <v>367</v>
      </c>
      <c r="F86" s="46">
        <v>96</v>
      </c>
      <c r="G86" s="29">
        <v>160</v>
      </c>
      <c r="H86" s="29">
        <v>147</v>
      </c>
      <c r="I86" s="29">
        <v>120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3"/>
      <c r="B87" s="127" t="s">
        <v>63</v>
      </c>
      <c r="C87" s="127" t="s">
        <v>82</v>
      </c>
      <c r="D87" s="127" t="s">
        <v>83</v>
      </c>
      <c r="E87" s="43" t="s">
        <v>368</v>
      </c>
      <c r="F87" s="46">
        <v>238</v>
      </c>
      <c r="G87" s="29">
        <v>238</v>
      </c>
      <c r="H87" s="29">
        <v>147</v>
      </c>
      <c r="I87" s="29">
        <v>120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3"/>
      <c r="B88" s="127" t="s">
        <v>63</v>
      </c>
      <c r="C88" s="127" t="s">
        <v>82</v>
      </c>
      <c r="D88" s="127" t="s">
        <v>83</v>
      </c>
      <c r="E88" s="77" t="s">
        <v>369</v>
      </c>
      <c r="F88" s="48">
        <f>SUM(G88:V88)</f>
        <v>46</v>
      </c>
      <c r="G88" s="31">
        <v>8</v>
      </c>
      <c r="H88" s="31">
        <v>1</v>
      </c>
      <c r="I88" s="31">
        <v>27</v>
      </c>
      <c r="J88" s="31">
        <v>4</v>
      </c>
      <c r="K88" s="31"/>
      <c r="L88" s="31"/>
      <c r="M88" s="31"/>
      <c r="N88" s="31"/>
      <c r="O88" s="31">
        <v>2</v>
      </c>
      <c r="P88" s="31"/>
      <c r="Q88" s="31"/>
      <c r="R88" s="31"/>
      <c r="S88" s="31"/>
      <c r="T88" s="31"/>
      <c r="U88" s="31"/>
      <c r="V88" s="31">
        <v>4</v>
      </c>
    </row>
    <row r="89" spans="1:22" s="20" customFormat="1" ht="9.75" customHeight="1">
      <c r="A89" s="133"/>
      <c r="B89" s="127" t="s">
        <v>63</v>
      </c>
      <c r="C89" s="127" t="s">
        <v>82</v>
      </c>
      <c r="D89" s="127" t="s">
        <v>83</v>
      </c>
      <c r="E89" s="78" t="s">
        <v>36</v>
      </c>
      <c r="F89" s="47" t="s">
        <v>404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3"/>
      <c r="B90" s="127" t="s">
        <v>63</v>
      </c>
      <c r="C90" s="127" t="s">
        <v>85</v>
      </c>
      <c r="D90" s="127" t="s">
        <v>86</v>
      </c>
      <c r="E90" s="43" t="s">
        <v>367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3"/>
      <c r="B91" s="127" t="s">
        <v>63</v>
      </c>
      <c r="C91" s="127" t="s">
        <v>85</v>
      </c>
      <c r="D91" s="127" t="s">
        <v>86</v>
      </c>
      <c r="E91" s="43" t="s">
        <v>368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3"/>
      <c r="B92" s="127" t="s">
        <v>63</v>
      </c>
      <c r="C92" s="127" t="s">
        <v>85</v>
      </c>
      <c r="D92" s="127" t="s">
        <v>86</v>
      </c>
      <c r="E92" s="77" t="s">
        <v>369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3"/>
      <c r="B93" s="127" t="s">
        <v>63</v>
      </c>
      <c r="C93" s="127" t="s">
        <v>85</v>
      </c>
      <c r="D93" s="127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3"/>
      <c r="B94" s="127" t="s">
        <v>63</v>
      </c>
      <c r="C94" s="127" t="s">
        <v>87</v>
      </c>
      <c r="D94" s="127" t="s">
        <v>88</v>
      </c>
      <c r="E94" s="43" t="s">
        <v>367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3"/>
      <c r="B95" s="127" t="s">
        <v>63</v>
      </c>
      <c r="C95" s="127" t="s">
        <v>87</v>
      </c>
      <c r="D95" s="127" t="s">
        <v>88</v>
      </c>
      <c r="E95" s="43" t="s">
        <v>368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3"/>
      <c r="B96" s="127" t="s">
        <v>63</v>
      </c>
      <c r="C96" s="127" t="s">
        <v>87</v>
      </c>
      <c r="D96" s="127" t="s">
        <v>88</v>
      </c>
      <c r="E96" s="77" t="s">
        <v>369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3"/>
      <c r="B97" s="127" t="s">
        <v>63</v>
      </c>
      <c r="C97" s="127" t="s">
        <v>87</v>
      </c>
      <c r="D97" s="127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3"/>
      <c r="B98" s="127" t="s">
        <v>63</v>
      </c>
      <c r="C98" s="127" t="s">
        <v>89</v>
      </c>
      <c r="D98" s="127" t="s">
        <v>90</v>
      </c>
      <c r="E98" s="43" t="s">
        <v>367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3"/>
      <c r="B99" s="127" t="s">
        <v>63</v>
      </c>
      <c r="C99" s="127" t="s">
        <v>89</v>
      </c>
      <c r="D99" s="127" t="s">
        <v>90</v>
      </c>
      <c r="E99" s="43" t="s">
        <v>368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3"/>
      <c r="B100" s="127" t="s">
        <v>63</v>
      </c>
      <c r="C100" s="127" t="s">
        <v>89</v>
      </c>
      <c r="D100" s="127" t="s">
        <v>90</v>
      </c>
      <c r="E100" s="77" t="s">
        <v>369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4"/>
      <c r="B101" s="127" t="s">
        <v>63</v>
      </c>
      <c r="C101" s="127" t="s">
        <v>89</v>
      </c>
      <c r="D101" s="127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27">
        <v>3</v>
      </c>
      <c r="B102" s="128" t="s">
        <v>389</v>
      </c>
      <c r="C102" s="127" t="s">
        <v>91</v>
      </c>
      <c r="D102" s="127" t="s">
        <v>79</v>
      </c>
      <c r="E102" s="43" t="s">
        <v>367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27" t="s">
        <v>41</v>
      </c>
      <c r="B103" s="128" t="s">
        <v>41</v>
      </c>
      <c r="C103" s="127" t="s">
        <v>91</v>
      </c>
      <c r="D103" s="127" t="s">
        <v>79</v>
      </c>
      <c r="E103" s="43" t="s">
        <v>368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27" t="s">
        <v>41</v>
      </c>
      <c r="B104" s="128" t="s">
        <v>41</v>
      </c>
      <c r="C104" s="127" t="s">
        <v>91</v>
      </c>
      <c r="D104" s="127" t="s">
        <v>79</v>
      </c>
      <c r="E104" s="77" t="s">
        <v>369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27" t="s">
        <v>41</v>
      </c>
      <c r="B105" s="128" t="s">
        <v>41</v>
      </c>
      <c r="C105" s="127" t="s">
        <v>91</v>
      </c>
      <c r="D105" s="127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27" t="s">
        <v>41</v>
      </c>
      <c r="B106" s="128" t="s">
        <v>41</v>
      </c>
      <c r="C106" s="127" t="s">
        <v>92</v>
      </c>
      <c r="D106" s="127" t="s">
        <v>93</v>
      </c>
      <c r="E106" s="43" t="s">
        <v>367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27" t="s">
        <v>41</v>
      </c>
      <c r="B107" s="128" t="s">
        <v>41</v>
      </c>
      <c r="C107" s="127" t="s">
        <v>92</v>
      </c>
      <c r="D107" s="127" t="s">
        <v>93</v>
      </c>
      <c r="E107" s="43" t="s">
        <v>368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27" t="s">
        <v>41</v>
      </c>
      <c r="B108" s="128" t="s">
        <v>41</v>
      </c>
      <c r="C108" s="127" t="s">
        <v>92</v>
      </c>
      <c r="D108" s="127" t="s">
        <v>93</v>
      </c>
      <c r="E108" s="77" t="s">
        <v>369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27" t="s">
        <v>41</v>
      </c>
      <c r="B109" s="128" t="s">
        <v>41</v>
      </c>
      <c r="C109" s="127" t="s">
        <v>92</v>
      </c>
      <c r="D109" s="127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27" t="s">
        <v>41</v>
      </c>
      <c r="B110" s="128" t="s">
        <v>41</v>
      </c>
      <c r="C110" s="127" t="s">
        <v>94</v>
      </c>
      <c r="D110" s="127" t="s">
        <v>95</v>
      </c>
      <c r="E110" s="43" t="s">
        <v>367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27" t="s">
        <v>41</v>
      </c>
      <c r="B111" s="128" t="s">
        <v>41</v>
      </c>
      <c r="C111" s="127" t="s">
        <v>94</v>
      </c>
      <c r="D111" s="127" t="s">
        <v>95</v>
      </c>
      <c r="E111" s="43" t="s">
        <v>368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27" t="s">
        <v>41</v>
      </c>
      <c r="B112" s="128" t="s">
        <v>41</v>
      </c>
      <c r="C112" s="127" t="s">
        <v>94</v>
      </c>
      <c r="D112" s="127" t="s">
        <v>95</v>
      </c>
      <c r="E112" s="77" t="s">
        <v>369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27" t="s">
        <v>41</v>
      </c>
      <c r="B113" s="128" t="s">
        <v>41</v>
      </c>
      <c r="C113" s="127" t="s">
        <v>94</v>
      </c>
      <c r="D113" s="127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27" t="s">
        <v>41</v>
      </c>
      <c r="B114" s="128" t="s">
        <v>41</v>
      </c>
      <c r="C114" s="127" t="s">
        <v>96</v>
      </c>
      <c r="D114" s="127" t="s">
        <v>41</v>
      </c>
      <c r="E114" s="43" t="s">
        <v>367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27" t="s">
        <v>41</v>
      </c>
      <c r="B115" s="128" t="s">
        <v>41</v>
      </c>
      <c r="C115" s="127" t="s">
        <v>96</v>
      </c>
      <c r="D115" s="127" t="s">
        <v>41</v>
      </c>
      <c r="E115" s="43" t="s">
        <v>368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27" t="s">
        <v>41</v>
      </c>
      <c r="B116" s="128" t="s">
        <v>41</v>
      </c>
      <c r="C116" s="127" t="s">
        <v>96</v>
      </c>
      <c r="D116" s="127" t="s">
        <v>41</v>
      </c>
      <c r="E116" s="77" t="s">
        <v>369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27" t="s">
        <v>41</v>
      </c>
      <c r="B117" s="128" t="s">
        <v>41</v>
      </c>
      <c r="C117" s="127" t="s">
        <v>96</v>
      </c>
      <c r="D117" s="127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27" t="s">
        <v>41</v>
      </c>
      <c r="B118" s="128" t="s">
        <v>41</v>
      </c>
      <c r="C118" s="127" t="s">
        <v>97</v>
      </c>
      <c r="D118" s="127" t="s">
        <v>98</v>
      </c>
      <c r="E118" s="43" t="s">
        <v>367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27" t="s">
        <v>41</v>
      </c>
      <c r="B119" s="128" t="s">
        <v>41</v>
      </c>
      <c r="C119" s="127" t="s">
        <v>97</v>
      </c>
      <c r="D119" s="127" t="s">
        <v>98</v>
      </c>
      <c r="E119" s="43" t="s">
        <v>368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27" t="s">
        <v>41</v>
      </c>
      <c r="B120" s="128" t="s">
        <v>41</v>
      </c>
      <c r="C120" s="127" t="s">
        <v>97</v>
      </c>
      <c r="D120" s="127" t="s">
        <v>98</v>
      </c>
      <c r="E120" s="77" t="s">
        <v>369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27" t="s">
        <v>41</v>
      </c>
      <c r="B121" s="128" t="s">
        <v>41</v>
      </c>
      <c r="C121" s="127" t="s">
        <v>97</v>
      </c>
      <c r="D121" s="127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27" t="s">
        <v>41</v>
      </c>
      <c r="B122" s="128" t="s">
        <v>41</v>
      </c>
      <c r="C122" s="127" t="s">
        <v>99</v>
      </c>
      <c r="D122" s="141" t="s">
        <v>100</v>
      </c>
      <c r="E122" s="43" t="s">
        <v>367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27" t="s">
        <v>41</v>
      </c>
      <c r="B123" s="128" t="s">
        <v>41</v>
      </c>
      <c r="C123" s="127" t="s">
        <v>99</v>
      </c>
      <c r="D123" s="141" t="s">
        <v>100</v>
      </c>
      <c r="E123" s="43" t="s">
        <v>368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27" t="s">
        <v>41</v>
      </c>
      <c r="B124" s="128" t="s">
        <v>41</v>
      </c>
      <c r="C124" s="127" t="s">
        <v>99</v>
      </c>
      <c r="D124" s="141" t="s">
        <v>100</v>
      </c>
      <c r="E124" s="77" t="s">
        <v>369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27" t="s">
        <v>41</v>
      </c>
      <c r="B125" s="128" t="s">
        <v>41</v>
      </c>
      <c r="C125" s="127" t="s">
        <v>99</v>
      </c>
      <c r="D125" s="141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27" t="s">
        <v>41</v>
      </c>
      <c r="B126" s="128" t="s">
        <v>41</v>
      </c>
      <c r="C126" s="127" t="s">
        <v>101</v>
      </c>
      <c r="D126" s="127" t="s">
        <v>102</v>
      </c>
      <c r="E126" s="43" t="s">
        <v>367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27" t="s">
        <v>41</v>
      </c>
      <c r="B127" s="128" t="s">
        <v>41</v>
      </c>
      <c r="C127" s="127" t="s">
        <v>101</v>
      </c>
      <c r="D127" s="127" t="s">
        <v>102</v>
      </c>
      <c r="E127" s="43" t="s">
        <v>368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27" t="s">
        <v>41</v>
      </c>
      <c r="B128" s="128" t="s">
        <v>41</v>
      </c>
      <c r="C128" s="127" t="s">
        <v>101</v>
      </c>
      <c r="D128" s="127" t="s">
        <v>102</v>
      </c>
      <c r="E128" s="77" t="s">
        <v>369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27" t="s">
        <v>41</v>
      </c>
      <c r="B129" s="128" t="s">
        <v>41</v>
      </c>
      <c r="C129" s="127" t="s">
        <v>101</v>
      </c>
      <c r="D129" s="127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27" t="s">
        <v>41</v>
      </c>
      <c r="B130" s="128" t="s">
        <v>41</v>
      </c>
      <c r="C130" s="127" t="s">
        <v>103</v>
      </c>
      <c r="D130" s="127" t="s">
        <v>104</v>
      </c>
      <c r="E130" s="43" t="s">
        <v>367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27" t="s">
        <v>41</v>
      </c>
      <c r="B131" s="128" t="s">
        <v>41</v>
      </c>
      <c r="C131" s="127" t="s">
        <v>103</v>
      </c>
      <c r="D131" s="127" t="s">
        <v>104</v>
      </c>
      <c r="E131" s="43" t="s">
        <v>368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27" t="s">
        <v>41</v>
      </c>
      <c r="B132" s="128" t="s">
        <v>41</v>
      </c>
      <c r="C132" s="127" t="s">
        <v>103</v>
      </c>
      <c r="D132" s="127" t="s">
        <v>104</v>
      </c>
      <c r="E132" s="77" t="s">
        <v>369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27" t="s">
        <v>41</v>
      </c>
      <c r="B133" s="128" t="s">
        <v>41</v>
      </c>
      <c r="C133" s="127" t="s">
        <v>103</v>
      </c>
      <c r="D133" s="127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27">
        <v>4</v>
      </c>
      <c r="B134" s="127" t="s">
        <v>105</v>
      </c>
      <c r="C134" s="127" t="s">
        <v>106</v>
      </c>
      <c r="D134" s="127" t="s">
        <v>107</v>
      </c>
      <c r="E134" s="43" t="s">
        <v>367</v>
      </c>
      <c r="F134" s="46">
        <v>57.5</v>
      </c>
      <c r="G134" s="62">
        <v>202</v>
      </c>
      <c r="H134" s="62"/>
      <c r="I134" s="62">
        <v>394</v>
      </c>
      <c r="J134" s="62"/>
      <c r="K134" s="62"/>
      <c r="L134" s="62"/>
      <c r="M134" s="63"/>
      <c r="N134" s="62"/>
      <c r="O134" s="62"/>
      <c r="P134" s="63"/>
      <c r="Q134" s="62">
        <v>57.5</v>
      </c>
      <c r="R134" s="63"/>
      <c r="S134" s="63"/>
      <c r="T134" s="63"/>
      <c r="U134" s="63"/>
      <c r="V134" s="62"/>
    </row>
    <row r="135" spans="1:22" s="9" customFormat="1" ht="9.75" customHeight="1">
      <c r="A135" s="127" t="s">
        <v>105</v>
      </c>
      <c r="B135" s="127" t="s">
        <v>105</v>
      </c>
      <c r="C135" s="127" t="s">
        <v>106</v>
      </c>
      <c r="D135" s="127" t="s">
        <v>107</v>
      </c>
      <c r="E135" s="43" t="s">
        <v>368</v>
      </c>
      <c r="F135" s="46">
        <v>394</v>
      </c>
      <c r="G135" s="62">
        <v>202</v>
      </c>
      <c r="H135" s="62"/>
      <c r="I135" s="62">
        <v>394</v>
      </c>
      <c r="J135" s="62"/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27" t="s">
        <v>105</v>
      </c>
      <c r="B136" s="127" t="s">
        <v>105</v>
      </c>
      <c r="C136" s="127" t="s">
        <v>106</v>
      </c>
      <c r="D136" s="127" t="s">
        <v>107</v>
      </c>
      <c r="E136" s="77" t="s">
        <v>369</v>
      </c>
      <c r="F136" s="48">
        <f>SUM(G136:V136)</f>
        <v>29</v>
      </c>
      <c r="G136" s="64">
        <v>5</v>
      </c>
      <c r="H136" s="64"/>
      <c r="I136" s="64">
        <v>6</v>
      </c>
      <c r="J136" s="64"/>
      <c r="K136" s="64"/>
      <c r="L136" s="64"/>
      <c r="M136" s="64"/>
      <c r="N136" s="64"/>
      <c r="O136" s="64"/>
      <c r="P136" s="64"/>
      <c r="Q136" s="64">
        <v>18</v>
      </c>
      <c r="R136" s="64"/>
      <c r="S136" s="64"/>
      <c r="T136" s="64"/>
      <c r="U136" s="64"/>
      <c r="V136" s="64"/>
    </row>
    <row r="137" spans="1:22" s="18" customFormat="1" ht="40.5" customHeight="1">
      <c r="A137" s="127" t="s">
        <v>105</v>
      </c>
      <c r="B137" s="127" t="s">
        <v>105</v>
      </c>
      <c r="C137" s="127" t="s">
        <v>106</v>
      </c>
      <c r="D137" s="127" t="s">
        <v>107</v>
      </c>
      <c r="E137" s="43" t="s">
        <v>36</v>
      </c>
      <c r="F137" s="47" t="s">
        <v>437</v>
      </c>
      <c r="G137" s="35" t="s">
        <v>401</v>
      </c>
      <c r="H137" s="35"/>
      <c r="I137" s="35" t="s">
        <v>401</v>
      </c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27" t="s">
        <v>105</v>
      </c>
      <c r="B138" s="127" t="s">
        <v>105</v>
      </c>
      <c r="C138" s="127" t="s">
        <v>109</v>
      </c>
      <c r="D138" s="140" t="s">
        <v>110</v>
      </c>
      <c r="E138" s="43" t="s">
        <v>367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27" t="s">
        <v>105</v>
      </c>
      <c r="B139" s="127" t="s">
        <v>105</v>
      </c>
      <c r="C139" s="127" t="s">
        <v>109</v>
      </c>
      <c r="D139" s="140" t="s">
        <v>110</v>
      </c>
      <c r="E139" s="43" t="s">
        <v>368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27" t="s">
        <v>105</v>
      </c>
      <c r="B140" s="127" t="s">
        <v>105</v>
      </c>
      <c r="C140" s="127" t="s">
        <v>109</v>
      </c>
      <c r="D140" s="140" t="s">
        <v>110</v>
      </c>
      <c r="E140" s="77" t="s">
        <v>369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27" t="s">
        <v>105</v>
      </c>
      <c r="B141" s="127" t="s">
        <v>105</v>
      </c>
      <c r="C141" s="127" t="s">
        <v>109</v>
      </c>
      <c r="D141" s="140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27">
        <v>5</v>
      </c>
      <c r="B142" s="128" t="s">
        <v>111</v>
      </c>
      <c r="C142" s="127" t="s">
        <v>112</v>
      </c>
      <c r="D142" s="127" t="s">
        <v>111</v>
      </c>
      <c r="E142" s="43" t="s">
        <v>367</v>
      </c>
      <c r="F142" s="46">
        <v>279</v>
      </c>
      <c r="G142" s="29">
        <v>530</v>
      </c>
      <c r="H142" s="29">
        <v>315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349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27" t="s">
        <v>111</v>
      </c>
      <c r="B143" s="128" t="s">
        <v>111</v>
      </c>
      <c r="C143" s="127" t="s">
        <v>112</v>
      </c>
      <c r="D143" s="127" t="s">
        <v>111</v>
      </c>
      <c r="E143" s="43" t="s">
        <v>368</v>
      </c>
      <c r="F143" s="46">
        <v>938</v>
      </c>
      <c r="G143" s="29">
        <v>598</v>
      </c>
      <c r="H143" s="29">
        <v>625</v>
      </c>
      <c r="I143" s="29">
        <v>575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938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27" t="s">
        <v>111</v>
      </c>
      <c r="B144" s="128" t="s">
        <v>111</v>
      </c>
      <c r="C144" s="127" t="s">
        <v>112</v>
      </c>
      <c r="D144" s="127" t="s">
        <v>111</v>
      </c>
      <c r="E144" s="77" t="s">
        <v>369</v>
      </c>
      <c r="F144" s="48">
        <f>SUM(G144:V144)</f>
        <v>244</v>
      </c>
      <c r="G144" s="31">
        <v>8</v>
      </c>
      <c r="H144" s="31">
        <v>6</v>
      </c>
      <c r="I144" s="31">
        <v>94</v>
      </c>
      <c r="J144" s="31">
        <v>36</v>
      </c>
      <c r="K144" s="31">
        <v>18</v>
      </c>
      <c r="L144" s="31">
        <v>22</v>
      </c>
      <c r="M144" s="31"/>
      <c r="N144" s="31">
        <v>1</v>
      </c>
      <c r="O144" s="31">
        <v>21</v>
      </c>
      <c r="P144" s="31"/>
      <c r="Q144" s="31">
        <v>33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27" t="s">
        <v>111</v>
      </c>
      <c r="B145" s="128" t="s">
        <v>111</v>
      </c>
      <c r="C145" s="127" t="s">
        <v>112</v>
      </c>
      <c r="D145" s="127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27">
        <v>6</v>
      </c>
      <c r="B146" s="127" t="s">
        <v>113</v>
      </c>
      <c r="C146" s="127" t="s">
        <v>114</v>
      </c>
      <c r="D146" s="127" t="s">
        <v>115</v>
      </c>
      <c r="E146" s="43" t="s">
        <v>367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27" t="s">
        <v>113</v>
      </c>
      <c r="B147" s="127" t="s">
        <v>113</v>
      </c>
      <c r="C147" s="127" t="s">
        <v>114</v>
      </c>
      <c r="D147" s="127" t="s">
        <v>115</v>
      </c>
      <c r="E147" s="43" t="s">
        <v>368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27" t="s">
        <v>113</v>
      </c>
      <c r="B148" s="127" t="s">
        <v>113</v>
      </c>
      <c r="C148" s="127" t="s">
        <v>114</v>
      </c>
      <c r="D148" s="127" t="s">
        <v>115</v>
      </c>
      <c r="E148" s="77" t="s">
        <v>369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27" t="s">
        <v>113</v>
      </c>
      <c r="B149" s="127" t="s">
        <v>113</v>
      </c>
      <c r="C149" s="127" t="s">
        <v>114</v>
      </c>
      <c r="D149" s="127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27" t="s">
        <v>113</v>
      </c>
      <c r="B150" s="127" t="s">
        <v>113</v>
      </c>
      <c r="C150" s="127" t="s">
        <v>116</v>
      </c>
      <c r="D150" s="127" t="s">
        <v>117</v>
      </c>
      <c r="E150" s="43" t="s">
        <v>367</v>
      </c>
      <c r="F150" s="46">
        <v>625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27" t="s">
        <v>113</v>
      </c>
      <c r="B151" s="127" t="s">
        <v>113</v>
      </c>
      <c r="C151" s="127" t="s">
        <v>116</v>
      </c>
      <c r="D151" s="127" t="s">
        <v>117</v>
      </c>
      <c r="E151" s="43" t="s">
        <v>368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27" t="s">
        <v>113</v>
      </c>
      <c r="B152" s="127" t="s">
        <v>113</v>
      </c>
      <c r="C152" s="127" t="s">
        <v>116</v>
      </c>
      <c r="D152" s="127" t="s">
        <v>117</v>
      </c>
      <c r="E152" s="77" t="s">
        <v>369</v>
      </c>
      <c r="F152" s="48">
        <f>SUM(G152:V152)</f>
        <v>6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27" t="s">
        <v>113</v>
      </c>
      <c r="B153" s="127" t="s">
        <v>113</v>
      </c>
      <c r="C153" s="127" t="s">
        <v>116</v>
      </c>
      <c r="D153" s="127" t="s">
        <v>117</v>
      </c>
      <c r="E153" s="43" t="s">
        <v>36</v>
      </c>
      <c r="F153" s="56" t="s">
        <v>211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27" t="s">
        <v>113</v>
      </c>
      <c r="B154" s="127" t="s">
        <v>113</v>
      </c>
      <c r="C154" s="127" t="s">
        <v>119</v>
      </c>
      <c r="D154" s="127" t="s">
        <v>120</v>
      </c>
      <c r="E154" s="43" t="s">
        <v>367</v>
      </c>
      <c r="F154" s="46">
        <v>408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27" t="s">
        <v>113</v>
      </c>
      <c r="B155" s="127" t="s">
        <v>113</v>
      </c>
      <c r="C155" s="127" t="s">
        <v>119</v>
      </c>
      <c r="D155" s="127" t="s">
        <v>120</v>
      </c>
      <c r="E155" s="43" t="s">
        <v>368</v>
      </c>
      <c r="F155" s="46">
        <v>1000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952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27" t="s">
        <v>113</v>
      </c>
      <c r="B156" s="127" t="s">
        <v>113</v>
      </c>
      <c r="C156" s="127" t="s">
        <v>119</v>
      </c>
      <c r="D156" s="127" t="s">
        <v>120</v>
      </c>
      <c r="E156" s="77" t="s">
        <v>369</v>
      </c>
      <c r="F156" s="48">
        <f>SUM(G156:V156)</f>
        <v>22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8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27" t="s">
        <v>113</v>
      </c>
      <c r="B157" s="127" t="s">
        <v>113</v>
      </c>
      <c r="C157" s="127" t="s">
        <v>119</v>
      </c>
      <c r="D157" s="127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27" t="s">
        <v>113</v>
      </c>
      <c r="B158" s="127" t="s">
        <v>113</v>
      </c>
      <c r="C158" s="127" t="s">
        <v>121</v>
      </c>
      <c r="D158" s="127" t="s">
        <v>113</v>
      </c>
      <c r="E158" s="43" t="s">
        <v>367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27" t="s">
        <v>113</v>
      </c>
      <c r="B159" s="127" t="s">
        <v>113</v>
      </c>
      <c r="C159" s="127" t="s">
        <v>121</v>
      </c>
      <c r="D159" s="127" t="s">
        <v>113</v>
      </c>
      <c r="E159" s="43" t="s">
        <v>368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27" t="s">
        <v>113</v>
      </c>
      <c r="B160" s="127" t="s">
        <v>113</v>
      </c>
      <c r="C160" s="127" t="s">
        <v>121</v>
      </c>
      <c r="D160" s="127" t="s">
        <v>113</v>
      </c>
      <c r="E160" s="77" t="s">
        <v>369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27" t="s">
        <v>113</v>
      </c>
      <c r="B161" s="127" t="s">
        <v>113</v>
      </c>
      <c r="C161" s="127" t="s">
        <v>121</v>
      </c>
      <c r="D161" s="127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27" t="s">
        <v>113</v>
      </c>
      <c r="B162" s="127" t="s">
        <v>113</v>
      </c>
      <c r="C162" s="127" t="s">
        <v>122</v>
      </c>
      <c r="D162" s="127" t="s">
        <v>123</v>
      </c>
      <c r="E162" s="43" t="s">
        <v>367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27" t="s">
        <v>113</v>
      </c>
      <c r="B163" s="127" t="s">
        <v>113</v>
      </c>
      <c r="C163" s="127" t="s">
        <v>122</v>
      </c>
      <c r="D163" s="127" t="s">
        <v>123</v>
      </c>
      <c r="E163" s="43" t="s">
        <v>368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27" t="s">
        <v>113</v>
      </c>
      <c r="B164" s="127" t="s">
        <v>113</v>
      </c>
      <c r="C164" s="127" t="s">
        <v>122</v>
      </c>
      <c r="D164" s="127" t="s">
        <v>123</v>
      </c>
      <c r="E164" s="77" t="s">
        <v>369</v>
      </c>
      <c r="F164" s="48">
        <f>SUM(G164:V164)</f>
        <v>9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6</v>
      </c>
      <c r="R164" s="31"/>
      <c r="S164" s="31"/>
      <c r="T164" s="31"/>
      <c r="U164" s="31"/>
      <c r="V164" s="31"/>
    </row>
    <row r="165" spans="1:22" s="9" customFormat="1" ht="12" customHeight="1">
      <c r="A165" s="127" t="s">
        <v>113</v>
      </c>
      <c r="B165" s="127" t="s">
        <v>113</v>
      </c>
      <c r="C165" s="127" t="s">
        <v>122</v>
      </c>
      <c r="D165" s="127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27" t="s">
        <v>113</v>
      </c>
      <c r="B166" s="127" t="s">
        <v>113</v>
      </c>
      <c r="C166" s="127" t="s">
        <v>124</v>
      </c>
      <c r="D166" s="127" t="s">
        <v>125</v>
      </c>
      <c r="E166" s="43" t="s">
        <v>367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27" t="s">
        <v>113</v>
      </c>
      <c r="B167" s="127" t="s">
        <v>113</v>
      </c>
      <c r="C167" s="127" t="s">
        <v>124</v>
      </c>
      <c r="D167" s="127" t="s">
        <v>125</v>
      </c>
      <c r="E167" s="43" t="s">
        <v>368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27" t="s">
        <v>113</v>
      </c>
      <c r="B168" s="127" t="s">
        <v>113</v>
      </c>
      <c r="C168" s="127" t="s">
        <v>124</v>
      </c>
      <c r="D168" s="127" t="s">
        <v>125</v>
      </c>
      <c r="E168" s="77" t="s">
        <v>369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27" t="s">
        <v>113</v>
      </c>
      <c r="B169" s="127" t="s">
        <v>113</v>
      </c>
      <c r="C169" s="127" t="s">
        <v>124</v>
      </c>
      <c r="D169" s="127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27" t="s">
        <v>113</v>
      </c>
      <c r="B170" s="127" t="s">
        <v>113</v>
      </c>
      <c r="C170" s="127" t="s">
        <v>126</v>
      </c>
      <c r="D170" s="127" t="s">
        <v>127</v>
      </c>
      <c r="E170" s="43" t="s">
        <v>367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27" t="s">
        <v>113</v>
      </c>
      <c r="B171" s="127" t="s">
        <v>113</v>
      </c>
      <c r="C171" s="127" t="s">
        <v>126</v>
      </c>
      <c r="D171" s="127" t="s">
        <v>127</v>
      </c>
      <c r="E171" s="43" t="s">
        <v>368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27" t="s">
        <v>113</v>
      </c>
      <c r="B172" s="127" t="s">
        <v>113</v>
      </c>
      <c r="C172" s="127" t="s">
        <v>126</v>
      </c>
      <c r="D172" s="127" t="s">
        <v>127</v>
      </c>
      <c r="E172" s="77" t="s">
        <v>369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27" t="s">
        <v>113</v>
      </c>
      <c r="B173" s="127" t="s">
        <v>113</v>
      </c>
      <c r="C173" s="127" t="s">
        <v>126</v>
      </c>
      <c r="D173" s="127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27" t="s">
        <v>113</v>
      </c>
      <c r="B174" s="127" t="s">
        <v>113</v>
      </c>
      <c r="C174" s="127" t="s">
        <v>128</v>
      </c>
      <c r="D174" s="127" t="s">
        <v>129</v>
      </c>
      <c r="E174" s="43" t="s">
        <v>367</v>
      </c>
      <c r="F174" s="46">
        <v>515</v>
      </c>
      <c r="G174" s="29">
        <v>515</v>
      </c>
      <c r="H174" s="29"/>
      <c r="I174" s="29"/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27" t="s">
        <v>113</v>
      </c>
      <c r="B175" s="127" t="s">
        <v>113</v>
      </c>
      <c r="C175" s="127" t="s">
        <v>128</v>
      </c>
      <c r="D175" s="127" t="s">
        <v>129</v>
      </c>
      <c r="E175" s="43" t="s">
        <v>368</v>
      </c>
      <c r="F175" s="46">
        <v>966</v>
      </c>
      <c r="G175" s="29">
        <v>515</v>
      </c>
      <c r="H175" s="29"/>
      <c r="I175" s="29"/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27" t="s">
        <v>113</v>
      </c>
      <c r="B176" s="127" t="s">
        <v>113</v>
      </c>
      <c r="C176" s="127" t="s">
        <v>128</v>
      </c>
      <c r="D176" s="127" t="s">
        <v>129</v>
      </c>
      <c r="E176" s="77" t="s">
        <v>369</v>
      </c>
      <c r="F176" s="48">
        <f>SUM(G176:V176)</f>
        <v>6</v>
      </c>
      <c r="G176" s="31">
        <v>1</v>
      </c>
      <c r="H176" s="31"/>
      <c r="I176" s="31"/>
      <c r="J176" s="31"/>
      <c r="K176" s="31"/>
      <c r="L176" s="31">
        <v>5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27" t="s">
        <v>113</v>
      </c>
      <c r="B177" s="127" t="s">
        <v>113</v>
      </c>
      <c r="C177" s="127" t="s">
        <v>128</v>
      </c>
      <c r="D177" s="127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27" t="s">
        <v>113</v>
      </c>
      <c r="B178" s="127" t="s">
        <v>113</v>
      </c>
      <c r="C178" s="127" t="s">
        <v>130</v>
      </c>
      <c r="D178" s="127" t="s">
        <v>131</v>
      </c>
      <c r="E178" s="43" t="s">
        <v>367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27" t="s">
        <v>113</v>
      </c>
      <c r="B179" s="127" t="s">
        <v>113</v>
      </c>
      <c r="C179" s="127" t="s">
        <v>130</v>
      </c>
      <c r="D179" s="127" t="s">
        <v>131</v>
      </c>
      <c r="E179" s="43" t="s">
        <v>368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27" t="s">
        <v>113</v>
      </c>
      <c r="B180" s="127" t="s">
        <v>113</v>
      </c>
      <c r="C180" s="127" t="s">
        <v>130</v>
      </c>
      <c r="D180" s="127" t="s">
        <v>131</v>
      </c>
      <c r="E180" s="77" t="s">
        <v>369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27" t="s">
        <v>113</v>
      </c>
      <c r="B181" s="127" t="s">
        <v>113</v>
      </c>
      <c r="C181" s="127" t="s">
        <v>130</v>
      </c>
      <c r="D181" s="127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27" t="s">
        <v>113</v>
      </c>
      <c r="B182" s="127" t="s">
        <v>113</v>
      </c>
      <c r="C182" s="127" t="s">
        <v>132</v>
      </c>
      <c r="D182" s="127" t="s">
        <v>133</v>
      </c>
      <c r="E182" s="43" t="s">
        <v>367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27" t="s">
        <v>113</v>
      </c>
      <c r="B183" s="127" t="s">
        <v>113</v>
      </c>
      <c r="C183" s="127" t="s">
        <v>132</v>
      </c>
      <c r="D183" s="127" t="s">
        <v>133</v>
      </c>
      <c r="E183" s="43" t="s">
        <v>368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27" t="s">
        <v>113</v>
      </c>
      <c r="B184" s="127" t="s">
        <v>113</v>
      </c>
      <c r="C184" s="127" t="s">
        <v>132</v>
      </c>
      <c r="D184" s="127" t="s">
        <v>133</v>
      </c>
      <c r="E184" s="77" t="s">
        <v>369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27" t="s">
        <v>113</v>
      </c>
      <c r="B185" s="127" t="s">
        <v>113</v>
      </c>
      <c r="C185" s="127" t="s">
        <v>132</v>
      </c>
      <c r="D185" s="127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27" t="s">
        <v>113</v>
      </c>
      <c r="B186" s="127" t="s">
        <v>113</v>
      </c>
      <c r="C186" s="127" t="s">
        <v>134</v>
      </c>
      <c r="D186" s="127" t="s">
        <v>135</v>
      </c>
      <c r="E186" s="43" t="s">
        <v>367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27" t="s">
        <v>113</v>
      </c>
      <c r="B187" s="127" t="s">
        <v>113</v>
      </c>
      <c r="C187" s="127" t="s">
        <v>134</v>
      </c>
      <c r="D187" s="127" t="s">
        <v>135</v>
      </c>
      <c r="E187" s="43" t="s">
        <v>368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27" t="s">
        <v>113</v>
      </c>
      <c r="B188" s="127" t="s">
        <v>113</v>
      </c>
      <c r="C188" s="127" t="s">
        <v>134</v>
      </c>
      <c r="D188" s="127" t="s">
        <v>135</v>
      </c>
      <c r="E188" s="77" t="s">
        <v>369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27" t="s">
        <v>113</v>
      </c>
      <c r="B189" s="127" t="s">
        <v>113</v>
      </c>
      <c r="C189" s="127" t="s">
        <v>134</v>
      </c>
      <c r="D189" s="127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27" t="s">
        <v>113</v>
      </c>
      <c r="B190" s="127" t="s">
        <v>113</v>
      </c>
      <c r="C190" s="127" t="s">
        <v>136</v>
      </c>
      <c r="D190" s="127" t="s">
        <v>137</v>
      </c>
      <c r="E190" s="43" t="s">
        <v>367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27" t="s">
        <v>113</v>
      </c>
      <c r="B191" s="127" t="s">
        <v>113</v>
      </c>
      <c r="C191" s="127" t="s">
        <v>136</v>
      </c>
      <c r="D191" s="127" t="s">
        <v>137</v>
      </c>
      <c r="E191" s="43" t="s">
        <v>368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27" t="s">
        <v>113</v>
      </c>
      <c r="B192" s="127" t="s">
        <v>113</v>
      </c>
      <c r="C192" s="127" t="s">
        <v>136</v>
      </c>
      <c r="D192" s="127" t="s">
        <v>137</v>
      </c>
      <c r="E192" s="77" t="s">
        <v>369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27" t="s">
        <v>113</v>
      </c>
      <c r="B193" s="127" t="s">
        <v>113</v>
      </c>
      <c r="C193" s="127" t="s">
        <v>136</v>
      </c>
      <c r="D193" s="127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27" t="s">
        <v>113</v>
      </c>
      <c r="B194" s="127" t="s">
        <v>113</v>
      </c>
      <c r="C194" s="127" t="s">
        <v>138</v>
      </c>
      <c r="D194" s="127" t="s">
        <v>139</v>
      </c>
      <c r="E194" s="43" t="s">
        <v>367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27" t="s">
        <v>113</v>
      </c>
      <c r="B195" s="127" t="s">
        <v>113</v>
      </c>
      <c r="C195" s="127" t="s">
        <v>138</v>
      </c>
      <c r="D195" s="127" t="s">
        <v>139</v>
      </c>
      <c r="E195" s="43" t="s">
        <v>368</v>
      </c>
      <c r="F195" s="46">
        <v>1150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27" t="s">
        <v>113</v>
      </c>
      <c r="B196" s="127" t="s">
        <v>113</v>
      </c>
      <c r="C196" s="127" t="s">
        <v>138</v>
      </c>
      <c r="D196" s="127" t="s">
        <v>139</v>
      </c>
      <c r="E196" s="77" t="s">
        <v>369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27" t="s">
        <v>113</v>
      </c>
      <c r="B197" s="127" t="s">
        <v>113</v>
      </c>
      <c r="C197" s="127" t="s">
        <v>138</v>
      </c>
      <c r="D197" s="127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27" t="s">
        <v>113</v>
      </c>
      <c r="B198" s="127" t="s">
        <v>113</v>
      </c>
      <c r="C198" s="127" t="s">
        <v>140</v>
      </c>
      <c r="D198" s="127" t="s">
        <v>141</v>
      </c>
      <c r="E198" s="43" t="s">
        <v>367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27" t="s">
        <v>113</v>
      </c>
      <c r="B199" s="127" t="s">
        <v>113</v>
      </c>
      <c r="C199" s="127" t="s">
        <v>140</v>
      </c>
      <c r="D199" s="127" t="s">
        <v>141</v>
      </c>
      <c r="E199" s="43" t="s">
        <v>368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27" t="s">
        <v>113</v>
      </c>
      <c r="B200" s="127" t="s">
        <v>113</v>
      </c>
      <c r="C200" s="127" t="s">
        <v>140</v>
      </c>
      <c r="D200" s="127" t="s">
        <v>141</v>
      </c>
      <c r="E200" s="77" t="s">
        <v>369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27" t="s">
        <v>113</v>
      </c>
      <c r="B201" s="127" t="s">
        <v>113</v>
      </c>
      <c r="C201" s="127" t="s">
        <v>140</v>
      </c>
      <c r="D201" s="127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27" t="s">
        <v>113</v>
      </c>
      <c r="B202" s="127" t="s">
        <v>113</v>
      </c>
      <c r="C202" s="127" t="s">
        <v>142</v>
      </c>
      <c r="D202" s="127" t="s">
        <v>143</v>
      </c>
      <c r="E202" s="43" t="s">
        <v>367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27" t="s">
        <v>113</v>
      </c>
      <c r="B203" s="127" t="s">
        <v>113</v>
      </c>
      <c r="C203" s="127" t="s">
        <v>142</v>
      </c>
      <c r="D203" s="127" t="s">
        <v>143</v>
      </c>
      <c r="E203" s="43" t="s">
        <v>368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27" t="s">
        <v>113</v>
      </c>
      <c r="B204" s="127" t="s">
        <v>113</v>
      </c>
      <c r="C204" s="127" t="s">
        <v>142</v>
      </c>
      <c r="D204" s="127" t="s">
        <v>143</v>
      </c>
      <c r="E204" s="77" t="s">
        <v>369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27" t="s">
        <v>113</v>
      </c>
      <c r="B205" s="127" t="s">
        <v>113</v>
      </c>
      <c r="C205" s="127" t="s">
        <v>142</v>
      </c>
      <c r="D205" s="127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27">
        <v>7</v>
      </c>
      <c r="B206" s="128" t="s">
        <v>144</v>
      </c>
      <c r="C206" s="127" t="s">
        <v>145</v>
      </c>
      <c r="D206" s="127" t="s">
        <v>146</v>
      </c>
      <c r="E206" s="43" t="s">
        <v>367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27" t="s">
        <v>144</v>
      </c>
      <c r="B207" s="128" t="s">
        <v>144</v>
      </c>
      <c r="C207" s="127" t="s">
        <v>145</v>
      </c>
      <c r="D207" s="127" t="s">
        <v>146</v>
      </c>
      <c r="E207" s="43" t="s">
        <v>368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27" t="s">
        <v>144</v>
      </c>
      <c r="B208" s="128" t="s">
        <v>144</v>
      </c>
      <c r="C208" s="127" t="s">
        <v>145</v>
      </c>
      <c r="D208" s="127" t="s">
        <v>146</v>
      </c>
      <c r="E208" s="77" t="s">
        <v>369</v>
      </c>
      <c r="F208" s="48">
        <f>SUM(G208:V208)</f>
        <v>43</v>
      </c>
      <c r="G208" s="31"/>
      <c r="H208" s="31">
        <v>2</v>
      </c>
      <c r="I208" s="31"/>
      <c r="J208" s="31"/>
      <c r="K208" s="31">
        <v>1</v>
      </c>
      <c r="L208" s="31">
        <v>8</v>
      </c>
      <c r="M208" s="31"/>
      <c r="N208" s="31"/>
      <c r="O208" s="31">
        <v>11</v>
      </c>
      <c r="P208" s="31"/>
      <c r="Q208" s="31">
        <v>8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27" t="s">
        <v>144</v>
      </c>
      <c r="B209" s="128" t="s">
        <v>144</v>
      </c>
      <c r="C209" s="127" t="s">
        <v>145</v>
      </c>
      <c r="D209" s="127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27" t="s">
        <v>144</v>
      </c>
      <c r="B210" s="128" t="s">
        <v>144</v>
      </c>
      <c r="C210" s="127" t="s">
        <v>147</v>
      </c>
      <c r="D210" s="127" t="s">
        <v>148</v>
      </c>
      <c r="E210" s="43" t="s">
        <v>367</v>
      </c>
      <c r="F210" s="46">
        <v>342</v>
      </c>
      <c r="G210" s="29"/>
      <c r="H210" s="29"/>
      <c r="I210" s="29"/>
      <c r="J210" s="29"/>
      <c r="K210" s="29"/>
      <c r="L210" s="29">
        <v>342</v>
      </c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27" t="s">
        <v>144</v>
      </c>
      <c r="B211" s="128" t="s">
        <v>144</v>
      </c>
      <c r="C211" s="127" t="s">
        <v>147</v>
      </c>
      <c r="D211" s="127" t="s">
        <v>148</v>
      </c>
      <c r="E211" s="43" t="s">
        <v>368</v>
      </c>
      <c r="F211" s="46">
        <v>753</v>
      </c>
      <c r="G211" s="29"/>
      <c r="H211" s="29"/>
      <c r="I211" s="29"/>
      <c r="J211" s="29"/>
      <c r="K211" s="29"/>
      <c r="L211" s="29">
        <v>753</v>
      </c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27" t="s">
        <v>144</v>
      </c>
      <c r="B212" s="128" t="s">
        <v>144</v>
      </c>
      <c r="C212" s="127" t="s">
        <v>147</v>
      </c>
      <c r="D212" s="127" t="s">
        <v>148</v>
      </c>
      <c r="E212" s="77" t="s">
        <v>369</v>
      </c>
      <c r="F212" s="48">
        <f>SUM(G212:V212)</f>
        <v>11</v>
      </c>
      <c r="G212" s="31"/>
      <c r="H212" s="31"/>
      <c r="I212" s="31"/>
      <c r="J212" s="31"/>
      <c r="K212" s="31"/>
      <c r="L212" s="31">
        <v>8</v>
      </c>
      <c r="M212" s="31"/>
      <c r="N212" s="31">
        <v>3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27" t="s">
        <v>144</v>
      </c>
      <c r="B213" s="128" t="s">
        <v>144</v>
      </c>
      <c r="C213" s="127" t="s">
        <v>147</v>
      </c>
      <c r="D213" s="127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27" t="s">
        <v>144</v>
      </c>
      <c r="B214" s="128" t="s">
        <v>144</v>
      </c>
      <c r="C214" s="127" t="s">
        <v>149</v>
      </c>
      <c r="D214" s="127" t="s">
        <v>150</v>
      </c>
      <c r="E214" s="43" t="s">
        <v>367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27" t="s">
        <v>144</v>
      </c>
      <c r="B215" s="128" t="s">
        <v>144</v>
      </c>
      <c r="C215" s="127" t="s">
        <v>149</v>
      </c>
      <c r="D215" s="127" t="s">
        <v>150</v>
      </c>
      <c r="E215" s="43" t="s">
        <v>368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27" t="s">
        <v>144</v>
      </c>
      <c r="B216" s="128" t="s">
        <v>144</v>
      </c>
      <c r="C216" s="127" t="s">
        <v>149</v>
      </c>
      <c r="D216" s="127" t="s">
        <v>150</v>
      </c>
      <c r="E216" s="77" t="s">
        <v>369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27" t="s">
        <v>144</v>
      </c>
      <c r="B217" s="128" t="s">
        <v>144</v>
      </c>
      <c r="C217" s="127" t="s">
        <v>149</v>
      </c>
      <c r="D217" s="127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27" t="s">
        <v>144</v>
      </c>
      <c r="B218" s="128" t="s">
        <v>144</v>
      </c>
      <c r="C218" s="127" t="s">
        <v>151</v>
      </c>
      <c r="D218" s="127" t="s">
        <v>152</v>
      </c>
      <c r="E218" s="43" t="s">
        <v>367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27" t="s">
        <v>144</v>
      </c>
      <c r="B219" s="128" t="s">
        <v>144</v>
      </c>
      <c r="C219" s="127" t="s">
        <v>151</v>
      </c>
      <c r="D219" s="127" t="s">
        <v>152</v>
      </c>
      <c r="E219" s="43" t="s">
        <v>368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27" t="s">
        <v>144</v>
      </c>
      <c r="B220" s="128" t="s">
        <v>144</v>
      </c>
      <c r="C220" s="127" t="s">
        <v>151</v>
      </c>
      <c r="D220" s="127" t="s">
        <v>152</v>
      </c>
      <c r="E220" s="77" t="s">
        <v>369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27" t="s">
        <v>144</v>
      </c>
      <c r="B221" s="128" t="s">
        <v>144</v>
      </c>
      <c r="C221" s="127" t="s">
        <v>151</v>
      </c>
      <c r="D221" s="127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27" t="s">
        <v>144</v>
      </c>
      <c r="B222" s="128" t="s">
        <v>144</v>
      </c>
      <c r="C222" s="127" t="s">
        <v>153</v>
      </c>
      <c r="D222" s="127" t="s">
        <v>154</v>
      </c>
      <c r="E222" s="43" t="s">
        <v>367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27" t="s">
        <v>144</v>
      </c>
      <c r="B223" s="128" t="s">
        <v>144</v>
      </c>
      <c r="C223" s="127" t="s">
        <v>153</v>
      </c>
      <c r="D223" s="127" t="s">
        <v>154</v>
      </c>
      <c r="E223" s="43" t="s">
        <v>368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27" t="s">
        <v>144</v>
      </c>
      <c r="B224" s="128" t="s">
        <v>144</v>
      </c>
      <c r="C224" s="127" t="s">
        <v>153</v>
      </c>
      <c r="D224" s="127" t="s">
        <v>154</v>
      </c>
      <c r="E224" s="77" t="s">
        <v>369</v>
      </c>
      <c r="F224" s="48">
        <f>SUM(G224:V224)</f>
        <v>34</v>
      </c>
      <c r="G224" s="31">
        <v>2</v>
      </c>
      <c r="H224" s="31">
        <v>9</v>
      </c>
      <c r="I224" s="31">
        <v>1</v>
      </c>
      <c r="J224" s="31">
        <v>6</v>
      </c>
      <c r="K224" s="31">
        <v>6</v>
      </c>
      <c r="L224" s="31">
        <v>10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27" t="s">
        <v>144</v>
      </c>
      <c r="B225" s="128" t="s">
        <v>144</v>
      </c>
      <c r="C225" s="127" t="s">
        <v>153</v>
      </c>
      <c r="D225" s="127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27" t="s">
        <v>144</v>
      </c>
      <c r="B226" s="128" t="s">
        <v>144</v>
      </c>
      <c r="C226" s="127" t="s">
        <v>155</v>
      </c>
      <c r="D226" s="127" t="s">
        <v>156</v>
      </c>
      <c r="E226" s="43" t="s">
        <v>367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27" t="s">
        <v>144</v>
      </c>
      <c r="B227" s="128" t="s">
        <v>144</v>
      </c>
      <c r="C227" s="127" t="s">
        <v>155</v>
      </c>
      <c r="D227" s="127" t="s">
        <v>156</v>
      </c>
      <c r="E227" s="43" t="s">
        <v>368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27" t="s">
        <v>144</v>
      </c>
      <c r="B228" s="128" t="s">
        <v>144</v>
      </c>
      <c r="C228" s="127" t="s">
        <v>155</v>
      </c>
      <c r="D228" s="127" t="s">
        <v>156</v>
      </c>
      <c r="E228" s="77" t="s">
        <v>369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27" t="s">
        <v>144</v>
      </c>
      <c r="B229" s="128" t="s">
        <v>144</v>
      </c>
      <c r="C229" s="127" t="s">
        <v>155</v>
      </c>
      <c r="D229" s="127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27" t="s">
        <v>144</v>
      </c>
      <c r="B230" s="128" t="s">
        <v>144</v>
      </c>
      <c r="C230" s="127" t="s">
        <v>157</v>
      </c>
      <c r="D230" s="127" t="s">
        <v>158</v>
      </c>
      <c r="E230" s="43" t="s">
        <v>367</v>
      </c>
      <c r="F230" s="46">
        <v>684</v>
      </c>
      <c r="G230" s="29"/>
      <c r="H230" s="29">
        <v>733</v>
      </c>
      <c r="I230" s="29">
        <v>684</v>
      </c>
      <c r="J230" s="29"/>
      <c r="K230" s="29">
        <v>738</v>
      </c>
      <c r="L230" s="29">
        <v>724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27" t="s">
        <v>144</v>
      </c>
      <c r="B231" s="128" t="s">
        <v>144</v>
      </c>
      <c r="C231" s="127" t="s">
        <v>157</v>
      </c>
      <c r="D231" s="127" t="s">
        <v>158</v>
      </c>
      <c r="E231" s="43" t="s">
        <v>368</v>
      </c>
      <c r="F231" s="46">
        <v>1047</v>
      </c>
      <c r="G231" s="29"/>
      <c r="H231" s="29">
        <v>941</v>
      </c>
      <c r="I231" s="29">
        <v>1039</v>
      </c>
      <c r="J231" s="29"/>
      <c r="K231" s="29">
        <v>738</v>
      </c>
      <c r="L231" s="29">
        <v>1047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27" t="s">
        <v>144</v>
      </c>
      <c r="B232" s="128" t="s">
        <v>144</v>
      </c>
      <c r="C232" s="127" t="s">
        <v>157</v>
      </c>
      <c r="D232" s="127" t="s">
        <v>158</v>
      </c>
      <c r="E232" s="77" t="s">
        <v>369</v>
      </c>
      <c r="F232" s="48">
        <f>SUM(G232:V232)</f>
        <v>25</v>
      </c>
      <c r="G232" s="64"/>
      <c r="H232" s="64">
        <v>2</v>
      </c>
      <c r="I232" s="64">
        <v>10</v>
      </c>
      <c r="J232" s="64"/>
      <c r="K232" s="64">
        <v>3</v>
      </c>
      <c r="L232" s="64">
        <v>10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27" t="s">
        <v>144</v>
      </c>
      <c r="B233" s="128" t="s">
        <v>144</v>
      </c>
      <c r="C233" s="127" t="s">
        <v>157</v>
      </c>
      <c r="D233" s="127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5"/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27" t="s">
        <v>144</v>
      </c>
      <c r="B234" s="128" t="s">
        <v>144</v>
      </c>
      <c r="C234" s="127" t="s">
        <v>159</v>
      </c>
      <c r="D234" s="127" t="s">
        <v>144</v>
      </c>
      <c r="E234" s="43" t="s">
        <v>367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27" t="s">
        <v>144</v>
      </c>
      <c r="B235" s="128" t="s">
        <v>144</v>
      </c>
      <c r="C235" s="127" t="s">
        <v>159</v>
      </c>
      <c r="D235" s="127" t="s">
        <v>144</v>
      </c>
      <c r="E235" s="43" t="s">
        <v>368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27" t="s">
        <v>144</v>
      </c>
      <c r="B236" s="128" t="s">
        <v>144</v>
      </c>
      <c r="C236" s="127" t="s">
        <v>159</v>
      </c>
      <c r="D236" s="127" t="s">
        <v>144</v>
      </c>
      <c r="E236" s="77" t="s">
        <v>369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27" t="s">
        <v>144</v>
      </c>
      <c r="B237" s="128" t="s">
        <v>144</v>
      </c>
      <c r="C237" s="127" t="s">
        <v>159</v>
      </c>
      <c r="D237" s="127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27" t="s">
        <v>144</v>
      </c>
      <c r="B238" s="128" t="s">
        <v>144</v>
      </c>
      <c r="C238" s="127" t="s">
        <v>160</v>
      </c>
      <c r="D238" s="127" t="s">
        <v>161</v>
      </c>
      <c r="E238" s="43" t="s">
        <v>367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27" t="s">
        <v>144</v>
      </c>
      <c r="B239" s="128" t="s">
        <v>144</v>
      </c>
      <c r="C239" s="127" t="s">
        <v>160</v>
      </c>
      <c r="D239" s="127" t="s">
        <v>161</v>
      </c>
      <c r="E239" s="43" t="s">
        <v>368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27" t="s">
        <v>144</v>
      </c>
      <c r="B240" s="128" t="s">
        <v>144</v>
      </c>
      <c r="C240" s="127" t="s">
        <v>160</v>
      </c>
      <c r="D240" s="127" t="s">
        <v>161</v>
      </c>
      <c r="E240" s="77" t="s">
        <v>369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27" t="s">
        <v>144</v>
      </c>
      <c r="B241" s="128" t="s">
        <v>144</v>
      </c>
      <c r="C241" s="127" t="s">
        <v>160</v>
      </c>
      <c r="D241" s="127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27" t="s">
        <v>144</v>
      </c>
      <c r="B242" s="128" t="s">
        <v>144</v>
      </c>
      <c r="C242" s="127" t="s">
        <v>162</v>
      </c>
      <c r="D242" s="127" t="s">
        <v>163</v>
      </c>
      <c r="E242" s="43" t="s">
        <v>367</v>
      </c>
      <c r="F242" s="46">
        <v>597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27" t="s">
        <v>144</v>
      </c>
      <c r="B243" s="128" t="s">
        <v>144</v>
      </c>
      <c r="C243" s="127" t="s">
        <v>162</v>
      </c>
      <c r="D243" s="127" t="s">
        <v>163</v>
      </c>
      <c r="E243" s="43" t="s">
        <v>368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27" t="s">
        <v>144</v>
      </c>
      <c r="B244" s="128" t="s">
        <v>144</v>
      </c>
      <c r="C244" s="127" t="s">
        <v>162</v>
      </c>
      <c r="D244" s="127" t="s">
        <v>163</v>
      </c>
      <c r="E244" s="77" t="s">
        <v>369</v>
      </c>
      <c r="F244" s="48">
        <f>SUM(G244:V244)</f>
        <v>11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27" t="s">
        <v>144</v>
      </c>
      <c r="B245" s="128" t="s">
        <v>144</v>
      </c>
      <c r="C245" s="127" t="s">
        <v>162</v>
      </c>
      <c r="D245" s="127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27" t="s">
        <v>144</v>
      </c>
      <c r="B246" s="128" t="s">
        <v>144</v>
      </c>
      <c r="C246" s="127" t="s">
        <v>164</v>
      </c>
      <c r="D246" s="127" t="s">
        <v>165</v>
      </c>
      <c r="E246" s="43" t="s">
        <v>367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27" t="s">
        <v>144</v>
      </c>
      <c r="B247" s="128" t="s">
        <v>144</v>
      </c>
      <c r="C247" s="127" t="s">
        <v>164</v>
      </c>
      <c r="D247" s="127" t="s">
        <v>165</v>
      </c>
      <c r="E247" s="43" t="s">
        <v>368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27" t="s">
        <v>144</v>
      </c>
      <c r="B248" s="128" t="s">
        <v>144</v>
      </c>
      <c r="C248" s="127" t="s">
        <v>164</v>
      </c>
      <c r="D248" s="127" t="s">
        <v>165</v>
      </c>
      <c r="E248" s="77" t="s">
        <v>369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27" t="s">
        <v>144</v>
      </c>
      <c r="B249" s="128" t="s">
        <v>144</v>
      </c>
      <c r="C249" s="127" t="s">
        <v>164</v>
      </c>
      <c r="D249" s="127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27" t="s">
        <v>144</v>
      </c>
      <c r="B250" s="128" t="s">
        <v>144</v>
      </c>
      <c r="C250" s="127" t="s">
        <v>166</v>
      </c>
      <c r="D250" s="127" t="s">
        <v>167</v>
      </c>
      <c r="E250" s="43" t="s">
        <v>367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27" t="s">
        <v>144</v>
      </c>
      <c r="B251" s="128" t="s">
        <v>144</v>
      </c>
      <c r="C251" s="127" t="s">
        <v>166</v>
      </c>
      <c r="D251" s="127" t="s">
        <v>167</v>
      </c>
      <c r="E251" s="43" t="s">
        <v>368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27" t="s">
        <v>144</v>
      </c>
      <c r="B252" s="128" t="s">
        <v>144</v>
      </c>
      <c r="C252" s="127" t="s">
        <v>166</v>
      </c>
      <c r="D252" s="127" t="s">
        <v>167</v>
      </c>
      <c r="E252" s="77" t="s">
        <v>369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27" t="s">
        <v>144</v>
      </c>
      <c r="B253" s="128" t="s">
        <v>144</v>
      </c>
      <c r="C253" s="127" t="s">
        <v>166</v>
      </c>
      <c r="D253" s="127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27" t="s">
        <v>144</v>
      </c>
      <c r="B254" s="128" t="s">
        <v>144</v>
      </c>
      <c r="C254" s="127" t="s">
        <v>168</v>
      </c>
      <c r="D254" s="127" t="s">
        <v>169</v>
      </c>
      <c r="E254" s="43" t="s">
        <v>367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27" t="s">
        <v>144</v>
      </c>
      <c r="B255" s="128" t="s">
        <v>144</v>
      </c>
      <c r="C255" s="127" t="s">
        <v>168</v>
      </c>
      <c r="D255" s="127" t="s">
        <v>169</v>
      </c>
      <c r="E255" s="43" t="s">
        <v>368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27" t="s">
        <v>144</v>
      </c>
      <c r="B256" s="128" t="s">
        <v>144</v>
      </c>
      <c r="C256" s="127" t="s">
        <v>168</v>
      </c>
      <c r="D256" s="127" t="s">
        <v>169</v>
      </c>
      <c r="E256" s="77" t="s">
        <v>369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27" t="s">
        <v>144</v>
      </c>
      <c r="B257" s="128" t="s">
        <v>144</v>
      </c>
      <c r="C257" s="127" t="s">
        <v>168</v>
      </c>
      <c r="D257" s="127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27">
        <v>8</v>
      </c>
      <c r="B258" s="127" t="s">
        <v>170</v>
      </c>
      <c r="C258" s="127" t="s">
        <v>171</v>
      </c>
      <c r="D258" s="127" t="s">
        <v>172</v>
      </c>
      <c r="E258" s="43" t="s">
        <v>367</v>
      </c>
      <c r="F258" s="46">
        <v>218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27" t="s">
        <v>170</v>
      </c>
      <c r="B259" s="127" t="s">
        <v>170</v>
      </c>
      <c r="C259" s="127" t="s">
        <v>171</v>
      </c>
      <c r="D259" s="127" t="s">
        <v>172</v>
      </c>
      <c r="E259" s="43" t="s">
        <v>368</v>
      </c>
      <c r="F259" s="46">
        <v>1250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431</v>
      </c>
      <c r="P259" s="30"/>
      <c r="Q259" s="29">
        <v>1177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27" t="s">
        <v>170</v>
      </c>
      <c r="B260" s="127" t="s">
        <v>170</v>
      </c>
      <c r="C260" s="127" t="s">
        <v>171</v>
      </c>
      <c r="D260" s="127" t="s">
        <v>172</v>
      </c>
      <c r="E260" s="77" t="s">
        <v>369</v>
      </c>
      <c r="F260" s="48">
        <f>SUM(G260:V260)</f>
        <v>962</v>
      </c>
      <c r="G260" s="31">
        <v>138</v>
      </c>
      <c r="H260" s="31">
        <v>81</v>
      </c>
      <c r="I260" s="31">
        <v>380</v>
      </c>
      <c r="J260" s="31">
        <v>46</v>
      </c>
      <c r="K260" s="31">
        <v>46</v>
      </c>
      <c r="L260" s="31">
        <v>80</v>
      </c>
      <c r="M260" s="31"/>
      <c r="N260" s="31">
        <v>27</v>
      </c>
      <c r="O260" s="31">
        <v>44</v>
      </c>
      <c r="P260" s="31"/>
      <c r="Q260" s="31">
        <v>19</v>
      </c>
      <c r="R260" s="31"/>
      <c r="S260" s="31"/>
      <c r="T260" s="31"/>
      <c r="U260" s="31"/>
      <c r="V260" s="31">
        <v>101</v>
      </c>
    </row>
    <row r="261" spans="1:22" s="18" customFormat="1" ht="35.25" customHeight="1">
      <c r="A261" s="127" t="s">
        <v>170</v>
      </c>
      <c r="B261" s="127" t="s">
        <v>170</v>
      </c>
      <c r="C261" s="127" t="s">
        <v>171</v>
      </c>
      <c r="D261" s="127" t="s">
        <v>172</v>
      </c>
      <c r="E261" s="43" t="s">
        <v>36</v>
      </c>
      <c r="F261" s="56" t="s">
        <v>403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212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27" t="s">
        <v>170</v>
      </c>
      <c r="B262" s="127" t="s">
        <v>170</v>
      </c>
      <c r="C262" s="127" t="s">
        <v>174</v>
      </c>
      <c r="D262" s="127" t="s">
        <v>175</v>
      </c>
      <c r="E262" s="43" t="s">
        <v>367</v>
      </c>
      <c r="F262" s="46">
        <v>515</v>
      </c>
      <c r="G262" s="29">
        <v>677</v>
      </c>
      <c r="H262" s="29">
        <v>580</v>
      </c>
      <c r="I262" s="29">
        <v>620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27" t="s">
        <v>170</v>
      </c>
      <c r="B263" s="127" t="s">
        <v>170</v>
      </c>
      <c r="C263" s="127" t="s">
        <v>174</v>
      </c>
      <c r="D263" s="127" t="s">
        <v>175</v>
      </c>
      <c r="E263" s="43" t="s">
        <v>368</v>
      </c>
      <c r="F263" s="46">
        <v>700</v>
      </c>
      <c r="G263" s="29">
        <v>677</v>
      </c>
      <c r="H263" s="29">
        <v>580</v>
      </c>
      <c r="I263" s="29">
        <v>677</v>
      </c>
      <c r="J263" s="29">
        <v>575</v>
      </c>
      <c r="K263" s="29">
        <v>575</v>
      </c>
      <c r="L263" s="29">
        <v>684</v>
      </c>
      <c r="M263" s="30"/>
      <c r="N263" s="29">
        <v>649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27" t="s">
        <v>170</v>
      </c>
      <c r="B264" s="127" t="s">
        <v>170</v>
      </c>
      <c r="C264" s="127" t="s">
        <v>174</v>
      </c>
      <c r="D264" s="127" t="s">
        <v>175</v>
      </c>
      <c r="E264" s="77" t="s">
        <v>369</v>
      </c>
      <c r="F264" s="48">
        <f>SUM(G264:V264)</f>
        <v>363</v>
      </c>
      <c r="G264" s="31">
        <v>10</v>
      </c>
      <c r="H264" s="31">
        <v>10</v>
      </c>
      <c r="I264" s="102">
        <v>103</v>
      </c>
      <c r="J264" s="31">
        <v>13</v>
      </c>
      <c r="K264" s="31">
        <v>32</v>
      </c>
      <c r="L264" s="31">
        <v>52</v>
      </c>
      <c r="M264" s="31"/>
      <c r="N264" s="31">
        <v>21</v>
      </c>
      <c r="O264" s="31">
        <v>38</v>
      </c>
      <c r="P264" s="31"/>
      <c r="Q264" s="31">
        <v>38</v>
      </c>
      <c r="R264" s="31"/>
      <c r="S264" s="31"/>
      <c r="T264" s="31"/>
      <c r="U264" s="31"/>
      <c r="V264" s="31">
        <v>46</v>
      </c>
    </row>
    <row r="265" spans="1:22" s="18" customFormat="1" ht="9.75" customHeight="1">
      <c r="A265" s="127" t="s">
        <v>170</v>
      </c>
      <c r="B265" s="127" t="s">
        <v>170</v>
      </c>
      <c r="C265" s="127" t="s">
        <v>174</v>
      </c>
      <c r="D265" s="127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5"/>
      <c r="S265" s="105"/>
      <c r="T265" s="105"/>
      <c r="U265" s="105"/>
      <c r="V265" s="35" t="s">
        <v>118</v>
      </c>
    </row>
    <row r="266" spans="1:22" s="9" customFormat="1" ht="10.5" customHeight="1">
      <c r="A266" s="127" t="s">
        <v>170</v>
      </c>
      <c r="B266" s="127" t="s">
        <v>170</v>
      </c>
      <c r="C266" s="127" t="s">
        <v>176</v>
      </c>
      <c r="D266" s="127" t="s">
        <v>177</v>
      </c>
      <c r="E266" s="43" t="s">
        <v>367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27" t="s">
        <v>170</v>
      </c>
      <c r="B267" s="127" t="s">
        <v>170</v>
      </c>
      <c r="C267" s="127" t="s">
        <v>176</v>
      </c>
      <c r="D267" s="127" t="s">
        <v>177</v>
      </c>
      <c r="E267" s="43" t="s">
        <v>368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27" t="s">
        <v>170</v>
      </c>
      <c r="B268" s="127" t="s">
        <v>170</v>
      </c>
      <c r="C268" s="127" t="s">
        <v>176</v>
      </c>
      <c r="D268" s="127" t="s">
        <v>177</v>
      </c>
      <c r="E268" s="77" t="s">
        <v>369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27" t="s">
        <v>170</v>
      </c>
      <c r="B269" s="127" t="s">
        <v>170</v>
      </c>
      <c r="C269" s="127" t="s">
        <v>176</v>
      </c>
      <c r="D269" s="127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27" t="s">
        <v>170</v>
      </c>
      <c r="B270" s="127" t="s">
        <v>170</v>
      </c>
      <c r="C270" s="127" t="s">
        <v>178</v>
      </c>
      <c r="D270" s="127" t="s">
        <v>179</v>
      </c>
      <c r="E270" s="43" t="s">
        <v>367</v>
      </c>
      <c r="F270" s="46">
        <v>419</v>
      </c>
      <c r="G270" s="29"/>
      <c r="H270" s="29">
        <v>535</v>
      </c>
      <c r="I270" s="29">
        <v>419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27" t="s">
        <v>170</v>
      </c>
      <c r="B271" s="127" t="s">
        <v>170</v>
      </c>
      <c r="C271" s="127" t="s">
        <v>178</v>
      </c>
      <c r="D271" s="127" t="s">
        <v>179</v>
      </c>
      <c r="E271" s="43" t="s">
        <v>368</v>
      </c>
      <c r="F271" s="46">
        <v>535</v>
      </c>
      <c r="G271" s="29"/>
      <c r="H271" s="29">
        <v>535</v>
      </c>
      <c r="I271" s="29">
        <v>419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27" t="s">
        <v>170</v>
      </c>
      <c r="B272" s="127" t="s">
        <v>170</v>
      </c>
      <c r="C272" s="127" t="s">
        <v>178</v>
      </c>
      <c r="D272" s="127" t="s">
        <v>179</v>
      </c>
      <c r="E272" s="77" t="s">
        <v>369</v>
      </c>
      <c r="F272" s="48">
        <f>SUM(G272:V272)</f>
        <v>33</v>
      </c>
      <c r="G272" s="31"/>
      <c r="H272" s="31">
        <v>20</v>
      </c>
      <c r="I272" s="31">
        <v>4</v>
      </c>
      <c r="J272" s="31">
        <v>4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27" t="s">
        <v>170</v>
      </c>
      <c r="B273" s="127" t="s">
        <v>170</v>
      </c>
      <c r="C273" s="127" t="s">
        <v>178</v>
      </c>
      <c r="D273" s="127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27" t="s">
        <v>170</v>
      </c>
      <c r="B274" s="127" t="s">
        <v>170</v>
      </c>
      <c r="C274" s="127" t="s">
        <v>180</v>
      </c>
      <c r="D274" s="127" t="s">
        <v>181</v>
      </c>
      <c r="E274" s="43" t="s">
        <v>367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27" t="s">
        <v>170</v>
      </c>
      <c r="B275" s="127" t="s">
        <v>170</v>
      </c>
      <c r="C275" s="127" t="s">
        <v>180</v>
      </c>
      <c r="D275" s="127" t="s">
        <v>181</v>
      </c>
      <c r="E275" s="43" t="s">
        <v>368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27" t="s">
        <v>170</v>
      </c>
      <c r="B276" s="127" t="s">
        <v>170</v>
      </c>
      <c r="C276" s="127" t="s">
        <v>180</v>
      </c>
      <c r="D276" s="127" t="s">
        <v>181</v>
      </c>
      <c r="E276" s="79" t="s">
        <v>369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27" t="s">
        <v>170</v>
      </c>
      <c r="B277" s="127" t="s">
        <v>170</v>
      </c>
      <c r="C277" s="127" t="s">
        <v>180</v>
      </c>
      <c r="D277" s="127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27" t="s">
        <v>170</v>
      </c>
      <c r="B278" s="127" t="s">
        <v>170</v>
      </c>
      <c r="C278" s="127" t="s">
        <v>182</v>
      </c>
      <c r="D278" s="127" t="s">
        <v>170</v>
      </c>
      <c r="E278" s="43" t="s">
        <v>367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27" t="s">
        <v>170</v>
      </c>
      <c r="B279" s="127" t="s">
        <v>170</v>
      </c>
      <c r="C279" s="127" t="s">
        <v>182</v>
      </c>
      <c r="D279" s="127" t="s">
        <v>170</v>
      </c>
      <c r="E279" s="43" t="s">
        <v>368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27" t="s">
        <v>170</v>
      </c>
      <c r="B280" s="127" t="s">
        <v>170</v>
      </c>
      <c r="C280" s="127" t="s">
        <v>182</v>
      </c>
      <c r="D280" s="127" t="s">
        <v>170</v>
      </c>
      <c r="E280" s="79" t="s">
        <v>369</v>
      </c>
      <c r="F280" s="48">
        <f>SUM(G280:V280)</f>
        <v>12</v>
      </c>
      <c r="G280" s="31"/>
      <c r="H280" s="31"/>
      <c r="I280" s="31"/>
      <c r="J280" s="31"/>
      <c r="K280" s="31"/>
      <c r="L280" s="31"/>
      <c r="M280" s="31"/>
      <c r="N280" s="31"/>
      <c r="O280" s="31">
        <v>12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27" t="s">
        <v>170</v>
      </c>
      <c r="B281" s="127" t="s">
        <v>170</v>
      </c>
      <c r="C281" s="127" t="s">
        <v>182</v>
      </c>
      <c r="D281" s="127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27">
        <v>9</v>
      </c>
      <c r="B282" s="128" t="s">
        <v>183</v>
      </c>
      <c r="C282" s="127" t="s">
        <v>184</v>
      </c>
      <c r="D282" s="127" t="s">
        <v>185</v>
      </c>
      <c r="E282" s="43" t="s">
        <v>367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27" t="s">
        <v>183</v>
      </c>
      <c r="B283" s="128" t="s">
        <v>183</v>
      </c>
      <c r="C283" s="127" t="s">
        <v>184</v>
      </c>
      <c r="D283" s="127" t="s">
        <v>185</v>
      </c>
      <c r="E283" s="43" t="s">
        <v>368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27" t="s">
        <v>183</v>
      </c>
      <c r="B284" s="128" t="s">
        <v>183</v>
      </c>
      <c r="C284" s="127" t="s">
        <v>184</v>
      </c>
      <c r="D284" s="127" t="s">
        <v>185</v>
      </c>
      <c r="E284" s="79" t="s">
        <v>369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27" t="s">
        <v>183</v>
      </c>
      <c r="B285" s="128" t="s">
        <v>183</v>
      </c>
      <c r="C285" s="127" t="s">
        <v>184</v>
      </c>
      <c r="D285" s="127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27" t="s">
        <v>183</v>
      </c>
      <c r="B286" s="128" t="s">
        <v>183</v>
      </c>
      <c r="C286" s="127" t="s">
        <v>186</v>
      </c>
      <c r="D286" s="127" t="s">
        <v>187</v>
      </c>
      <c r="E286" s="43" t="s">
        <v>367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27" t="s">
        <v>183</v>
      </c>
      <c r="B287" s="128" t="s">
        <v>183</v>
      </c>
      <c r="C287" s="127" t="s">
        <v>186</v>
      </c>
      <c r="D287" s="127" t="s">
        <v>187</v>
      </c>
      <c r="E287" s="43" t="s">
        <v>368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27" t="s">
        <v>183</v>
      </c>
      <c r="B288" s="128" t="s">
        <v>183</v>
      </c>
      <c r="C288" s="127" t="s">
        <v>186</v>
      </c>
      <c r="D288" s="127" t="s">
        <v>187</v>
      </c>
      <c r="E288" s="79" t="s">
        <v>369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27" t="s">
        <v>183</v>
      </c>
      <c r="B289" s="128" t="s">
        <v>183</v>
      </c>
      <c r="C289" s="127" t="s">
        <v>186</v>
      </c>
      <c r="D289" s="127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27" t="s">
        <v>183</v>
      </c>
      <c r="B290" s="128" t="s">
        <v>183</v>
      </c>
      <c r="C290" s="127" t="s">
        <v>188</v>
      </c>
      <c r="D290" s="127" t="s">
        <v>189</v>
      </c>
      <c r="E290" s="43" t="s">
        <v>367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27" t="s">
        <v>183</v>
      </c>
      <c r="B291" s="128" t="s">
        <v>183</v>
      </c>
      <c r="C291" s="127" t="s">
        <v>188</v>
      </c>
      <c r="D291" s="127" t="s">
        <v>189</v>
      </c>
      <c r="E291" s="43" t="s">
        <v>368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27" t="s">
        <v>183</v>
      </c>
      <c r="B292" s="128" t="s">
        <v>183</v>
      </c>
      <c r="C292" s="127" t="s">
        <v>188</v>
      </c>
      <c r="D292" s="127" t="s">
        <v>189</v>
      </c>
      <c r="E292" s="77" t="s">
        <v>369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27" t="s">
        <v>183</v>
      </c>
      <c r="B293" s="128" t="s">
        <v>183</v>
      </c>
      <c r="C293" s="127" t="s">
        <v>188</v>
      </c>
      <c r="D293" s="127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27">
        <v>10</v>
      </c>
      <c r="B294" s="127" t="s">
        <v>190</v>
      </c>
      <c r="C294" s="127" t="s">
        <v>191</v>
      </c>
      <c r="D294" s="127" t="s">
        <v>192</v>
      </c>
      <c r="E294" s="43" t="s">
        <v>367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27" t="s">
        <v>190</v>
      </c>
      <c r="B295" s="127" t="s">
        <v>190</v>
      </c>
      <c r="C295" s="127" t="s">
        <v>191</v>
      </c>
      <c r="D295" s="127" t="s">
        <v>192</v>
      </c>
      <c r="E295" s="43" t="s">
        <v>368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27" t="s">
        <v>190</v>
      </c>
      <c r="B296" s="127" t="s">
        <v>190</v>
      </c>
      <c r="C296" s="127" t="s">
        <v>191</v>
      </c>
      <c r="D296" s="127" t="s">
        <v>192</v>
      </c>
      <c r="E296" s="77" t="s">
        <v>369</v>
      </c>
      <c r="F296" s="48">
        <f>SUM(G296:V296)</f>
        <v>3</v>
      </c>
      <c r="G296" s="64"/>
      <c r="H296" s="64"/>
      <c r="I296" s="64"/>
      <c r="J296" s="64"/>
      <c r="K296" s="64"/>
      <c r="L296" s="64">
        <v>3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27" t="s">
        <v>190</v>
      </c>
      <c r="B297" s="127" t="s">
        <v>190</v>
      </c>
      <c r="C297" s="127" t="s">
        <v>191</v>
      </c>
      <c r="D297" s="127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27" t="s">
        <v>190</v>
      </c>
      <c r="B298" s="127" t="s">
        <v>190</v>
      </c>
      <c r="C298" s="127" t="s">
        <v>193</v>
      </c>
      <c r="D298" s="142" t="s">
        <v>194</v>
      </c>
      <c r="E298" s="43" t="s">
        <v>367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27" t="s">
        <v>190</v>
      </c>
      <c r="B299" s="127" t="s">
        <v>190</v>
      </c>
      <c r="C299" s="127" t="s">
        <v>193</v>
      </c>
      <c r="D299" s="142" t="s">
        <v>194</v>
      </c>
      <c r="E299" s="43" t="s">
        <v>368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27" t="s">
        <v>190</v>
      </c>
      <c r="B300" s="127" t="s">
        <v>190</v>
      </c>
      <c r="C300" s="127" t="s">
        <v>193</v>
      </c>
      <c r="D300" s="142" t="s">
        <v>194</v>
      </c>
      <c r="E300" s="77" t="s">
        <v>369</v>
      </c>
      <c r="F300" s="48">
        <f>SUM(G300:V300)</f>
        <v>19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</row>
    <row r="301" spans="1:22" s="18" customFormat="1" ht="9.75" customHeight="1">
      <c r="A301" s="127" t="s">
        <v>190</v>
      </c>
      <c r="B301" s="127" t="s">
        <v>190</v>
      </c>
      <c r="C301" s="127" t="s">
        <v>193</v>
      </c>
      <c r="D301" s="142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5"/>
      <c r="S301" s="105"/>
      <c r="T301" s="105"/>
      <c r="U301" s="105"/>
      <c r="V301" s="35" t="s">
        <v>49</v>
      </c>
    </row>
    <row r="302" spans="1:22" s="9" customFormat="1" ht="9.75" customHeight="1">
      <c r="A302" s="127">
        <v>11</v>
      </c>
      <c r="B302" s="128" t="s">
        <v>195</v>
      </c>
      <c r="C302" s="127" t="s">
        <v>196</v>
      </c>
      <c r="D302" s="127" t="s">
        <v>197</v>
      </c>
      <c r="E302" s="43" t="s">
        <v>367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27" t="s">
        <v>195</v>
      </c>
      <c r="B303" s="128" t="s">
        <v>195</v>
      </c>
      <c r="C303" s="127" t="s">
        <v>196</v>
      </c>
      <c r="D303" s="127" t="s">
        <v>197</v>
      </c>
      <c r="E303" s="43" t="s">
        <v>368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27" t="s">
        <v>195</v>
      </c>
      <c r="B304" s="128" t="s">
        <v>195</v>
      </c>
      <c r="C304" s="127" t="s">
        <v>196</v>
      </c>
      <c r="D304" s="127" t="s">
        <v>197</v>
      </c>
      <c r="E304" s="77" t="s">
        <v>369</v>
      </c>
      <c r="F304" s="48">
        <f>SUM(G304:V304)</f>
        <v>2</v>
      </c>
      <c r="G304" s="111">
        <v>1</v>
      </c>
      <c r="H304" s="11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27" t="s">
        <v>195</v>
      </c>
      <c r="B305" s="128" t="s">
        <v>195</v>
      </c>
      <c r="C305" s="127" t="s">
        <v>196</v>
      </c>
      <c r="D305" s="127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27">
        <v>12</v>
      </c>
      <c r="B306" s="127" t="s">
        <v>199</v>
      </c>
      <c r="C306" s="127" t="s">
        <v>200</v>
      </c>
      <c r="D306" s="127" t="s">
        <v>201</v>
      </c>
      <c r="E306" s="43" t="s">
        <v>367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27" t="s">
        <v>199</v>
      </c>
      <c r="B307" s="127" t="s">
        <v>199</v>
      </c>
      <c r="C307" s="127" t="s">
        <v>200</v>
      </c>
      <c r="D307" s="127" t="s">
        <v>201</v>
      </c>
      <c r="E307" s="43" t="s">
        <v>368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27" t="s">
        <v>199</v>
      </c>
      <c r="B308" s="127" t="s">
        <v>199</v>
      </c>
      <c r="C308" s="127" t="s">
        <v>200</v>
      </c>
      <c r="D308" s="127" t="s">
        <v>201</v>
      </c>
      <c r="E308" s="77" t="s">
        <v>369</v>
      </c>
      <c r="F308" s="48">
        <f>SUM(G308:V308)</f>
        <v>10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27" t="s">
        <v>199</v>
      </c>
      <c r="B309" s="127" t="s">
        <v>199</v>
      </c>
      <c r="C309" s="127" t="s">
        <v>200</v>
      </c>
      <c r="D309" s="127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27">
        <v>13</v>
      </c>
      <c r="B310" s="128" t="s">
        <v>202</v>
      </c>
      <c r="C310" s="127" t="s">
        <v>203</v>
      </c>
      <c r="D310" s="127" t="s">
        <v>202</v>
      </c>
      <c r="E310" s="43" t="s">
        <v>367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27" t="s">
        <v>202</v>
      </c>
      <c r="B311" s="128" t="s">
        <v>202</v>
      </c>
      <c r="C311" s="127" t="s">
        <v>203</v>
      </c>
      <c r="D311" s="127" t="s">
        <v>202</v>
      </c>
      <c r="E311" s="43" t="s">
        <v>368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27" t="s">
        <v>202</v>
      </c>
      <c r="B312" s="128" t="s">
        <v>202</v>
      </c>
      <c r="C312" s="127" t="s">
        <v>203</v>
      </c>
      <c r="D312" s="127" t="s">
        <v>202</v>
      </c>
      <c r="E312" s="77" t="s">
        <v>369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27" t="s">
        <v>202</v>
      </c>
      <c r="B313" s="128" t="s">
        <v>202</v>
      </c>
      <c r="C313" s="127" t="s">
        <v>203</v>
      </c>
      <c r="D313" s="127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27" t="s">
        <v>202</v>
      </c>
      <c r="B314" s="128" t="s">
        <v>202</v>
      </c>
      <c r="C314" s="127" t="s">
        <v>204</v>
      </c>
      <c r="D314" s="127" t="s">
        <v>205</v>
      </c>
      <c r="E314" s="43" t="s">
        <v>367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27" t="s">
        <v>202</v>
      </c>
      <c r="B315" s="128" t="s">
        <v>202</v>
      </c>
      <c r="C315" s="127" t="s">
        <v>204</v>
      </c>
      <c r="D315" s="127" t="s">
        <v>205</v>
      </c>
      <c r="E315" s="43" t="s">
        <v>368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27" t="s">
        <v>202</v>
      </c>
      <c r="B316" s="128" t="s">
        <v>202</v>
      </c>
      <c r="C316" s="127" t="s">
        <v>204</v>
      </c>
      <c r="D316" s="127" t="s">
        <v>205</v>
      </c>
      <c r="E316" s="77" t="s">
        <v>369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27" t="s">
        <v>202</v>
      </c>
      <c r="B317" s="128" t="s">
        <v>202</v>
      </c>
      <c r="C317" s="127" t="s">
        <v>204</v>
      </c>
      <c r="D317" s="127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27" t="s">
        <v>202</v>
      </c>
      <c r="B318" s="128" t="s">
        <v>202</v>
      </c>
      <c r="C318" s="127" t="s">
        <v>206</v>
      </c>
      <c r="D318" s="127" t="s">
        <v>207</v>
      </c>
      <c r="E318" s="43" t="s">
        <v>367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27" t="s">
        <v>202</v>
      </c>
      <c r="B319" s="128" t="s">
        <v>202</v>
      </c>
      <c r="C319" s="127" t="s">
        <v>206</v>
      </c>
      <c r="D319" s="127" t="s">
        <v>207</v>
      </c>
      <c r="E319" s="43" t="s">
        <v>368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27" t="s">
        <v>202</v>
      </c>
      <c r="B320" s="128" t="s">
        <v>202</v>
      </c>
      <c r="C320" s="127" t="s">
        <v>206</v>
      </c>
      <c r="D320" s="127" t="s">
        <v>207</v>
      </c>
      <c r="E320" s="77" t="s">
        <v>369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27" t="s">
        <v>202</v>
      </c>
      <c r="B321" s="128" t="s">
        <v>202</v>
      </c>
      <c r="C321" s="127" t="s">
        <v>206</v>
      </c>
      <c r="D321" s="127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27">
        <v>14</v>
      </c>
      <c r="B322" s="127" t="s">
        <v>208</v>
      </c>
      <c r="C322" s="127" t="s">
        <v>209</v>
      </c>
      <c r="D322" s="127" t="s">
        <v>208</v>
      </c>
      <c r="E322" s="43" t="s">
        <v>367</v>
      </c>
      <c r="F322" s="46">
        <v>71</v>
      </c>
      <c r="G322" s="29">
        <v>122</v>
      </c>
      <c r="H322" s="29">
        <v>107</v>
      </c>
      <c r="I322" s="29">
        <v>98</v>
      </c>
      <c r="J322" s="29">
        <v>195</v>
      </c>
      <c r="K322" s="29">
        <v>216</v>
      </c>
      <c r="L322" s="29">
        <v>238</v>
      </c>
      <c r="M322" s="30"/>
      <c r="N322" s="29">
        <v>96</v>
      </c>
      <c r="O322" s="29">
        <v>71</v>
      </c>
      <c r="P322" s="30"/>
      <c r="Q322" s="29">
        <v>203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27" t="s">
        <v>208</v>
      </c>
      <c r="B323" s="127" t="s">
        <v>208</v>
      </c>
      <c r="C323" s="127" t="s">
        <v>209</v>
      </c>
      <c r="D323" s="127" t="s">
        <v>208</v>
      </c>
      <c r="E323" s="43" t="s">
        <v>368</v>
      </c>
      <c r="F323" s="46">
        <v>412</v>
      </c>
      <c r="G323" s="29">
        <v>122</v>
      </c>
      <c r="H323" s="29">
        <v>254</v>
      </c>
      <c r="I323" s="29">
        <v>283</v>
      </c>
      <c r="J323" s="29">
        <v>195</v>
      </c>
      <c r="K323" s="29">
        <v>282</v>
      </c>
      <c r="L323" s="29">
        <v>412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27" t="s">
        <v>208</v>
      </c>
      <c r="B324" s="127" t="s">
        <v>208</v>
      </c>
      <c r="C324" s="127" t="s">
        <v>209</v>
      </c>
      <c r="D324" s="127" t="s">
        <v>208</v>
      </c>
      <c r="E324" s="77" t="s">
        <v>369</v>
      </c>
      <c r="F324" s="48">
        <f>SUM(G324:V324)</f>
        <v>228</v>
      </c>
      <c r="G324" s="31">
        <v>4</v>
      </c>
      <c r="H324" s="31">
        <v>4</v>
      </c>
      <c r="I324" s="31">
        <v>31</v>
      </c>
      <c r="J324" s="31">
        <v>1</v>
      </c>
      <c r="K324" s="31">
        <v>36</v>
      </c>
      <c r="L324" s="31">
        <v>50</v>
      </c>
      <c r="M324" s="31"/>
      <c r="N324" s="31">
        <v>14</v>
      </c>
      <c r="O324" s="31">
        <v>42</v>
      </c>
      <c r="P324" s="31"/>
      <c r="Q324" s="31">
        <v>11</v>
      </c>
      <c r="R324" s="31"/>
      <c r="S324" s="31"/>
      <c r="T324" s="31"/>
      <c r="U324" s="31"/>
      <c r="V324" s="31">
        <v>35</v>
      </c>
    </row>
    <row r="325" spans="1:22" s="18" customFormat="1" ht="31.5" customHeight="1">
      <c r="A325" s="127" t="s">
        <v>208</v>
      </c>
      <c r="B325" s="127" t="s">
        <v>208</v>
      </c>
      <c r="C325" s="127" t="s">
        <v>209</v>
      </c>
      <c r="D325" s="127" t="s">
        <v>208</v>
      </c>
      <c r="E325" s="43" t="s">
        <v>36</v>
      </c>
      <c r="F325" s="58" t="s">
        <v>425</v>
      </c>
      <c r="G325" s="35" t="s">
        <v>49</v>
      </c>
      <c r="H325" s="35" t="s">
        <v>416</v>
      </c>
      <c r="I325" s="35" t="s">
        <v>210</v>
      </c>
      <c r="J325" s="35" t="s">
        <v>416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27" t="s">
        <v>208</v>
      </c>
      <c r="B326" s="127" t="s">
        <v>208</v>
      </c>
      <c r="C326" s="127" t="s">
        <v>213</v>
      </c>
      <c r="D326" s="127" t="s">
        <v>214</v>
      </c>
      <c r="E326" s="44" t="s">
        <v>367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27" t="s">
        <v>208</v>
      </c>
      <c r="B327" s="127" t="s">
        <v>208</v>
      </c>
      <c r="C327" s="127" t="s">
        <v>213</v>
      </c>
      <c r="D327" s="127" t="s">
        <v>214</v>
      </c>
      <c r="E327" s="43" t="s">
        <v>368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27" t="s">
        <v>208</v>
      </c>
      <c r="B328" s="127" t="s">
        <v>208</v>
      </c>
      <c r="C328" s="127" t="s">
        <v>213</v>
      </c>
      <c r="D328" s="127" t="s">
        <v>214</v>
      </c>
      <c r="E328" s="77" t="s">
        <v>369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27" t="s">
        <v>208</v>
      </c>
      <c r="B329" s="127" t="s">
        <v>208</v>
      </c>
      <c r="C329" s="127" t="s">
        <v>213</v>
      </c>
      <c r="D329" s="127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27" t="s">
        <v>208</v>
      </c>
      <c r="B330" s="127" t="s">
        <v>208</v>
      </c>
      <c r="C330" s="127" t="s">
        <v>215</v>
      </c>
      <c r="D330" s="127" t="s">
        <v>216</v>
      </c>
      <c r="E330" s="43" t="s">
        <v>367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27" t="s">
        <v>208</v>
      </c>
      <c r="B331" s="127" t="s">
        <v>208</v>
      </c>
      <c r="C331" s="127" t="s">
        <v>215</v>
      </c>
      <c r="D331" s="127" t="s">
        <v>216</v>
      </c>
      <c r="E331" s="43" t="s">
        <v>368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27" t="s">
        <v>208</v>
      </c>
      <c r="B332" s="127" t="s">
        <v>208</v>
      </c>
      <c r="C332" s="127" t="s">
        <v>215</v>
      </c>
      <c r="D332" s="127" t="s">
        <v>216</v>
      </c>
      <c r="E332" s="77" t="s">
        <v>369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27" t="s">
        <v>208</v>
      </c>
      <c r="B333" s="127" t="s">
        <v>208</v>
      </c>
      <c r="C333" s="127" t="s">
        <v>215</v>
      </c>
      <c r="D333" s="127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27" t="s">
        <v>208</v>
      </c>
      <c r="B334" s="127" t="s">
        <v>208</v>
      </c>
      <c r="C334" s="127" t="s">
        <v>217</v>
      </c>
      <c r="D334" s="127" t="s">
        <v>218</v>
      </c>
      <c r="E334" s="43" t="s">
        <v>367</v>
      </c>
      <c r="F334" s="46">
        <v>241</v>
      </c>
      <c r="G334" s="29"/>
      <c r="H334" s="29">
        <v>464</v>
      </c>
      <c r="I334" s="29">
        <v>461</v>
      </c>
      <c r="J334" s="29"/>
      <c r="K334" s="29"/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27" t="s">
        <v>208</v>
      </c>
      <c r="B335" s="127" t="s">
        <v>208</v>
      </c>
      <c r="C335" s="127" t="s">
        <v>217</v>
      </c>
      <c r="D335" s="127" t="s">
        <v>218</v>
      </c>
      <c r="E335" s="43" t="s">
        <v>368</v>
      </c>
      <c r="F335" s="46">
        <v>725</v>
      </c>
      <c r="G335" s="29"/>
      <c r="H335" s="29">
        <v>464</v>
      </c>
      <c r="I335" s="29">
        <v>499</v>
      </c>
      <c r="J335" s="29"/>
      <c r="K335" s="29"/>
      <c r="L335" s="29">
        <v>515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27" t="s">
        <v>208</v>
      </c>
      <c r="B336" s="127" t="s">
        <v>208</v>
      </c>
      <c r="C336" s="127" t="s">
        <v>217</v>
      </c>
      <c r="D336" s="127" t="s">
        <v>218</v>
      </c>
      <c r="E336" s="77" t="s">
        <v>369</v>
      </c>
      <c r="F336" s="48">
        <f>SUM(G336:V336)</f>
        <v>82</v>
      </c>
      <c r="G336" s="31"/>
      <c r="H336" s="31">
        <v>5</v>
      </c>
      <c r="I336" s="31">
        <v>9</v>
      </c>
      <c r="J336" s="31"/>
      <c r="K336" s="31"/>
      <c r="L336" s="31">
        <v>5</v>
      </c>
      <c r="M336" s="31"/>
      <c r="N336" s="31">
        <v>3</v>
      </c>
      <c r="O336" s="31">
        <v>3</v>
      </c>
      <c r="P336" s="31"/>
      <c r="Q336" s="31">
        <v>11</v>
      </c>
      <c r="R336" s="31"/>
      <c r="S336" s="31"/>
      <c r="T336" s="31"/>
      <c r="U336" s="31"/>
      <c r="V336" s="31">
        <v>46</v>
      </c>
    </row>
    <row r="337" spans="1:22" s="18" customFormat="1" ht="18" customHeight="1">
      <c r="A337" s="127" t="s">
        <v>208</v>
      </c>
      <c r="B337" s="127" t="s">
        <v>208</v>
      </c>
      <c r="C337" s="127" t="s">
        <v>217</v>
      </c>
      <c r="D337" s="127" t="s">
        <v>218</v>
      </c>
      <c r="E337" s="43" t="s">
        <v>36</v>
      </c>
      <c r="F337" s="57" t="s">
        <v>453</v>
      </c>
      <c r="G337" s="35"/>
      <c r="H337" s="35" t="s">
        <v>49</v>
      </c>
      <c r="I337" s="35" t="s">
        <v>49</v>
      </c>
      <c r="J337" s="35" t="s">
        <v>37</v>
      </c>
      <c r="K337" s="35"/>
      <c r="L337" s="35" t="s">
        <v>415</v>
      </c>
      <c r="M337" s="36"/>
      <c r="N337" s="35" t="s">
        <v>108</v>
      </c>
      <c r="O337" s="35" t="s">
        <v>219</v>
      </c>
      <c r="P337" s="36"/>
      <c r="Q337" s="35" t="s">
        <v>428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27" t="s">
        <v>208</v>
      </c>
      <c r="B338" s="127" t="s">
        <v>208</v>
      </c>
      <c r="C338" s="127" t="s">
        <v>220</v>
      </c>
      <c r="D338" s="127" t="s">
        <v>221</v>
      </c>
      <c r="E338" s="43" t="s">
        <v>367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27" t="s">
        <v>208</v>
      </c>
      <c r="B339" s="127" t="s">
        <v>208</v>
      </c>
      <c r="C339" s="127" t="s">
        <v>220</v>
      </c>
      <c r="D339" s="127" t="s">
        <v>221</v>
      </c>
      <c r="E339" s="43" t="s">
        <v>368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27" t="s">
        <v>208</v>
      </c>
      <c r="B340" s="127" t="s">
        <v>208</v>
      </c>
      <c r="C340" s="127" t="s">
        <v>220</v>
      </c>
      <c r="D340" s="127" t="s">
        <v>221</v>
      </c>
      <c r="E340" s="77" t="s">
        <v>369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27" t="s">
        <v>208</v>
      </c>
      <c r="B341" s="127" t="s">
        <v>208</v>
      </c>
      <c r="C341" s="127" t="s">
        <v>220</v>
      </c>
      <c r="D341" s="127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27">
        <v>15</v>
      </c>
      <c r="B342" s="128" t="s">
        <v>222</v>
      </c>
      <c r="C342" s="127" t="s">
        <v>223</v>
      </c>
      <c r="D342" s="127" t="s">
        <v>222</v>
      </c>
      <c r="E342" s="43" t="s">
        <v>367</v>
      </c>
      <c r="F342" s="46">
        <v>80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245</v>
      </c>
      <c r="R342" s="30"/>
      <c r="S342" s="30"/>
      <c r="T342" s="30"/>
      <c r="U342" s="30"/>
      <c r="V342" s="29">
        <v>80</v>
      </c>
    </row>
    <row r="343" spans="1:22" s="9" customFormat="1" ht="8.25" customHeight="1">
      <c r="A343" s="127" t="s">
        <v>222</v>
      </c>
      <c r="B343" s="128" t="s">
        <v>222</v>
      </c>
      <c r="C343" s="127" t="s">
        <v>223</v>
      </c>
      <c r="D343" s="127" t="s">
        <v>222</v>
      </c>
      <c r="E343" s="43" t="s">
        <v>368</v>
      </c>
      <c r="F343" s="46">
        <v>267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245</v>
      </c>
      <c r="R343" s="30"/>
      <c r="S343" s="30"/>
      <c r="T343" s="30"/>
      <c r="U343" s="30"/>
      <c r="V343" s="29">
        <v>80</v>
      </c>
    </row>
    <row r="344" spans="1:22" s="9" customFormat="1" ht="9.75" customHeight="1">
      <c r="A344" s="127" t="s">
        <v>222</v>
      </c>
      <c r="B344" s="128" t="s">
        <v>222</v>
      </c>
      <c r="C344" s="127" t="s">
        <v>223</v>
      </c>
      <c r="D344" s="127" t="s">
        <v>222</v>
      </c>
      <c r="E344" s="77" t="s">
        <v>369</v>
      </c>
      <c r="F344" s="48">
        <f>SUM(G344:V344)</f>
        <v>35</v>
      </c>
      <c r="G344" s="31"/>
      <c r="H344" s="31"/>
      <c r="I344" s="31"/>
      <c r="J344" s="31"/>
      <c r="K344" s="31"/>
      <c r="L344" s="31"/>
      <c r="M344" s="31"/>
      <c r="N344" s="31"/>
      <c r="O344" s="31">
        <v>4</v>
      </c>
      <c r="P344" s="31"/>
      <c r="Q344" s="31">
        <v>1</v>
      </c>
      <c r="R344" s="31"/>
      <c r="S344" s="31"/>
      <c r="T344" s="31"/>
      <c r="U344" s="31"/>
      <c r="V344" s="31">
        <v>30</v>
      </c>
    </row>
    <row r="345" spans="1:22" s="18" customFormat="1" ht="18" customHeight="1">
      <c r="A345" s="127" t="s">
        <v>222</v>
      </c>
      <c r="B345" s="128" t="s">
        <v>222</v>
      </c>
      <c r="C345" s="127" t="s">
        <v>223</v>
      </c>
      <c r="D345" s="127" t="s">
        <v>222</v>
      </c>
      <c r="E345" s="43" t="s">
        <v>36</v>
      </c>
      <c r="F345" s="56" t="s">
        <v>450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421</v>
      </c>
    </row>
    <row r="346" spans="1:22" s="9" customFormat="1" ht="9" customHeight="1">
      <c r="A346" s="127" t="s">
        <v>222</v>
      </c>
      <c r="B346" s="128" t="s">
        <v>222</v>
      </c>
      <c r="C346" s="127" t="s">
        <v>224</v>
      </c>
      <c r="D346" s="127" t="s">
        <v>225</v>
      </c>
      <c r="E346" s="43" t="s">
        <v>367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27" t="s">
        <v>222</v>
      </c>
      <c r="B347" s="128" t="s">
        <v>222</v>
      </c>
      <c r="C347" s="127" t="s">
        <v>224</v>
      </c>
      <c r="D347" s="127" t="s">
        <v>225</v>
      </c>
      <c r="E347" s="43" t="s">
        <v>368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27" t="s">
        <v>222</v>
      </c>
      <c r="B348" s="128" t="s">
        <v>222</v>
      </c>
      <c r="C348" s="127" t="s">
        <v>224</v>
      </c>
      <c r="D348" s="127" t="s">
        <v>225</v>
      </c>
      <c r="E348" s="77" t="s">
        <v>369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27" t="s">
        <v>222</v>
      </c>
      <c r="B349" s="128" t="s">
        <v>222</v>
      </c>
      <c r="C349" s="127" t="s">
        <v>224</v>
      </c>
      <c r="D349" s="127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27" t="s">
        <v>222</v>
      </c>
      <c r="B350" s="128" t="s">
        <v>222</v>
      </c>
      <c r="C350" s="127" t="s">
        <v>226</v>
      </c>
      <c r="D350" s="127" t="s">
        <v>227</v>
      </c>
      <c r="E350" s="43" t="s">
        <v>367</v>
      </c>
      <c r="F350" s="46">
        <v>144</v>
      </c>
      <c r="G350" s="29">
        <v>243</v>
      </c>
      <c r="H350" s="29">
        <v>286</v>
      </c>
      <c r="I350" s="29"/>
      <c r="J350" s="29"/>
      <c r="K350" s="85">
        <v>267</v>
      </c>
      <c r="L350" s="29">
        <v>144</v>
      </c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27" t="s">
        <v>222</v>
      </c>
      <c r="B351" s="128" t="s">
        <v>222</v>
      </c>
      <c r="C351" s="127" t="s">
        <v>226</v>
      </c>
      <c r="D351" s="127" t="s">
        <v>227</v>
      </c>
      <c r="E351" s="43" t="s">
        <v>368</v>
      </c>
      <c r="F351" s="46">
        <v>545</v>
      </c>
      <c r="G351" s="29">
        <v>243</v>
      </c>
      <c r="H351" s="29">
        <v>493</v>
      </c>
      <c r="I351" s="29"/>
      <c r="J351" s="29"/>
      <c r="K351" s="85">
        <v>267</v>
      </c>
      <c r="L351" s="29">
        <v>545</v>
      </c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27" t="s">
        <v>222</v>
      </c>
      <c r="B352" s="128" t="s">
        <v>222</v>
      </c>
      <c r="C352" s="127" t="s">
        <v>226</v>
      </c>
      <c r="D352" s="127" t="s">
        <v>227</v>
      </c>
      <c r="E352" s="77" t="s">
        <v>369</v>
      </c>
      <c r="F352" s="48">
        <f>SUM(G352:V352)</f>
        <v>36</v>
      </c>
      <c r="G352" s="31">
        <v>3</v>
      </c>
      <c r="H352" s="31">
        <v>7</v>
      </c>
      <c r="I352" s="31"/>
      <c r="J352" s="31"/>
      <c r="K352" s="31">
        <v>1</v>
      </c>
      <c r="L352" s="31">
        <v>7</v>
      </c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16</v>
      </c>
    </row>
    <row r="353" spans="1:22" s="18" customFormat="1" ht="39.75" customHeight="1">
      <c r="A353" s="127" t="s">
        <v>222</v>
      </c>
      <c r="B353" s="128" t="s">
        <v>222</v>
      </c>
      <c r="C353" s="127" t="s">
        <v>226</v>
      </c>
      <c r="D353" s="127" t="s">
        <v>227</v>
      </c>
      <c r="E353" s="43" t="s">
        <v>36</v>
      </c>
      <c r="F353" s="57" t="s">
        <v>173</v>
      </c>
      <c r="G353" s="35" t="s">
        <v>49</v>
      </c>
      <c r="H353" s="35" t="s">
        <v>424</v>
      </c>
      <c r="I353" s="35"/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27" t="s">
        <v>222</v>
      </c>
      <c r="B354" s="128" t="s">
        <v>222</v>
      </c>
      <c r="C354" s="127" t="s">
        <v>229</v>
      </c>
      <c r="D354" s="127" t="s">
        <v>230</v>
      </c>
      <c r="E354" s="43" t="s">
        <v>367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27" t="s">
        <v>222</v>
      </c>
      <c r="B355" s="128" t="s">
        <v>222</v>
      </c>
      <c r="C355" s="127" t="s">
        <v>229</v>
      </c>
      <c r="D355" s="127" t="s">
        <v>230</v>
      </c>
      <c r="E355" s="43" t="s">
        <v>368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27" t="s">
        <v>222</v>
      </c>
      <c r="B356" s="128" t="s">
        <v>222</v>
      </c>
      <c r="C356" s="127" t="s">
        <v>229</v>
      </c>
      <c r="D356" s="127" t="s">
        <v>230</v>
      </c>
      <c r="E356" s="77" t="s">
        <v>369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27" t="s">
        <v>222</v>
      </c>
      <c r="B357" s="128" t="s">
        <v>222</v>
      </c>
      <c r="C357" s="127" t="s">
        <v>229</v>
      </c>
      <c r="D357" s="127" t="s">
        <v>230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27" t="s">
        <v>222</v>
      </c>
      <c r="B358" s="128" t="s">
        <v>222</v>
      </c>
      <c r="C358" s="127" t="s">
        <v>231</v>
      </c>
      <c r="D358" s="127" t="s">
        <v>232</v>
      </c>
      <c r="E358" s="43" t="s">
        <v>367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27" t="s">
        <v>222</v>
      </c>
      <c r="B359" s="128" t="s">
        <v>222</v>
      </c>
      <c r="C359" s="127" t="s">
        <v>231</v>
      </c>
      <c r="D359" s="127" t="s">
        <v>232</v>
      </c>
      <c r="E359" s="43" t="s">
        <v>368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27" t="s">
        <v>222</v>
      </c>
      <c r="B360" s="128" t="s">
        <v>222</v>
      </c>
      <c r="C360" s="127" t="s">
        <v>231</v>
      </c>
      <c r="D360" s="127" t="s">
        <v>232</v>
      </c>
      <c r="E360" s="77" t="s">
        <v>369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27" t="s">
        <v>222</v>
      </c>
      <c r="B361" s="128" t="s">
        <v>222</v>
      </c>
      <c r="C361" s="127" t="s">
        <v>231</v>
      </c>
      <c r="D361" s="127" t="s">
        <v>232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27" t="s">
        <v>222</v>
      </c>
      <c r="B362" s="128" t="s">
        <v>222</v>
      </c>
      <c r="C362" s="127" t="s">
        <v>233</v>
      </c>
      <c r="D362" s="127" t="s">
        <v>234</v>
      </c>
      <c r="E362" s="43" t="s">
        <v>367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27" t="s">
        <v>222</v>
      </c>
      <c r="B363" s="128" t="s">
        <v>222</v>
      </c>
      <c r="C363" s="127" t="s">
        <v>233</v>
      </c>
      <c r="D363" s="127" t="s">
        <v>234</v>
      </c>
      <c r="E363" s="43" t="s">
        <v>368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27" t="s">
        <v>222</v>
      </c>
      <c r="B364" s="128" t="s">
        <v>222</v>
      </c>
      <c r="C364" s="127" t="s">
        <v>233</v>
      </c>
      <c r="D364" s="127" t="s">
        <v>234</v>
      </c>
      <c r="E364" s="77" t="s">
        <v>369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27" t="s">
        <v>222</v>
      </c>
      <c r="B365" s="128" t="s">
        <v>222</v>
      </c>
      <c r="C365" s="127" t="s">
        <v>233</v>
      </c>
      <c r="D365" s="127" t="s">
        <v>234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27">
        <v>16</v>
      </c>
      <c r="B366" s="127" t="s">
        <v>235</v>
      </c>
      <c r="C366" s="127" t="s">
        <v>236</v>
      </c>
      <c r="D366" s="127" t="s">
        <v>235</v>
      </c>
      <c r="E366" s="43" t="s">
        <v>367</v>
      </c>
      <c r="F366" s="46">
        <v>10</v>
      </c>
      <c r="G366" s="29">
        <v>13</v>
      </c>
      <c r="H366" s="29">
        <v>23</v>
      </c>
      <c r="I366" s="29">
        <v>27</v>
      </c>
      <c r="J366" s="29">
        <v>13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27" t="s">
        <v>235</v>
      </c>
      <c r="B367" s="127" t="s">
        <v>235</v>
      </c>
      <c r="C367" s="127" t="s">
        <v>236</v>
      </c>
      <c r="D367" s="127" t="s">
        <v>235</v>
      </c>
      <c r="E367" s="43" t="s">
        <v>368</v>
      </c>
      <c r="F367" s="46">
        <v>334</v>
      </c>
      <c r="G367" s="29">
        <v>77</v>
      </c>
      <c r="H367" s="29">
        <v>160</v>
      </c>
      <c r="I367" s="29">
        <v>334</v>
      </c>
      <c r="J367" s="29">
        <v>165</v>
      </c>
      <c r="K367" s="29">
        <v>84</v>
      </c>
      <c r="L367" s="29">
        <v>155</v>
      </c>
      <c r="M367" s="30"/>
      <c r="N367" s="29">
        <v>20</v>
      </c>
      <c r="O367" s="29">
        <v>10</v>
      </c>
      <c r="P367" s="30"/>
      <c r="Q367" s="29">
        <v>148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27" t="s">
        <v>235</v>
      </c>
      <c r="B368" s="127" t="s">
        <v>235</v>
      </c>
      <c r="C368" s="127" t="s">
        <v>236</v>
      </c>
      <c r="D368" s="127" t="s">
        <v>235</v>
      </c>
      <c r="E368" s="77" t="s">
        <v>369</v>
      </c>
      <c r="F368" s="48">
        <f>SUM(G368:V368)</f>
        <v>1326</v>
      </c>
      <c r="G368" s="31">
        <v>18</v>
      </c>
      <c r="H368" s="31">
        <v>12</v>
      </c>
      <c r="I368" s="31">
        <v>254</v>
      </c>
      <c r="J368" s="31">
        <v>32</v>
      </c>
      <c r="K368" s="31">
        <v>199</v>
      </c>
      <c r="L368" s="31">
        <v>240</v>
      </c>
      <c r="M368" s="31"/>
      <c r="N368" s="31">
        <v>31</v>
      </c>
      <c r="O368" s="31">
        <v>243</v>
      </c>
      <c r="P368" s="31"/>
      <c r="Q368" s="31">
        <v>168</v>
      </c>
      <c r="R368" s="31"/>
      <c r="S368" s="31"/>
      <c r="T368" s="31"/>
      <c r="U368" s="31"/>
      <c r="V368" s="31">
        <v>129</v>
      </c>
    </row>
    <row r="369" spans="1:22" s="18" customFormat="1" ht="33.75" customHeight="1">
      <c r="A369" s="127" t="s">
        <v>235</v>
      </c>
      <c r="B369" s="127" t="s">
        <v>235</v>
      </c>
      <c r="C369" s="127" t="s">
        <v>236</v>
      </c>
      <c r="D369" s="127" t="s">
        <v>235</v>
      </c>
      <c r="E369" s="43" t="s">
        <v>36</v>
      </c>
      <c r="F369" s="58" t="s">
        <v>405</v>
      </c>
      <c r="G369" s="35" t="s">
        <v>237</v>
      </c>
      <c r="H369" s="35" t="s">
        <v>237</v>
      </c>
      <c r="I369" s="35" t="s">
        <v>237</v>
      </c>
      <c r="J369" s="35" t="s">
        <v>237</v>
      </c>
      <c r="K369" s="35" t="s">
        <v>237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442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27">
        <v>17</v>
      </c>
      <c r="B370" s="128" t="s">
        <v>238</v>
      </c>
      <c r="C370" s="127" t="s">
        <v>239</v>
      </c>
      <c r="D370" s="127" t="s">
        <v>240</v>
      </c>
      <c r="E370" s="43" t="s">
        <v>367</v>
      </c>
      <c r="F370" s="46">
        <v>1987</v>
      </c>
      <c r="G370" s="29"/>
      <c r="H370" s="85">
        <v>3380</v>
      </c>
      <c r="I370" s="29">
        <v>3260</v>
      </c>
      <c r="J370" s="29"/>
      <c r="K370" s="29">
        <v>3260</v>
      </c>
      <c r="L370" s="29">
        <v>3460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27" t="s">
        <v>238</v>
      </c>
      <c r="B371" s="128" t="s">
        <v>238</v>
      </c>
      <c r="C371" s="127" t="s">
        <v>239</v>
      </c>
      <c r="D371" s="127" t="s">
        <v>240</v>
      </c>
      <c r="E371" s="43" t="s">
        <v>368</v>
      </c>
      <c r="F371" s="46">
        <v>4700</v>
      </c>
      <c r="G371" s="29"/>
      <c r="H371" s="85">
        <v>4630</v>
      </c>
      <c r="I371" s="29">
        <v>3905</v>
      </c>
      <c r="J371" s="29"/>
      <c r="K371" s="29">
        <v>3260</v>
      </c>
      <c r="L371" s="29">
        <v>4700</v>
      </c>
      <c r="M371" s="30"/>
      <c r="N371" s="29"/>
      <c r="O371" s="29">
        <v>1987</v>
      </c>
      <c r="P371" s="30"/>
      <c r="Q371" s="29">
        <v>3885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27" t="s">
        <v>238</v>
      </c>
      <c r="B372" s="128" t="s">
        <v>238</v>
      </c>
      <c r="C372" s="127" t="s">
        <v>239</v>
      </c>
      <c r="D372" s="127" t="s">
        <v>240</v>
      </c>
      <c r="E372" s="77" t="s">
        <v>369</v>
      </c>
      <c r="F372" s="48">
        <f>SUM(G372:V372)</f>
        <v>47</v>
      </c>
      <c r="G372" s="31"/>
      <c r="H372" s="31">
        <v>8</v>
      </c>
      <c r="I372" s="31">
        <v>16</v>
      </c>
      <c r="J372" s="31"/>
      <c r="K372" s="31">
        <v>1</v>
      </c>
      <c r="L372" s="31">
        <v>8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6</v>
      </c>
    </row>
    <row r="373" spans="1:22" s="18" customFormat="1" ht="9.75" customHeight="1">
      <c r="A373" s="127" t="s">
        <v>238</v>
      </c>
      <c r="B373" s="128" t="s">
        <v>238</v>
      </c>
      <c r="C373" s="127" t="s">
        <v>239</v>
      </c>
      <c r="D373" s="127" t="s">
        <v>240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/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5"/>
      <c r="S373" s="105"/>
      <c r="T373" s="105"/>
      <c r="U373" s="105"/>
      <c r="V373" s="35" t="s">
        <v>49</v>
      </c>
    </row>
    <row r="374" spans="1:22" s="9" customFormat="1" ht="9.75" customHeight="1">
      <c r="A374" s="127">
        <v>18</v>
      </c>
      <c r="B374" s="127" t="s">
        <v>241</v>
      </c>
      <c r="C374" s="127" t="s">
        <v>242</v>
      </c>
      <c r="D374" s="127" t="s">
        <v>243</v>
      </c>
      <c r="E374" s="43" t="s">
        <v>367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27" t="s">
        <v>241</v>
      </c>
      <c r="B375" s="127" t="s">
        <v>241</v>
      </c>
      <c r="C375" s="127" t="s">
        <v>242</v>
      </c>
      <c r="D375" s="127" t="s">
        <v>243</v>
      </c>
      <c r="E375" s="43" t="s">
        <v>368</v>
      </c>
      <c r="F375" s="46">
        <v>3000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2830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27" t="s">
        <v>241</v>
      </c>
      <c r="B376" s="127" t="s">
        <v>241</v>
      </c>
      <c r="C376" s="127" t="s">
        <v>242</v>
      </c>
      <c r="D376" s="127" t="s">
        <v>243</v>
      </c>
      <c r="E376" s="77" t="s">
        <v>369</v>
      </c>
      <c r="F376" s="48">
        <f>SUM(G376:V376)</f>
        <v>23</v>
      </c>
      <c r="G376" s="31"/>
      <c r="H376" s="31"/>
      <c r="I376" s="31"/>
      <c r="J376" s="31"/>
      <c r="K376" s="31"/>
      <c r="L376" s="111">
        <v>3</v>
      </c>
      <c r="M376" s="31"/>
      <c r="N376" s="31"/>
      <c r="O376" s="31">
        <v>6</v>
      </c>
      <c r="P376" s="31"/>
      <c r="Q376" s="31">
        <v>5</v>
      </c>
      <c r="R376" s="31"/>
      <c r="S376" s="31"/>
      <c r="T376" s="31"/>
      <c r="U376" s="31"/>
      <c r="V376" s="31">
        <v>9</v>
      </c>
    </row>
    <row r="377" spans="1:22" s="18" customFormat="1" ht="9.75" customHeight="1">
      <c r="A377" s="127" t="s">
        <v>241</v>
      </c>
      <c r="B377" s="127" t="s">
        <v>241</v>
      </c>
      <c r="C377" s="127" t="s">
        <v>242</v>
      </c>
      <c r="D377" s="127" t="s">
        <v>243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433</v>
      </c>
      <c r="M377" s="36"/>
      <c r="N377" s="35" t="s">
        <v>37</v>
      </c>
      <c r="O377" s="35" t="s">
        <v>49</v>
      </c>
      <c r="P377" s="105"/>
      <c r="Q377" s="35" t="s">
        <v>49</v>
      </c>
      <c r="R377" s="105"/>
      <c r="S377" s="105"/>
      <c r="T377" s="105"/>
      <c r="U377" s="105"/>
      <c r="V377" s="35" t="s">
        <v>49</v>
      </c>
    </row>
    <row r="378" spans="1:22" s="9" customFormat="1" ht="11.25" customHeight="1">
      <c r="A378" s="127">
        <v>19</v>
      </c>
      <c r="B378" s="128" t="s">
        <v>244</v>
      </c>
      <c r="C378" s="127" t="s">
        <v>245</v>
      </c>
      <c r="D378" s="127" t="s">
        <v>246</v>
      </c>
      <c r="E378" s="43" t="s">
        <v>367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27" t="s">
        <v>244</v>
      </c>
      <c r="B379" s="128" t="s">
        <v>244</v>
      </c>
      <c r="C379" s="127" t="s">
        <v>245</v>
      </c>
      <c r="D379" s="127" t="s">
        <v>246</v>
      </c>
      <c r="E379" s="43" t="s">
        <v>368</v>
      </c>
      <c r="F379" s="46">
        <v>263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263</v>
      </c>
      <c r="R379" s="30"/>
      <c r="S379" s="30"/>
      <c r="T379" s="30"/>
      <c r="U379" s="30"/>
      <c r="V379" s="29"/>
    </row>
    <row r="380" spans="1:22" s="9" customFormat="1" ht="9.75" customHeight="1">
      <c r="A380" s="127" t="s">
        <v>244</v>
      </c>
      <c r="B380" s="128" t="s">
        <v>244</v>
      </c>
      <c r="C380" s="127" t="s">
        <v>245</v>
      </c>
      <c r="D380" s="127" t="s">
        <v>246</v>
      </c>
      <c r="E380" s="77" t="s">
        <v>369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</row>
    <row r="381" spans="1:22" s="9" customFormat="1" ht="9.75" customHeight="1">
      <c r="A381" s="127" t="s">
        <v>244</v>
      </c>
      <c r="B381" s="128" t="s">
        <v>244</v>
      </c>
      <c r="C381" s="127" t="s">
        <v>245</v>
      </c>
      <c r="D381" s="127" t="s">
        <v>246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27" t="s">
        <v>244</v>
      </c>
      <c r="B382" s="128" t="s">
        <v>244</v>
      </c>
      <c r="C382" s="127" t="s">
        <v>247</v>
      </c>
      <c r="D382" s="127" t="s">
        <v>248</v>
      </c>
      <c r="E382" s="43" t="s">
        <v>367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27" t="s">
        <v>244</v>
      </c>
      <c r="B383" s="128" t="s">
        <v>244</v>
      </c>
      <c r="C383" s="127" t="s">
        <v>247</v>
      </c>
      <c r="D383" s="127" t="s">
        <v>248</v>
      </c>
      <c r="E383" s="43" t="s">
        <v>368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27" t="s">
        <v>244</v>
      </c>
      <c r="B384" s="128" t="s">
        <v>244</v>
      </c>
      <c r="C384" s="127" t="s">
        <v>247</v>
      </c>
      <c r="D384" s="127" t="s">
        <v>248</v>
      </c>
      <c r="E384" s="77" t="s">
        <v>369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27" t="s">
        <v>244</v>
      </c>
      <c r="B385" s="128" t="s">
        <v>244</v>
      </c>
      <c r="C385" s="127" t="s">
        <v>247</v>
      </c>
      <c r="D385" s="127" t="s">
        <v>248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27" t="s">
        <v>244</v>
      </c>
      <c r="B386" s="128" t="s">
        <v>244</v>
      </c>
      <c r="C386" s="127" t="s">
        <v>249</v>
      </c>
      <c r="D386" s="127" t="s">
        <v>250</v>
      </c>
      <c r="E386" s="43" t="s">
        <v>367</v>
      </c>
      <c r="F386" s="46">
        <v>307</v>
      </c>
      <c r="G386" s="29">
        <v>385</v>
      </c>
      <c r="H386" s="29">
        <v>331</v>
      </c>
      <c r="I386" s="29">
        <v>443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/>
      <c r="R386" s="30"/>
      <c r="S386" s="30"/>
      <c r="T386" s="30"/>
      <c r="U386" s="30"/>
      <c r="V386" s="29"/>
    </row>
    <row r="387" spans="1:22" s="9" customFormat="1" ht="9.75" customHeight="1">
      <c r="A387" s="127" t="s">
        <v>244</v>
      </c>
      <c r="B387" s="128" t="s">
        <v>244</v>
      </c>
      <c r="C387" s="127" t="s">
        <v>249</v>
      </c>
      <c r="D387" s="127" t="s">
        <v>250</v>
      </c>
      <c r="E387" s="43" t="s">
        <v>368</v>
      </c>
      <c r="F387" s="46">
        <v>570</v>
      </c>
      <c r="G387" s="29">
        <v>385</v>
      </c>
      <c r="H387" s="29">
        <v>456</v>
      </c>
      <c r="I387" s="29">
        <v>443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/>
      <c r="R387" s="30"/>
      <c r="S387" s="30"/>
      <c r="T387" s="30"/>
      <c r="U387" s="30"/>
      <c r="V387" s="29"/>
    </row>
    <row r="388" spans="1:22" s="9" customFormat="1" ht="9.75" customHeight="1">
      <c r="A388" s="127" t="s">
        <v>244</v>
      </c>
      <c r="B388" s="128" t="s">
        <v>244</v>
      </c>
      <c r="C388" s="127" t="s">
        <v>249</v>
      </c>
      <c r="D388" s="127" t="s">
        <v>250</v>
      </c>
      <c r="E388" s="77" t="s">
        <v>369</v>
      </c>
      <c r="F388" s="48">
        <f>SUM(G388:V388)</f>
        <v>25</v>
      </c>
      <c r="G388" s="31">
        <v>1</v>
      </c>
      <c r="H388" s="31">
        <v>3</v>
      </c>
      <c r="I388" s="31">
        <v>1</v>
      </c>
      <c r="J388" s="31">
        <v>2</v>
      </c>
      <c r="K388" s="31">
        <v>4</v>
      </c>
      <c r="L388" s="31">
        <v>10</v>
      </c>
      <c r="M388" s="31"/>
      <c r="N388" s="31"/>
      <c r="O388" s="31">
        <v>4</v>
      </c>
      <c r="P388" s="31"/>
      <c r="Q388" s="31"/>
      <c r="R388" s="31"/>
      <c r="S388" s="31"/>
      <c r="T388" s="31"/>
      <c r="U388" s="31"/>
      <c r="V388" s="31"/>
    </row>
    <row r="389" spans="1:22" s="18" customFormat="1" ht="31.5" customHeight="1">
      <c r="A389" s="127" t="s">
        <v>244</v>
      </c>
      <c r="B389" s="128" t="s">
        <v>244</v>
      </c>
      <c r="C389" s="127" t="s">
        <v>249</v>
      </c>
      <c r="D389" s="127" t="s">
        <v>250</v>
      </c>
      <c r="E389" s="43" t="s">
        <v>36</v>
      </c>
      <c r="F389" s="56" t="s">
        <v>420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/>
      <c r="R389" s="105"/>
      <c r="S389" s="105"/>
      <c r="T389" s="105"/>
      <c r="U389" s="105"/>
      <c r="V389" s="35"/>
    </row>
    <row r="390" spans="1:22" s="9" customFormat="1" ht="9.75" customHeight="1">
      <c r="A390" s="127" t="s">
        <v>244</v>
      </c>
      <c r="B390" s="128" t="s">
        <v>244</v>
      </c>
      <c r="C390" s="127" t="s">
        <v>251</v>
      </c>
      <c r="D390" s="127" t="s">
        <v>252</v>
      </c>
      <c r="E390" s="43" t="s">
        <v>367</v>
      </c>
      <c r="F390" s="46">
        <v>37.1</v>
      </c>
      <c r="G390" s="29">
        <v>68</v>
      </c>
      <c r="H390" s="29"/>
      <c r="I390" s="29">
        <v>68</v>
      </c>
      <c r="J390" s="29"/>
      <c r="K390" s="29">
        <v>153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27" t="s">
        <v>244</v>
      </c>
      <c r="B391" s="128" t="s">
        <v>244</v>
      </c>
      <c r="C391" s="127" t="s">
        <v>251</v>
      </c>
      <c r="D391" s="127" t="s">
        <v>252</v>
      </c>
      <c r="E391" s="43" t="s">
        <v>368</v>
      </c>
      <c r="F391" s="46">
        <v>161</v>
      </c>
      <c r="G391" s="29">
        <v>68</v>
      </c>
      <c r="H391" s="29"/>
      <c r="I391" s="29">
        <v>68</v>
      </c>
      <c r="J391" s="29"/>
      <c r="K391" s="29">
        <v>153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27" t="s">
        <v>244</v>
      </c>
      <c r="B392" s="128" t="s">
        <v>244</v>
      </c>
      <c r="C392" s="127" t="s">
        <v>251</v>
      </c>
      <c r="D392" s="127" t="s">
        <v>252</v>
      </c>
      <c r="E392" s="77" t="s">
        <v>369</v>
      </c>
      <c r="F392" s="48">
        <f>SUM(G392:V392)</f>
        <v>52</v>
      </c>
      <c r="G392" s="31">
        <v>1</v>
      </c>
      <c r="H392" s="31"/>
      <c r="I392" s="31">
        <v>2</v>
      </c>
      <c r="J392" s="31"/>
      <c r="K392" s="31">
        <v>1</v>
      </c>
      <c r="L392" s="31"/>
      <c r="M392" s="31"/>
      <c r="N392" s="31">
        <v>18</v>
      </c>
      <c r="O392" s="31">
        <v>6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27" t="s">
        <v>244</v>
      </c>
      <c r="B393" s="128" t="s">
        <v>244</v>
      </c>
      <c r="C393" s="127" t="s">
        <v>251</v>
      </c>
      <c r="D393" s="127" t="s">
        <v>252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 t="s">
        <v>49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27" t="s">
        <v>244</v>
      </c>
      <c r="B394" s="128" t="s">
        <v>244</v>
      </c>
      <c r="C394" s="127" t="s">
        <v>253</v>
      </c>
      <c r="D394" s="127" t="s">
        <v>254</v>
      </c>
      <c r="E394" s="43" t="s">
        <v>367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27" t="s">
        <v>244</v>
      </c>
      <c r="B395" s="128" t="s">
        <v>244</v>
      </c>
      <c r="C395" s="127" t="s">
        <v>253</v>
      </c>
      <c r="D395" s="127" t="s">
        <v>254</v>
      </c>
      <c r="E395" s="43" t="s">
        <v>368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27" t="s">
        <v>244</v>
      </c>
      <c r="B396" s="128" t="s">
        <v>244</v>
      </c>
      <c r="C396" s="127" t="s">
        <v>253</v>
      </c>
      <c r="D396" s="127" t="s">
        <v>254</v>
      </c>
      <c r="E396" s="77" t="s">
        <v>369</v>
      </c>
      <c r="F396" s="48">
        <f>SUM(G396:V396)</f>
        <v>10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7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27" t="s">
        <v>244</v>
      </c>
      <c r="B397" s="128" t="s">
        <v>244</v>
      </c>
      <c r="C397" s="127" t="s">
        <v>253</v>
      </c>
      <c r="D397" s="127" t="s">
        <v>254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5"/>
      <c r="S397" s="105"/>
      <c r="T397" s="105"/>
      <c r="U397" s="105"/>
      <c r="V397" s="35"/>
    </row>
    <row r="398" spans="1:22" s="9" customFormat="1" ht="9.75" customHeight="1">
      <c r="A398" s="127" t="s">
        <v>244</v>
      </c>
      <c r="B398" s="128" t="s">
        <v>244</v>
      </c>
      <c r="C398" s="127" t="s">
        <v>255</v>
      </c>
      <c r="D398" s="127" t="s">
        <v>256</v>
      </c>
      <c r="E398" s="43" t="s">
        <v>367</v>
      </c>
      <c r="F398" s="46">
        <v>61</v>
      </c>
      <c r="G398" s="29">
        <v>116</v>
      </c>
      <c r="H398" s="29">
        <v>119</v>
      </c>
      <c r="I398" s="85">
        <v>61</v>
      </c>
      <c r="J398" s="29">
        <v>117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27" t="s">
        <v>244</v>
      </c>
      <c r="B399" s="128" t="s">
        <v>244</v>
      </c>
      <c r="C399" s="127" t="s">
        <v>255</v>
      </c>
      <c r="D399" s="127" t="s">
        <v>256</v>
      </c>
      <c r="E399" s="43" t="s">
        <v>368</v>
      </c>
      <c r="F399" s="46">
        <v>542</v>
      </c>
      <c r="G399" s="29">
        <v>147</v>
      </c>
      <c r="H399" s="29">
        <v>119</v>
      </c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27" t="s">
        <v>244</v>
      </c>
      <c r="B400" s="128" t="s">
        <v>244</v>
      </c>
      <c r="C400" s="127" t="s">
        <v>255</v>
      </c>
      <c r="D400" s="127" t="s">
        <v>256</v>
      </c>
      <c r="E400" s="77" t="s">
        <v>369</v>
      </c>
      <c r="F400" s="48">
        <f>SUM(G400:V400)</f>
        <v>165</v>
      </c>
      <c r="G400" s="31">
        <v>14</v>
      </c>
      <c r="H400" s="31">
        <v>2</v>
      </c>
      <c r="I400" s="31">
        <v>87</v>
      </c>
      <c r="J400" s="31">
        <v>8</v>
      </c>
      <c r="K400" s="31">
        <v>11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23</v>
      </c>
    </row>
    <row r="401" spans="1:22" s="20" customFormat="1" ht="29.25" customHeight="1">
      <c r="A401" s="127" t="s">
        <v>244</v>
      </c>
      <c r="B401" s="128" t="s">
        <v>244</v>
      </c>
      <c r="C401" s="127" t="s">
        <v>255</v>
      </c>
      <c r="D401" s="127" t="s">
        <v>256</v>
      </c>
      <c r="E401" s="78" t="s">
        <v>36</v>
      </c>
      <c r="F401" s="56" t="s">
        <v>451</v>
      </c>
      <c r="G401" s="35" t="s">
        <v>417</v>
      </c>
      <c r="H401" s="35" t="s">
        <v>118</v>
      </c>
      <c r="I401" s="35" t="s">
        <v>418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</row>
    <row r="402" spans="1:22" s="9" customFormat="1" ht="9.75" customHeight="1">
      <c r="A402" s="127" t="s">
        <v>244</v>
      </c>
      <c r="B402" s="128" t="s">
        <v>244</v>
      </c>
      <c r="C402" s="127" t="s">
        <v>257</v>
      </c>
      <c r="D402" s="127" t="s">
        <v>258</v>
      </c>
      <c r="E402" s="43" t="s">
        <v>367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27" t="s">
        <v>244</v>
      </c>
      <c r="B403" s="128" t="s">
        <v>244</v>
      </c>
      <c r="C403" s="127" t="s">
        <v>257</v>
      </c>
      <c r="D403" s="127" t="s">
        <v>258</v>
      </c>
      <c r="E403" s="43" t="s">
        <v>368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27" t="s">
        <v>244</v>
      </c>
      <c r="B404" s="128" t="s">
        <v>244</v>
      </c>
      <c r="C404" s="127" t="s">
        <v>257</v>
      </c>
      <c r="D404" s="127" t="s">
        <v>258</v>
      </c>
      <c r="E404" s="77" t="s">
        <v>369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27" t="s">
        <v>244</v>
      </c>
      <c r="B405" s="128" t="s">
        <v>244</v>
      </c>
      <c r="C405" s="127" t="s">
        <v>257</v>
      </c>
      <c r="D405" s="127" t="s">
        <v>258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27">
        <v>20</v>
      </c>
      <c r="B406" s="127" t="s">
        <v>395</v>
      </c>
      <c r="C406" s="127" t="s">
        <v>260</v>
      </c>
      <c r="D406" s="127" t="s">
        <v>259</v>
      </c>
      <c r="E406" s="43" t="s">
        <v>367</v>
      </c>
      <c r="F406" s="46">
        <v>318</v>
      </c>
      <c r="G406" s="29"/>
      <c r="H406" s="29">
        <v>807</v>
      </c>
      <c r="I406" s="29">
        <v>385</v>
      </c>
      <c r="J406" s="29"/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403</v>
      </c>
      <c r="R406" s="63"/>
      <c r="S406" s="63"/>
      <c r="T406" s="63"/>
      <c r="U406" s="63"/>
      <c r="V406" s="62"/>
    </row>
    <row r="407" spans="1:22" s="9" customFormat="1" ht="9.75" customHeight="1">
      <c r="A407" s="127" t="s">
        <v>259</v>
      </c>
      <c r="B407" s="127" t="s">
        <v>259</v>
      </c>
      <c r="C407" s="127" t="s">
        <v>260</v>
      </c>
      <c r="D407" s="127" t="s">
        <v>259</v>
      </c>
      <c r="E407" s="43" t="s">
        <v>368</v>
      </c>
      <c r="F407" s="46">
        <v>807</v>
      </c>
      <c r="G407" s="29"/>
      <c r="H407" s="29">
        <v>807</v>
      </c>
      <c r="I407" s="29">
        <v>611</v>
      </c>
      <c r="J407" s="29"/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403</v>
      </c>
      <c r="R407" s="63"/>
      <c r="S407" s="63"/>
      <c r="T407" s="63"/>
      <c r="U407" s="63"/>
      <c r="V407" s="62"/>
    </row>
    <row r="408" spans="1:22" s="9" customFormat="1" ht="9.75" customHeight="1">
      <c r="A408" s="127" t="s">
        <v>259</v>
      </c>
      <c r="B408" s="127" t="s">
        <v>259</v>
      </c>
      <c r="C408" s="127" t="s">
        <v>260</v>
      </c>
      <c r="D408" s="127" t="s">
        <v>259</v>
      </c>
      <c r="E408" s="77" t="s">
        <v>369</v>
      </c>
      <c r="F408" s="48">
        <f>SUM(G408:V408)</f>
        <v>37</v>
      </c>
      <c r="G408" s="31"/>
      <c r="H408" s="31">
        <v>2</v>
      </c>
      <c r="I408" s="31">
        <v>2</v>
      </c>
      <c r="J408" s="31"/>
      <c r="K408" s="31">
        <v>3</v>
      </c>
      <c r="L408" s="31">
        <v>10</v>
      </c>
      <c r="M408" s="31"/>
      <c r="N408" s="31">
        <v>10</v>
      </c>
      <c r="O408" s="31">
        <v>9</v>
      </c>
      <c r="P408" s="31"/>
      <c r="Q408" s="31">
        <v>1</v>
      </c>
      <c r="R408" s="64"/>
      <c r="S408" s="64"/>
      <c r="T408" s="64"/>
      <c r="U408" s="64"/>
      <c r="V408" s="64"/>
    </row>
    <row r="409" spans="1:22" s="18" customFormat="1" ht="11.25" customHeight="1">
      <c r="A409" s="127" t="s">
        <v>259</v>
      </c>
      <c r="B409" s="127" t="s">
        <v>259</v>
      </c>
      <c r="C409" s="127" t="s">
        <v>260</v>
      </c>
      <c r="D409" s="127" t="s">
        <v>259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/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27" t="s">
        <v>259</v>
      </c>
      <c r="B410" s="127" t="s">
        <v>259</v>
      </c>
      <c r="C410" s="127" t="s">
        <v>261</v>
      </c>
      <c r="D410" s="127" t="s">
        <v>262</v>
      </c>
      <c r="E410" s="44" t="s">
        <v>367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27" t="s">
        <v>259</v>
      </c>
      <c r="B411" s="127" t="s">
        <v>259</v>
      </c>
      <c r="C411" s="127" t="s">
        <v>261</v>
      </c>
      <c r="D411" s="127" t="s">
        <v>262</v>
      </c>
      <c r="E411" s="44" t="s">
        <v>368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27" t="s">
        <v>259</v>
      </c>
      <c r="B412" s="127" t="s">
        <v>259</v>
      </c>
      <c r="C412" s="127" t="s">
        <v>261</v>
      </c>
      <c r="D412" s="127" t="s">
        <v>262</v>
      </c>
      <c r="E412" s="77" t="s">
        <v>369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27" t="s">
        <v>259</v>
      </c>
      <c r="B413" s="127" t="s">
        <v>259</v>
      </c>
      <c r="C413" s="127" t="s">
        <v>261</v>
      </c>
      <c r="D413" s="127" t="s">
        <v>262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27" t="s">
        <v>259</v>
      </c>
      <c r="B414" s="127" t="s">
        <v>259</v>
      </c>
      <c r="C414" s="127" t="s">
        <v>263</v>
      </c>
      <c r="D414" s="127" t="s">
        <v>264</v>
      </c>
      <c r="E414" s="43" t="s">
        <v>367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27" t="s">
        <v>259</v>
      </c>
      <c r="B415" s="127" t="s">
        <v>259</v>
      </c>
      <c r="C415" s="127" t="s">
        <v>263</v>
      </c>
      <c r="D415" s="127" t="s">
        <v>264</v>
      </c>
      <c r="E415" s="43" t="s">
        <v>368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27" t="s">
        <v>259</v>
      </c>
      <c r="B416" s="127" t="s">
        <v>259</v>
      </c>
      <c r="C416" s="127" t="s">
        <v>263</v>
      </c>
      <c r="D416" s="127" t="s">
        <v>264</v>
      </c>
      <c r="E416" s="79" t="s">
        <v>369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27" t="s">
        <v>259</v>
      </c>
      <c r="B417" s="127" t="s">
        <v>259</v>
      </c>
      <c r="C417" s="127" t="s">
        <v>263</v>
      </c>
      <c r="D417" s="127" t="s">
        <v>264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27" t="s">
        <v>259</v>
      </c>
      <c r="B418" s="127" t="s">
        <v>259</v>
      </c>
      <c r="C418" s="127" t="s">
        <v>265</v>
      </c>
      <c r="D418" s="127" t="s">
        <v>266</v>
      </c>
      <c r="E418" s="43" t="s">
        <v>367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27" t="s">
        <v>259</v>
      </c>
      <c r="B419" s="127" t="s">
        <v>259</v>
      </c>
      <c r="C419" s="127" t="s">
        <v>265</v>
      </c>
      <c r="D419" s="127" t="s">
        <v>266</v>
      </c>
      <c r="E419" s="43" t="s">
        <v>368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27" t="s">
        <v>259</v>
      </c>
      <c r="B420" s="127" t="s">
        <v>259</v>
      </c>
      <c r="C420" s="127" t="s">
        <v>265</v>
      </c>
      <c r="D420" s="127" t="s">
        <v>266</v>
      </c>
      <c r="E420" s="79" t="s">
        <v>369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27" t="s">
        <v>259</v>
      </c>
      <c r="B421" s="127" t="s">
        <v>259</v>
      </c>
      <c r="C421" s="127" t="s">
        <v>265</v>
      </c>
      <c r="D421" s="127" t="s">
        <v>266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27" t="s">
        <v>259</v>
      </c>
      <c r="B422" s="127" t="s">
        <v>259</v>
      </c>
      <c r="C422" s="127" t="s">
        <v>267</v>
      </c>
      <c r="D422" s="127" t="s">
        <v>268</v>
      </c>
      <c r="E422" s="43" t="s">
        <v>367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27" t="s">
        <v>259</v>
      </c>
      <c r="B423" s="127" t="s">
        <v>259</v>
      </c>
      <c r="C423" s="127" t="s">
        <v>267</v>
      </c>
      <c r="D423" s="127" t="s">
        <v>268</v>
      </c>
      <c r="E423" s="43" t="s">
        <v>368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27" t="s">
        <v>259</v>
      </c>
      <c r="B424" s="127" t="s">
        <v>259</v>
      </c>
      <c r="C424" s="127" t="s">
        <v>267</v>
      </c>
      <c r="D424" s="127" t="s">
        <v>268</v>
      </c>
      <c r="E424" s="77" t="s">
        <v>369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27" t="s">
        <v>259</v>
      </c>
      <c r="B425" s="127" t="s">
        <v>259</v>
      </c>
      <c r="C425" s="127" t="s">
        <v>267</v>
      </c>
      <c r="D425" s="127" t="s">
        <v>268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27" t="s">
        <v>259</v>
      </c>
      <c r="B426" s="127" t="s">
        <v>259</v>
      </c>
      <c r="C426" s="127" t="s">
        <v>269</v>
      </c>
      <c r="D426" s="127" t="s">
        <v>270</v>
      </c>
      <c r="E426" s="43" t="s">
        <v>367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27" t="s">
        <v>259</v>
      </c>
      <c r="B427" s="127" t="s">
        <v>259</v>
      </c>
      <c r="C427" s="127" t="s">
        <v>269</v>
      </c>
      <c r="D427" s="127" t="s">
        <v>270</v>
      </c>
      <c r="E427" s="44" t="s">
        <v>368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27" t="s">
        <v>259</v>
      </c>
      <c r="B428" s="127" t="s">
        <v>259</v>
      </c>
      <c r="C428" s="127" t="s">
        <v>269</v>
      </c>
      <c r="D428" s="127" t="s">
        <v>270</v>
      </c>
      <c r="E428" s="77" t="s">
        <v>369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27" t="s">
        <v>259</v>
      </c>
      <c r="B429" s="127" t="s">
        <v>259</v>
      </c>
      <c r="C429" s="127" t="s">
        <v>269</v>
      </c>
      <c r="D429" s="127" t="s">
        <v>270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27" t="s">
        <v>259</v>
      </c>
      <c r="B430" s="127" t="s">
        <v>259</v>
      </c>
      <c r="C430" s="127" t="s">
        <v>271</v>
      </c>
      <c r="D430" s="127" t="s">
        <v>272</v>
      </c>
      <c r="E430" s="43" t="s">
        <v>367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27" t="s">
        <v>259</v>
      </c>
      <c r="B431" s="127" t="s">
        <v>259</v>
      </c>
      <c r="C431" s="127" t="s">
        <v>271</v>
      </c>
      <c r="D431" s="127" t="s">
        <v>272</v>
      </c>
      <c r="E431" s="43" t="s">
        <v>368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27" t="s">
        <v>259</v>
      </c>
      <c r="B432" s="127" t="s">
        <v>259</v>
      </c>
      <c r="C432" s="127" t="s">
        <v>271</v>
      </c>
      <c r="D432" s="127" t="s">
        <v>272</v>
      </c>
      <c r="E432" s="77" t="s">
        <v>369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27" t="s">
        <v>259</v>
      </c>
      <c r="B433" s="127" t="s">
        <v>259</v>
      </c>
      <c r="C433" s="127" t="s">
        <v>271</v>
      </c>
      <c r="D433" s="127" t="s">
        <v>272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27" t="s">
        <v>259</v>
      </c>
      <c r="B434" s="127" t="s">
        <v>259</v>
      </c>
      <c r="C434" s="127" t="s">
        <v>273</v>
      </c>
      <c r="D434" s="127" t="s">
        <v>274</v>
      </c>
      <c r="E434" s="43" t="s">
        <v>367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27" t="s">
        <v>259</v>
      </c>
      <c r="B435" s="127" t="s">
        <v>259</v>
      </c>
      <c r="C435" s="127" t="s">
        <v>273</v>
      </c>
      <c r="D435" s="127" t="s">
        <v>274</v>
      </c>
      <c r="E435" s="43" t="s">
        <v>368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27" t="s">
        <v>259</v>
      </c>
      <c r="B436" s="127" t="s">
        <v>259</v>
      </c>
      <c r="C436" s="127" t="s">
        <v>273</v>
      </c>
      <c r="D436" s="127" t="s">
        <v>274</v>
      </c>
      <c r="E436" s="77" t="s">
        <v>369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27" t="s">
        <v>259</v>
      </c>
      <c r="B437" s="127" t="s">
        <v>259</v>
      </c>
      <c r="C437" s="127" t="s">
        <v>273</v>
      </c>
      <c r="D437" s="127" t="s">
        <v>274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27" t="s">
        <v>259</v>
      </c>
      <c r="B438" s="127" t="s">
        <v>259</v>
      </c>
      <c r="C438" s="127" t="s">
        <v>275</v>
      </c>
      <c r="D438" s="127" t="s">
        <v>276</v>
      </c>
      <c r="E438" s="43" t="s">
        <v>367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27" t="s">
        <v>259</v>
      </c>
      <c r="B439" s="127" t="s">
        <v>259</v>
      </c>
      <c r="C439" s="127" t="s">
        <v>275</v>
      </c>
      <c r="D439" s="127" t="s">
        <v>276</v>
      </c>
      <c r="E439" s="43" t="s">
        <v>368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27" t="s">
        <v>259</v>
      </c>
      <c r="B440" s="127" t="s">
        <v>259</v>
      </c>
      <c r="C440" s="127" t="s">
        <v>275</v>
      </c>
      <c r="D440" s="127" t="s">
        <v>276</v>
      </c>
      <c r="E440" s="77" t="s">
        <v>369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27" t="s">
        <v>259</v>
      </c>
      <c r="B441" s="127" t="s">
        <v>259</v>
      </c>
      <c r="C441" s="127" t="s">
        <v>275</v>
      </c>
      <c r="D441" s="127" t="s">
        <v>276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27" t="s">
        <v>259</v>
      </c>
      <c r="B442" s="127" t="s">
        <v>259</v>
      </c>
      <c r="C442" s="127" t="s">
        <v>277</v>
      </c>
      <c r="D442" s="127" t="s">
        <v>278</v>
      </c>
      <c r="E442" s="43" t="s">
        <v>367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27" t="s">
        <v>259</v>
      </c>
      <c r="B443" s="127" t="s">
        <v>259</v>
      </c>
      <c r="C443" s="127" t="s">
        <v>277</v>
      </c>
      <c r="D443" s="127" t="s">
        <v>278</v>
      </c>
      <c r="E443" s="43" t="s">
        <v>368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27" t="s">
        <v>259</v>
      </c>
      <c r="B444" s="127" t="s">
        <v>259</v>
      </c>
      <c r="C444" s="127" t="s">
        <v>277</v>
      </c>
      <c r="D444" s="127" t="s">
        <v>278</v>
      </c>
      <c r="E444" s="77" t="s">
        <v>369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27" t="s">
        <v>259</v>
      </c>
      <c r="B445" s="127" t="s">
        <v>259</v>
      </c>
      <c r="C445" s="127" t="s">
        <v>277</v>
      </c>
      <c r="D445" s="127" t="s">
        <v>278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27" t="s">
        <v>259</v>
      </c>
      <c r="B446" s="127" t="s">
        <v>259</v>
      </c>
      <c r="C446" s="127" t="s">
        <v>279</v>
      </c>
      <c r="D446" s="127" t="s">
        <v>280</v>
      </c>
      <c r="E446" s="43" t="s">
        <v>367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27" t="s">
        <v>259</v>
      </c>
      <c r="B447" s="127" t="s">
        <v>259</v>
      </c>
      <c r="C447" s="127" t="s">
        <v>279</v>
      </c>
      <c r="D447" s="127" t="s">
        <v>280</v>
      </c>
      <c r="E447" s="43" t="s">
        <v>368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592</v>
      </c>
      <c r="R447" s="63"/>
      <c r="S447" s="63"/>
      <c r="T447" s="63"/>
      <c r="U447" s="63"/>
      <c r="V447" s="62"/>
    </row>
    <row r="448" spans="1:22" s="9" customFormat="1" ht="9.75" customHeight="1">
      <c r="A448" s="127" t="s">
        <v>259</v>
      </c>
      <c r="B448" s="127" t="s">
        <v>259</v>
      </c>
      <c r="C448" s="127" t="s">
        <v>279</v>
      </c>
      <c r="D448" s="127" t="s">
        <v>280</v>
      </c>
      <c r="E448" s="77" t="s">
        <v>369</v>
      </c>
      <c r="F448" s="48">
        <f>SUM(G448:V448)</f>
        <v>9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4</v>
      </c>
      <c r="R448" s="64"/>
      <c r="S448" s="64"/>
      <c r="T448" s="64"/>
      <c r="U448" s="64"/>
      <c r="V448" s="64"/>
    </row>
    <row r="449" spans="1:22" s="9" customFormat="1" ht="9" customHeight="1">
      <c r="A449" s="127" t="s">
        <v>259</v>
      </c>
      <c r="B449" s="127" t="s">
        <v>259</v>
      </c>
      <c r="C449" s="127" t="s">
        <v>279</v>
      </c>
      <c r="D449" s="127" t="s">
        <v>280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27" t="s">
        <v>259</v>
      </c>
      <c r="B450" s="127" t="s">
        <v>259</v>
      </c>
      <c r="C450" s="127" t="s">
        <v>281</v>
      </c>
      <c r="D450" s="127" t="s">
        <v>282</v>
      </c>
      <c r="E450" s="43" t="s">
        <v>367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27" t="s">
        <v>259</v>
      </c>
      <c r="B451" s="127" t="s">
        <v>259</v>
      </c>
      <c r="C451" s="127" t="s">
        <v>281</v>
      </c>
      <c r="D451" s="127" t="s">
        <v>282</v>
      </c>
      <c r="E451" s="43" t="s">
        <v>368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27" t="s">
        <v>259</v>
      </c>
      <c r="B452" s="127" t="s">
        <v>259</v>
      </c>
      <c r="C452" s="127" t="s">
        <v>281</v>
      </c>
      <c r="D452" s="127" t="s">
        <v>282</v>
      </c>
      <c r="E452" s="77" t="s">
        <v>369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27" t="s">
        <v>259</v>
      </c>
      <c r="B453" s="127" t="s">
        <v>259</v>
      </c>
      <c r="C453" s="127" t="s">
        <v>281</v>
      </c>
      <c r="D453" s="127" t="s">
        <v>282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27" t="s">
        <v>259</v>
      </c>
      <c r="B454" s="127" t="s">
        <v>259</v>
      </c>
      <c r="C454" s="127" t="s">
        <v>283</v>
      </c>
      <c r="D454" s="127" t="s">
        <v>284</v>
      </c>
      <c r="E454" s="43" t="s">
        <v>367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27" t="s">
        <v>259</v>
      </c>
      <c r="B455" s="127" t="s">
        <v>259</v>
      </c>
      <c r="C455" s="127" t="s">
        <v>283</v>
      </c>
      <c r="D455" s="127" t="s">
        <v>284</v>
      </c>
      <c r="E455" s="43" t="s">
        <v>368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27" t="s">
        <v>259</v>
      </c>
      <c r="B456" s="127" t="s">
        <v>259</v>
      </c>
      <c r="C456" s="127" t="s">
        <v>283</v>
      </c>
      <c r="D456" s="127" t="s">
        <v>284</v>
      </c>
      <c r="E456" s="77" t="s">
        <v>369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27" t="s">
        <v>259</v>
      </c>
      <c r="B457" s="127" t="s">
        <v>259</v>
      </c>
      <c r="C457" s="127" t="s">
        <v>283</v>
      </c>
      <c r="D457" s="127" t="s">
        <v>284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2"/>
    </row>
    <row r="458" spans="1:22" s="9" customFormat="1" ht="9" customHeight="1">
      <c r="A458" s="127" t="s">
        <v>259</v>
      </c>
      <c r="B458" s="127" t="s">
        <v>259</v>
      </c>
      <c r="C458" s="127" t="s">
        <v>285</v>
      </c>
      <c r="D458" s="127" t="s">
        <v>286</v>
      </c>
      <c r="E458" s="43" t="s">
        <v>367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27" t="s">
        <v>259</v>
      </c>
      <c r="B459" s="127" t="s">
        <v>259</v>
      </c>
      <c r="C459" s="127" t="s">
        <v>285</v>
      </c>
      <c r="D459" s="127" t="s">
        <v>286</v>
      </c>
      <c r="E459" s="43" t="s">
        <v>368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27" t="s">
        <v>259</v>
      </c>
      <c r="B460" s="127" t="s">
        <v>259</v>
      </c>
      <c r="C460" s="127" t="s">
        <v>285</v>
      </c>
      <c r="D460" s="127" t="s">
        <v>286</v>
      </c>
      <c r="E460" s="77" t="s">
        <v>369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27" t="s">
        <v>259</v>
      </c>
      <c r="B461" s="127" t="s">
        <v>259</v>
      </c>
      <c r="C461" s="127" t="s">
        <v>285</v>
      </c>
      <c r="D461" s="127" t="s">
        <v>286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27" t="s">
        <v>259</v>
      </c>
      <c r="B462" s="127" t="s">
        <v>259</v>
      </c>
      <c r="C462" s="127" t="s">
        <v>287</v>
      </c>
      <c r="D462" s="127" t="s">
        <v>288</v>
      </c>
      <c r="E462" s="43" t="s">
        <v>367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27" t="s">
        <v>259</v>
      </c>
      <c r="B463" s="127" t="s">
        <v>259</v>
      </c>
      <c r="C463" s="127" t="s">
        <v>287</v>
      </c>
      <c r="D463" s="127" t="s">
        <v>288</v>
      </c>
      <c r="E463" s="43" t="s">
        <v>368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27" t="s">
        <v>259</v>
      </c>
      <c r="B464" s="127" t="s">
        <v>259</v>
      </c>
      <c r="C464" s="127" t="s">
        <v>287</v>
      </c>
      <c r="D464" s="127" t="s">
        <v>288</v>
      </c>
      <c r="E464" s="77" t="s">
        <v>369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27" t="s">
        <v>259</v>
      </c>
      <c r="B465" s="127" t="s">
        <v>259</v>
      </c>
      <c r="C465" s="127" t="s">
        <v>287</v>
      </c>
      <c r="D465" s="127" t="s">
        <v>288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27" t="s">
        <v>259</v>
      </c>
      <c r="B466" s="127" t="s">
        <v>259</v>
      </c>
      <c r="C466" s="127" t="s">
        <v>289</v>
      </c>
      <c r="D466" s="127" t="s">
        <v>290</v>
      </c>
      <c r="E466" s="44" t="s">
        <v>367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27" t="s">
        <v>259</v>
      </c>
      <c r="B467" s="127" t="s">
        <v>259</v>
      </c>
      <c r="C467" s="127" t="s">
        <v>289</v>
      </c>
      <c r="D467" s="127" t="s">
        <v>290</v>
      </c>
      <c r="E467" s="44" t="s">
        <v>368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27" t="s">
        <v>259</v>
      </c>
      <c r="B468" s="127" t="s">
        <v>259</v>
      </c>
      <c r="C468" s="127" t="s">
        <v>289</v>
      </c>
      <c r="D468" s="127" t="s">
        <v>290</v>
      </c>
      <c r="E468" s="79" t="s">
        <v>369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27" t="s">
        <v>259</v>
      </c>
      <c r="B469" s="127" t="s">
        <v>259</v>
      </c>
      <c r="C469" s="127" t="s">
        <v>289</v>
      </c>
      <c r="D469" s="127" t="s">
        <v>290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27" t="s">
        <v>259</v>
      </c>
      <c r="B470" s="127" t="s">
        <v>259</v>
      </c>
      <c r="C470" s="127" t="s">
        <v>291</v>
      </c>
      <c r="D470" s="127" t="s">
        <v>292</v>
      </c>
      <c r="E470" s="44" t="s">
        <v>367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27" t="s">
        <v>259</v>
      </c>
      <c r="B471" s="127" t="s">
        <v>259</v>
      </c>
      <c r="C471" s="127" t="s">
        <v>291</v>
      </c>
      <c r="D471" s="127" t="s">
        <v>292</v>
      </c>
      <c r="E471" s="44" t="s">
        <v>368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27" t="s">
        <v>259</v>
      </c>
      <c r="B472" s="127" t="s">
        <v>259</v>
      </c>
      <c r="C472" s="127" t="s">
        <v>291</v>
      </c>
      <c r="D472" s="127" t="s">
        <v>292</v>
      </c>
      <c r="E472" s="79" t="s">
        <v>369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27" t="s">
        <v>259</v>
      </c>
      <c r="B473" s="127" t="s">
        <v>259</v>
      </c>
      <c r="C473" s="127" t="s">
        <v>291</v>
      </c>
      <c r="D473" s="127" t="s">
        <v>292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27" t="s">
        <v>259</v>
      </c>
      <c r="B474" s="127" t="s">
        <v>259</v>
      </c>
      <c r="C474" s="127" t="s">
        <v>293</v>
      </c>
      <c r="D474" s="127" t="s">
        <v>294</v>
      </c>
      <c r="E474" s="44" t="s">
        <v>367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27" t="s">
        <v>259</v>
      </c>
      <c r="B475" s="127" t="s">
        <v>259</v>
      </c>
      <c r="C475" s="127" t="s">
        <v>293</v>
      </c>
      <c r="D475" s="127" t="s">
        <v>294</v>
      </c>
      <c r="E475" s="44" t="s">
        <v>368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27" t="s">
        <v>259</v>
      </c>
      <c r="B476" s="127" t="s">
        <v>259</v>
      </c>
      <c r="C476" s="127" t="s">
        <v>293</v>
      </c>
      <c r="D476" s="127" t="s">
        <v>294</v>
      </c>
      <c r="E476" s="79" t="s">
        <v>369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27" t="s">
        <v>259</v>
      </c>
      <c r="B477" s="127" t="s">
        <v>259</v>
      </c>
      <c r="C477" s="127" t="s">
        <v>293</v>
      </c>
      <c r="D477" s="127" t="s">
        <v>294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27" t="s">
        <v>259</v>
      </c>
      <c r="B478" s="127" t="s">
        <v>259</v>
      </c>
      <c r="C478" s="127" t="s">
        <v>295</v>
      </c>
      <c r="D478" s="127" t="s">
        <v>296</v>
      </c>
      <c r="E478" s="44" t="s">
        <v>367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27" t="s">
        <v>259</v>
      </c>
      <c r="B479" s="127" t="s">
        <v>259</v>
      </c>
      <c r="C479" s="127" t="s">
        <v>295</v>
      </c>
      <c r="D479" s="127" t="s">
        <v>296</v>
      </c>
      <c r="E479" s="44" t="s">
        <v>368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27" t="s">
        <v>259</v>
      </c>
      <c r="B480" s="127" t="s">
        <v>259</v>
      </c>
      <c r="C480" s="127" t="s">
        <v>295</v>
      </c>
      <c r="D480" s="127" t="s">
        <v>296</v>
      </c>
      <c r="E480" s="79" t="s">
        <v>369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27" t="s">
        <v>259</v>
      </c>
      <c r="B481" s="127" t="s">
        <v>259</v>
      </c>
      <c r="C481" s="127" t="s">
        <v>295</v>
      </c>
      <c r="D481" s="127" t="s">
        <v>296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27" t="s">
        <v>259</v>
      </c>
      <c r="B482" s="127" t="s">
        <v>259</v>
      </c>
      <c r="C482" s="127" t="s">
        <v>297</v>
      </c>
      <c r="D482" s="127" t="s">
        <v>298</v>
      </c>
      <c r="E482" s="44" t="s">
        <v>367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27" t="s">
        <v>259</v>
      </c>
      <c r="B483" s="127" t="s">
        <v>259</v>
      </c>
      <c r="C483" s="127" t="s">
        <v>297</v>
      </c>
      <c r="D483" s="127" t="s">
        <v>298</v>
      </c>
      <c r="E483" s="44" t="s">
        <v>368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27" t="s">
        <v>259</v>
      </c>
      <c r="B484" s="127" t="s">
        <v>259</v>
      </c>
      <c r="C484" s="127" t="s">
        <v>297</v>
      </c>
      <c r="D484" s="127" t="s">
        <v>298</v>
      </c>
      <c r="E484" s="79" t="s">
        <v>369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27" t="s">
        <v>259</v>
      </c>
      <c r="B485" s="127" t="s">
        <v>259</v>
      </c>
      <c r="C485" s="127" t="s">
        <v>297</v>
      </c>
      <c r="D485" s="127" t="s">
        <v>298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27" t="s">
        <v>259</v>
      </c>
      <c r="B486" s="127" t="s">
        <v>259</v>
      </c>
      <c r="C486" s="127" t="s">
        <v>299</v>
      </c>
      <c r="D486" s="127" t="s">
        <v>300</v>
      </c>
      <c r="E486" s="44" t="s">
        <v>367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27" t="s">
        <v>259</v>
      </c>
      <c r="B487" s="127" t="s">
        <v>259</v>
      </c>
      <c r="C487" s="127" t="s">
        <v>299</v>
      </c>
      <c r="D487" s="127" t="s">
        <v>300</v>
      </c>
      <c r="E487" s="44" t="s">
        <v>368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27" t="s">
        <v>259</v>
      </c>
      <c r="B488" s="127" t="s">
        <v>259</v>
      </c>
      <c r="C488" s="127" t="s">
        <v>299</v>
      </c>
      <c r="D488" s="127" t="s">
        <v>300</v>
      </c>
      <c r="E488" s="79" t="s">
        <v>369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27" t="s">
        <v>259</v>
      </c>
      <c r="B489" s="127" t="s">
        <v>259</v>
      </c>
      <c r="C489" s="127" t="s">
        <v>299</v>
      </c>
      <c r="D489" s="127" t="s">
        <v>300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27" t="s">
        <v>259</v>
      </c>
      <c r="B490" s="127" t="s">
        <v>259</v>
      </c>
      <c r="C490" s="127" t="s">
        <v>301</v>
      </c>
      <c r="D490" s="127" t="s">
        <v>302</v>
      </c>
      <c r="E490" s="44" t="s">
        <v>367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27" t="s">
        <v>259</v>
      </c>
      <c r="B491" s="127" t="s">
        <v>259</v>
      </c>
      <c r="C491" s="127" t="s">
        <v>301</v>
      </c>
      <c r="D491" s="127" t="s">
        <v>302</v>
      </c>
      <c r="E491" s="44" t="s">
        <v>368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27" t="s">
        <v>259</v>
      </c>
      <c r="B492" s="127" t="s">
        <v>259</v>
      </c>
      <c r="C492" s="127" t="s">
        <v>301</v>
      </c>
      <c r="D492" s="127" t="s">
        <v>302</v>
      </c>
      <c r="E492" s="77" t="s">
        <v>369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27" t="s">
        <v>259</v>
      </c>
      <c r="B493" s="127" t="s">
        <v>259</v>
      </c>
      <c r="C493" s="127" t="s">
        <v>301</v>
      </c>
      <c r="D493" s="127" t="s">
        <v>302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27" t="s">
        <v>259</v>
      </c>
      <c r="B494" s="127" t="s">
        <v>259</v>
      </c>
      <c r="C494" s="127" t="s">
        <v>303</v>
      </c>
      <c r="D494" s="127" t="s">
        <v>304</v>
      </c>
      <c r="E494" s="44" t="s">
        <v>367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27" t="s">
        <v>259</v>
      </c>
      <c r="B495" s="127" t="s">
        <v>259</v>
      </c>
      <c r="C495" s="127" t="s">
        <v>303</v>
      </c>
      <c r="D495" s="127" t="s">
        <v>304</v>
      </c>
      <c r="E495" s="44" t="s">
        <v>368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27" t="s">
        <v>259</v>
      </c>
      <c r="B496" s="127" t="s">
        <v>259</v>
      </c>
      <c r="C496" s="127" t="s">
        <v>303</v>
      </c>
      <c r="D496" s="127" t="s">
        <v>304</v>
      </c>
      <c r="E496" s="79" t="s">
        <v>369</v>
      </c>
      <c r="F496" s="48">
        <f>SUM(G496:V496)</f>
        <v>36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36</v>
      </c>
    </row>
    <row r="497" spans="1:22" s="9" customFormat="1" ht="9" customHeight="1">
      <c r="A497" s="127" t="s">
        <v>259</v>
      </c>
      <c r="B497" s="127" t="s">
        <v>259</v>
      </c>
      <c r="C497" s="127" t="s">
        <v>303</v>
      </c>
      <c r="D497" s="127" t="s">
        <v>304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27">
        <v>21</v>
      </c>
      <c r="B498" s="128" t="s">
        <v>388</v>
      </c>
      <c r="C498" s="127" t="s">
        <v>306</v>
      </c>
      <c r="D498" s="127" t="s">
        <v>307</v>
      </c>
      <c r="E498" s="44" t="s">
        <v>367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27" t="s">
        <v>305</v>
      </c>
      <c r="B499" s="128" t="s">
        <v>305</v>
      </c>
      <c r="C499" s="127" t="s">
        <v>306</v>
      </c>
      <c r="D499" s="127" t="s">
        <v>307</v>
      </c>
      <c r="E499" s="44" t="s">
        <v>368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27" t="s">
        <v>305</v>
      </c>
      <c r="B500" s="128" t="s">
        <v>305</v>
      </c>
      <c r="C500" s="127" t="s">
        <v>306</v>
      </c>
      <c r="D500" s="127" t="s">
        <v>307</v>
      </c>
      <c r="E500" s="79" t="s">
        <v>369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27" t="s">
        <v>305</v>
      </c>
      <c r="B501" s="128" t="s">
        <v>305</v>
      </c>
      <c r="C501" s="127" t="s">
        <v>306</v>
      </c>
      <c r="D501" s="127" t="s">
        <v>307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27" t="s">
        <v>305</v>
      </c>
      <c r="B502" s="128" t="s">
        <v>305</v>
      </c>
      <c r="C502" s="127" t="s">
        <v>308</v>
      </c>
      <c r="D502" s="127" t="s">
        <v>305</v>
      </c>
      <c r="E502" s="44" t="s">
        <v>367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27" t="s">
        <v>305</v>
      </c>
      <c r="B503" s="128" t="s">
        <v>305</v>
      </c>
      <c r="C503" s="127" t="s">
        <v>308</v>
      </c>
      <c r="D503" s="127" t="s">
        <v>305</v>
      </c>
      <c r="E503" s="44" t="s">
        <v>368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27" t="s">
        <v>305</v>
      </c>
      <c r="B504" s="128" t="s">
        <v>305</v>
      </c>
      <c r="C504" s="127" t="s">
        <v>308</v>
      </c>
      <c r="D504" s="127" t="s">
        <v>305</v>
      </c>
      <c r="E504" s="79" t="s">
        <v>369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27" t="s">
        <v>305</v>
      </c>
      <c r="B505" s="128" t="s">
        <v>305</v>
      </c>
      <c r="C505" s="127" t="s">
        <v>308</v>
      </c>
      <c r="D505" s="127" t="s">
        <v>305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27" t="s">
        <v>305</v>
      </c>
      <c r="B506" s="128" t="s">
        <v>305</v>
      </c>
      <c r="C506" s="127" t="s">
        <v>309</v>
      </c>
      <c r="D506" s="127" t="s">
        <v>310</v>
      </c>
      <c r="E506" s="44" t="s">
        <v>367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27" t="s">
        <v>305</v>
      </c>
      <c r="B507" s="128" t="s">
        <v>305</v>
      </c>
      <c r="C507" s="127" t="s">
        <v>309</v>
      </c>
      <c r="D507" s="127" t="s">
        <v>310</v>
      </c>
      <c r="E507" s="44" t="s">
        <v>368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27" t="s">
        <v>305</v>
      </c>
      <c r="B508" s="128" t="s">
        <v>305</v>
      </c>
      <c r="C508" s="127" t="s">
        <v>309</v>
      </c>
      <c r="D508" s="127" t="s">
        <v>310</v>
      </c>
      <c r="E508" s="79" t="s">
        <v>369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27" t="s">
        <v>305</v>
      </c>
      <c r="B509" s="128" t="s">
        <v>305</v>
      </c>
      <c r="C509" s="127" t="s">
        <v>309</v>
      </c>
      <c r="D509" s="127" t="s">
        <v>310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27" t="s">
        <v>305</v>
      </c>
      <c r="B510" s="128" t="s">
        <v>305</v>
      </c>
      <c r="C510" s="127" t="s">
        <v>311</v>
      </c>
      <c r="D510" s="127" t="s">
        <v>312</v>
      </c>
      <c r="E510" s="44" t="s">
        <v>367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27" t="s">
        <v>305</v>
      </c>
      <c r="B511" s="128" t="s">
        <v>305</v>
      </c>
      <c r="C511" s="127" t="s">
        <v>311</v>
      </c>
      <c r="D511" s="127" t="s">
        <v>312</v>
      </c>
      <c r="E511" s="44" t="s">
        <v>368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27" t="s">
        <v>305</v>
      </c>
      <c r="B512" s="128" t="s">
        <v>305</v>
      </c>
      <c r="C512" s="127" t="s">
        <v>311</v>
      </c>
      <c r="D512" s="127" t="s">
        <v>312</v>
      </c>
      <c r="E512" s="79" t="s">
        <v>369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27" t="s">
        <v>305</v>
      </c>
      <c r="B513" s="128" t="s">
        <v>305</v>
      </c>
      <c r="C513" s="127" t="s">
        <v>311</v>
      </c>
      <c r="D513" s="127" t="s">
        <v>312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27" t="s">
        <v>305</v>
      </c>
      <c r="B514" s="128" t="s">
        <v>305</v>
      </c>
      <c r="C514" s="127" t="s">
        <v>313</v>
      </c>
      <c r="D514" s="127" t="s">
        <v>314</v>
      </c>
      <c r="E514" s="44" t="s">
        <v>367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27" t="s">
        <v>305</v>
      </c>
      <c r="B515" s="128" t="s">
        <v>305</v>
      </c>
      <c r="C515" s="127" t="s">
        <v>313</v>
      </c>
      <c r="D515" s="127" t="s">
        <v>314</v>
      </c>
      <c r="E515" s="44" t="s">
        <v>368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27" t="s">
        <v>305</v>
      </c>
      <c r="B516" s="128" t="s">
        <v>305</v>
      </c>
      <c r="C516" s="127" t="s">
        <v>313</v>
      </c>
      <c r="D516" s="127" t="s">
        <v>314</v>
      </c>
      <c r="E516" s="79" t="s">
        <v>369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27" t="s">
        <v>305</v>
      </c>
      <c r="B517" s="128" t="s">
        <v>305</v>
      </c>
      <c r="C517" s="127" t="s">
        <v>313</v>
      </c>
      <c r="D517" s="127" t="s">
        <v>314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27" t="s">
        <v>305</v>
      </c>
      <c r="B518" s="128" t="s">
        <v>305</v>
      </c>
      <c r="C518" s="127" t="s">
        <v>315</v>
      </c>
      <c r="D518" s="127" t="s">
        <v>316</v>
      </c>
      <c r="E518" s="43" t="s">
        <v>367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27" t="s">
        <v>305</v>
      </c>
      <c r="B519" s="128" t="s">
        <v>305</v>
      </c>
      <c r="C519" s="127" t="s">
        <v>315</v>
      </c>
      <c r="D519" s="127" t="s">
        <v>316</v>
      </c>
      <c r="E519" s="43" t="s">
        <v>368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27" t="s">
        <v>305</v>
      </c>
      <c r="B520" s="128" t="s">
        <v>305</v>
      </c>
      <c r="C520" s="127" t="s">
        <v>315</v>
      </c>
      <c r="D520" s="127" t="s">
        <v>316</v>
      </c>
      <c r="E520" s="77" t="s">
        <v>369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27" t="s">
        <v>305</v>
      </c>
      <c r="B521" s="128" t="s">
        <v>305</v>
      </c>
      <c r="C521" s="127" t="s">
        <v>315</v>
      </c>
      <c r="D521" s="127" t="s">
        <v>316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27" t="s">
        <v>305</v>
      </c>
      <c r="B522" s="128" t="s">
        <v>305</v>
      </c>
      <c r="C522" s="127" t="s">
        <v>317</v>
      </c>
      <c r="D522" s="127" t="s">
        <v>318</v>
      </c>
      <c r="E522" s="43" t="s">
        <v>367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27" t="s">
        <v>305</v>
      </c>
      <c r="B523" s="128" t="s">
        <v>305</v>
      </c>
      <c r="C523" s="127" t="s">
        <v>317</v>
      </c>
      <c r="D523" s="127" t="s">
        <v>318</v>
      </c>
      <c r="E523" s="43" t="s">
        <v>368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27" t="s">
        <v>305</v>
      </c>
      <c r="B524" s="128" t="s">
        <v>305</v>
      </c>
      <c r="C524" s="127" t="s">
        <v>317</v>
      </c>
      <c r="D524" s="127" t="s">
        <v>318</v>
      </c>
      <c r="E524" s="77" t="s">
        <v>369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27" t="s">
        <v>305</v>
      </c>
      <c r="B525" s="128" t="s">
        <v>305</v>
      </c>
      <c r="C525" s="127" t="s">
        <v>317</v>
      </c>
      <c r="D525" s="127" t="s">
        <v>318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27" t="s">
        <v>305</v>
      </c>
      <c r="B526" s="128" t="s">
        <v>305</v>
      </c>
      <c r="C526" s="127" t="s">
        <v>319</v>
      </c>
      <c r="D526" s="127" t="s">
        <v>320</v>
      </c>
      <c r="E526" s="43" t="s">
        <v>367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27" t="s">
        <v>305</v>
      </c>
      <c r="B527" s="128" t="s">
        <v>305</v>
      </c>
      <c r="C527" s="127" t="s">
        <v>319</v>
      </c>
      <c r="D527" s="127" t="s">
        <v>320</v>
      </c>
      <c r="E527" s="43" t="s">
        <v>368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27" t="s">
        <v>305</v>
      </c>
      <c r="B528" s="128" t="s">
        <v>305</v>
      </c>
      <c r="C528" s="127" t="s">
        <v>319</v>
      </c>
      <c r="D528" s="127" t="s">
        <v>320</v>
      </c>
      <c r="E528" s="77" t="s">
        <v>369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27" t="s">
        <v>305</v>
      </c>
      <c r="B529" s="128" t="s">
        <v>305</v>
      </c>
      <c r="C529" s="127" t="s">
        <v>319</v>
      </c>
      <c r="D529" s="127" t="s">
        <v>320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27" t="s">
        <v>305</v>
      </c>
      <c r="B530" s="128" t="s">
        <v>305</v>
      </c>
      <c r="C530" s="127" t="s">
        <v>321</v>
      </c>
      <c r="D530" s="127" t="s">
        <v>322</v>
      </c>
      <c r="E530" s="43" t="s">
        <v>367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27" t="s">
        <v>305</v>
      </c>
      <c r="B531" s="128" t="s">
        <v>305</v>
      </c>
      <c r="C531" s="127" t="s">
        <v>321</v>
      </c>
      <c r="D531" s="127" t="s">
        <v>322</v>
      </c>
      <c r="E531" s="43" t="s">
        <v>368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27" t="s">
        <v>305</v>
      </c>
      <c r="B532" s="128" t="s">
        <v>305</v>
      </c>
      <c r="C532" s="127" t="s">
        <v>321</v>
      </c>
      <c r="D532" s="127" t="s">
        <v>322</v>
      </c>
      <c r="E532" s="77" t="s">
        <v>369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27" t="s">
        <v>305</v>
      </c>
      <c r="B533" s="128" t="s">
        <v>305</v>
      </c>
      <c r="C533" s="127" t="s">
        <v>321</v>
      </c>
      <c r="D533" s="127" t="s">
        <v>322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27" t="s">
        <v>305</v>
      </c>
      <c r="B534" s="128" t="s">
        <v>305</v>
      </c>
      <c r="C534" s="127" t="s">
        <v>323</v>
      </c>
      <c r="D534" s="127" t="s">
        <v>324</v>
      </c>
      <c r="E534" s="43" t="s">
        <v>367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27" t="s">
        <v>305</v>
      </c>
      <c r="B535" s="128" t="s">
        <v>305</v>
      </c>
      <c r="C535" s="127" t="s">
        <v>323</v>
      </c>
      <c r="D535" s="127" t="s">
        <v>324</v>
      </c>
      <c r="E535" s="43" t="s">
        <v>368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27" t="s">
        <v>305</v>
      </c>
      <c r="B536" s="128" t="s">
        <v>305</v>
      </c>
      <c r="C536" s="127" t="s">
        <v>323</v>
      </c>
      <c r="D536" s="127" t="s">
        <v>324</v>
      </c>
      <c r="E536" s="77" t="s">
        <v>369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27" t="s">
        <v>305</v>
      </c>
      <c r="B537" s="128" t="s">
        <v>305</v>
      </c>
      <c r="C537" s="127" t="s">
        <v>323</v>
      </c>
      <c r="D537" s="127" t="s">
        <v>324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27" t="s">
        <v>305</v>
      </c>
      <c r="B538" s="128" t="s">
        <v>305</v>
      </c>
      <c r="C538" s="127" t="s">
        <v>325</v>
      </c>
      <c r="D538" s="127" t="s">
        <v>326</v>
      </c>
      <c r="E538" s="43" t="s">
        <v>367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27" t="s">
        <v>305</v>
      </c>
      <c r="B539" s="128" t="s">
        <v>305</v>
      </c>
      <c r="C539" s="127" t="s">
        <v>325</v>
      </c>
      <c r="D539" s="127" t="s">
        <v>326</v>
      </c>
      <c r="E539" s="43" t="s">
        <v>368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27" t="s">
        <v>305</v>
      </c>
      <c r="B540" s="128" t="s">
        <v>305</v>
      </c>
      <c r="C540" s="127" t="s">
        <v>325</v>
      </c>
      <c r="D540" s="127" t="s">
        <v>326</v>
      </c>
      <c r="E540" s="77" t="s">
        <v>369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27" t="s">
        <v>305</v>
      </c>
      <c r="B541" s="128" t="s">
        <v>305</v>
      </c>
      <c r="C541" s="127" t="s">
        <v>325</v>
      </c>
      <c r="D541" s="127" t="s">
        <v>326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27" t="s">
        <v>305</v>
      </c>
      <c r="B542" s="128" t="s">
        <v>305</v>
      </c>
      <c r="C542" s="127" t="s">
        <v>327</v>
      </c>
      <c r="D542" s="127" t="s">
        <v>328</v>
      </c>
      <c r="E542" s="43" t="s">
        <v>367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27" t="s">
        <v>305</v>
      </c>
      <c r="B543" s="128" t="s">
        <v>305</v>
      </c>
      <c r="C543" s="127" t="s">
        <v>327</v>
      </c>
      <c r="D543" s="127" t="s">
        <v>328</v>
      </c>
      <c r="E543" s="43" t="s">
        <v>368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27" t="s">
        <v>305</v>
      </c>
      <c r="B544" s="128" t="s">
        <v>305</v>
      </c>
      <c r="C544" s="127" t="s">
        <v>327</v>
      </c>
      <c r="D544" s="127" t="s">
        <v>328</v>
      </c>
      <c r="E544" s="77" t="s">
        <v>369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27" t="s">
        <v>305</v>
      </c>
      <c r="B545" s="128" t="s">
        <v>305</v>
      </c>
      <c r="C545" s="127" t="s">
        <v>327</v>
      </c>
      <c r="D545" s="127" t="s">
        <v>328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27" t="s">
        <v>305</v>
      </c>
      <c r="B546" s="128" t="s">
        <v>305</v>
      </c>
      <c r="C546" s="127" t="s">
        <v>329</v>
      </c>
      <c r="D546" s="127" t="s">
        <v>330</v>
      </c>
      <c r="E546" s="43" t="s">
        <v>367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27" t="s">
        <v>305</v>
      </c>
      <c r="B547" s="128" t="s">
        <v>305</v>
      </c>
      <c r="C547" s="127" t="s">
        <v>329</v>
      </c>
      <c r="D547" s="127" t="s">
        <v>330</v>
      </c>
      <c r="E547" s="43" t="s">
        <v>368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27" t="s">
        <v>305</v>
      </c>
      <c r="B548" s="128" t="s">
        <v>305</v>
      </c>
      <c r="C548" s="127" t="s">
        <v>329</v>
      </c>
      <c r="D548" s="127" t="s">
        <v>330</v>
      </c>
      <c r="E548" s="77" t="s">
        <v>369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27" t="s">
        <v>305</v>
      </c>
      <c r="B549" s="128" t="s">
        <v>305</v>
      </c>
      <c r="C549" s="127" t="s">
        <v>329</v>
      </c>
      <c r="D549" s="127" t="s">
        <v>330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27" t="s">
        <v>305</v>
      </c>
      <c r="B550" s="128" t="s">
        <v>305</v>
      </c>
      <c r="C550" s="127" t="s">
        <v>331</v>
      </c>
      <c r="D550" s="127" t="s">
        <v>332</v>
      </c>
      <c r="E550" s="43" t="s">
        <v>367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</row>
    <row r="551" spans="1:22" s="9" customFormat="1" ht="9" customHeight="1">
      <c r="A551" s="127" t="s">
        <v>305</v>
      </c>
      <c r="B551" s="128" t="s">
        <v>305</v>
      </c>
      <c r="C551" s="127" t="s">
        <v>331</v>
      </c>
      <c r="D551" s="127" t="s">
        <v>332</v>
      </c>
      <c r="E551" s="43" t="s">
        <v>368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</row>
    <row r="552" spans="1:22" s="9" customFormat="1" ht="9" customHeight="1">
      <c r="A552" s="127" t="s">
        <v>305</v>
      </c>
      <c r="B552" s="128" t="s">
        <v>305</v>
      </c>
      <c r="C552" s="127" t="s">
        <v>331</v>
      </c>
      <c r="D552" s="127" t="s">
        <v>332</v>
      </c>
      <c r="E552" s="77" t="s">
        <v>369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spans="1:22" s="9" customFormat="1" ht="9" customHeight="1">
      <c r="A553" s="127" t="s">
        <v>305</v>
      </c>
      <c r="B553" s="128" t="s">
        <v>305</v>
      </c>
      <c r="C553" s="127" t="s">
        <v>331</v>
      </c>
      <c r="D553" s="127" t="s">
        <v>332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27" t="s">
        <v>305</v>
      </c>
      <c r="B554" s="128" t="s">
        <v>305</v>
      </c>
      <c r="C554" s="127" t="s">
        <v>333</v>
      </c>
      <c r="D554" s="127" t="s">
        <v>334</v>
      </c>
      <c r="E554" s="43" t="s">
        <v>367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27" t="s">
        <v>305</v>
      </c>
      <c r="B555" s="128" t="s">
        <v>305</v>
      </c>
      <c r="C555" s="127" t="s">
        <v>333</v>
      </c>
      <c r="D555" s="127" t="s">
        <v>334</v>
      </c>
      <c r="E555" s="43" t="s">
        <v>368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27" t="s">
        <v>305</v>
      </c>
      <c r="B556" s="128" t="s">
        <v>305</v>
      </c>
      <c r="C556" s="127" t="s">
        <v>333</v>
      </c>
      <c r="D556" s="127" t="s">
        <v>334</v>
      </c>
      <c r="E556" s="77" t="s">
        <v>369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27" t="s">
        <v>305</v>
      </c>
      <c r="B557" s="128" t="s">
        <v>305</v>
      </c>
      <c r="C557" s="127" t="s">
        <v>333</v>
      </c>
      <c r="D557" s="127" t="s">
        <v>334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27" t="s">
        <v>305</v>
      </c>
      <c r="B558" s="128" t="s">
        <v>305</v>
      </c>
      <c r="C558" s="127" t="s">
        <v>335</v>
      </c>
      <c r="D558" s="127" t="s">
        <v>336</v>
      </c>
      <c r="E558" s="43" t="s">
        <v>367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27" t="s">
        <v>305</v>
      </c>
      <c r="B559" s="128" t="s">
        <v>305</v>
      </c>
      <c r="C559" s="127" t="s">
        <v>335</v>
      </c>
      <c r="D559" s="127" t="s">
        <v>336</v>
      </c>
      <c r="E559" s="43" t="s">
        <v>368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27" t="s">
        <v>305</v>
      </c>
      <c r="B560" s="128" t="s">
        <v>305</v>
      </c>
      <c r="C560" s="127" t="s">
        <v>335</v>
      </c>
      <c r="D560" s="127" t="s">
        <v>336</v>
      </c>
      <c r="E560" s="77" t="s">
        <v>369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27" t="s">
        <v>305</v>
      </c>
      <c r="B561" s="128" t="s">
        <v>305</v>
      </c>
      <c r="C561" s="127" t="s">
        <v>335</v>
      </c>
      <c r="D561" s="127" t="s">
        <v>336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27">
        <v>22</v>
      </c>
      <c r="B562" s="127" t="s">
        <v>337</v>
      </c>
      <c r="C562" s="127" t="s">
        <v>338</v>
      </c>
      <c r="D562" s="127" t="s">
        <v>339</v>
      </c>
      <c r="E562" s="43" t="s">
        <v>367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27" t="s">
        <v>337</v>
      </c>
      <c r="B563" s="127" t="s">
        <v>337</v>
      </c>
      <c r="C563" s="127" t="s">
        <v>338</v>
      </c>
      <c r="D563" s="127" t="s">
        <v>339</v>
      </c>
      <c r="E563" s="43" t="s">
        <v>368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27" t="s">
        <v>337</v>
      </c>
      <c r="B564" s="127" t="s">
        <v>337</v>
      </c>
      <c r="C564" s="127" t="s">
        <v>338</v>
      </c>
      <c r="D564" s="127" t="s">
        <v>339</v>
      </c>
      <c r="E564" s="77" t="s">
        <v>369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27" t="s">
        <v>337</v>
      </c>
      <c r="B565" s="127" t="s">
        <v>337</v>
      </c>
      <c r="C565" s="127" t="s">
        <v>338</v>
      </c>
      <c r="D565" s="127" t="s">
        <v>339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27" t="s">
        <v>337</v>
      </c>
      <c r="B566" s="127" t="s">
        <v>337</v>
      </c>
      <c r="C566" s="127" t="s">
        <v>340</v>
      </c>
      <c r="D566" s="127" t="s">
        <v>337</v>
      </c>
      <c r="E566" s="43" t="s">
        <v>367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27" t="s">
        <v>337</v>
      </c>
      <c r="B567" s="127" t="s">
        <v>337</v>
      </c>
      <c r="C567" s="127" t="s">
        <v>340</v>
      </c>
      <c r="D567" s="127" t="s">
        <v>337</v>
      </c>
      <c r="E567" s="43" t="s">
        <v>368</v>
      </c>
      <c r="F567" s="46">
        <v>435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27" t="s">
        <v>337</v>
      </c>
      <c r="B568" s="127" t="s">
        <v>337</v>
      </c>
      <c r="C568" s="127" t="s">
        <v>340</v>
      </c>
      <c r="D568" s="127" t="s">
        <v>337</v>
      </c>
      <c r="E568" s="77" t="s">
        <v>369</v>
      </c>
      <c r="F568" s="48">
        <f>SUM(G568:V568)</f>
        <v>92</v>
      </c>
      <c r="G568" s="31">
        <v>2</v>
      </c>
      <c r="H568" s="31">
        <v>5</v>
      </c>
      <c r="I568" s="31">
        <v>37</v>
      </c>
      <c r="J568" s="31"/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13</v>
      </c>
      <c r="R568" s="31"/>
      <c r="S568" s="31"/>
      <c r="T568" s="31"/>
      <c r="U568" s="31"/>
      <c r="V568" s="31">
        <v>14</v>
      </c>
    </row>
    <row r="569" spans="1:22" s="18" customFormat="1" ht="48.75" customHeight="1">
      <c r="A569" s="127" t="s">
        <v>337</v>
      </c>
      <c r="B569" s="127" t="s">
        <v>337</v>
      </c>
      <c r="C569" s="127" t="s">
        <v>340</v>
      </c>
      <c r="D569" s="127" t="s">
        <v>337</v>
      </c>
      <c r="E569" s="43"/>
      <c r="F569" s="58" t="s">
        <v>454</v>
      </c>
      <c r="G569" s="106" t="s">
        <v>435</v>
      </c>
      <c r="H569" s="35" t="s">
        <v>434</v>
      </c>
      <c r="I569" s="35" t="s">
        <v>429</v>
      </c>
      <c r="J569" s="106"/>
      <c r="K569" s="35" t="s">
        <v>49</v>
      </c>
      <c r="L569" s="35" t="s">
        <v>341</v>
      </c>
      <c r="M569" s="36"/>
      <c r="N569" s="35" t="s">
        <v>49</v>
      </c>
      <c r="O569" s="35" t="s">
        <v>421</v>
      </c>
      <c r="P569" s="36"/>
      <c r="Q569" s="35" t="s">
        <v>443</v>
      </c>
      <c r="R569" s="36"/>
      <c r="S569" s="36"/>
      <c r="T569" s="36"/>
      <c r="U569" s="36"/>
      <c r="V569" s="35" t="s">
        <v>421</v>
      </c>
    </row>
    <row r="570" spans="1:22" s="9" customFormat="1" ht="8.25" customHeight="1">
      <c r="A570" s="127" t="s">
        <v>337</v>
      </c>
      <c r="B570" s="127" t="s">
        <v>337</v>
      </c>
      <c r="C570" s="127" t="s">
        <v>342</v>
      </c>
      <c r="D570" s="127" t="s">
        <v>343</v>
      </c>
      <c r="E570" s="43" t="s">
        <v>367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27" t="s">
        <v>337</v>
      </c>
      <c r="B571" s="127" t="s">
        <v>337</v>
      </c>
      <c r="C571" s="127" t="s">
        <v>342</v>
      </c>
      <c r="D571" s="127" t="s">
        <v>343</v>
      </c>
      <c r="E571" s="43" t="s">
        <v>368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27" t="s">
        <v>337</v>
      </c>
      <c r="B572" s="127" t="s">
        <v>337</v>
      </c>
      <c r="C572" s="127" t="s">
        <v>342</v>
      </c>
      <c r="D572" s="127" t="s">
        <v>343</v>
      </c>
      <c r="E572" s="77" t="s">
        <v>369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27" t="s">
        <v>337</v>
      </c>
      <c r="B573" s="127" t="s">
        <v>337</v>
      </c>
      <c r="C573" s="127" t="s">
        <v>342</v>
      </c>
      <c r="D573" s="127" t="s">
        <v>343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27" t="s">
        <v>337</v>
      </c>
      <c r="B574" s="127" t="s">
        <v>337</v>
      </c>
      <c r="C574" s="127" t="s">
        <v>344</v>
      </c>
      <c r="D574" s="127" t="s">
        <v>345</v>
      </c>
      <c r="E574" s="43" t="s">
        <v>367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27" t="s">
        <v>337</v>
      </c>
      <c r="B575" s="127" t="s">
        <v>337</v>
      </c>
      <c r="C575" s="127" t="s">
        <v>344</v>
      </c>
      <c r="D575" s="127" t="s">
        <v>345</v>
      </c>
      <c r="E575" s="43" t="s">
        <v>368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27" t="s">
        <v>337</v>
      </c>
      <c r="B576" s="127" t="s">
        <v>337</v>
      </c>
      <c r="C576" s="127" t="s">
        <v>344</v>
      </c>
      <c r="D576" s="127" t="s">
        <v>345</v>
      </c>
      <c r="E576" s="77" t="s">
        <v>369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27" t="s">
        <v>337</v>
      </c>
      <c r="B577" s="127" t="s">
        <v>337</v>
      </c>
      <c r="C577" s="127" t="s">
        <v>344</v>
      </c>
      <c r="D577" s="127" t="s">
        <v>345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27">
        <v>23</v>
      </c>
      <c r="B578" s="128" t="s">
        <v>346</v>
      </c>
      <c r="C578" s="127" t="s">
        <v>347</v>
      </c>
      <c r="D578" s="127" t="s">
        <v>346</v>
      </c>
      <c r="E578" s="43" t="s">
        <v>367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27" t="s">
        <v>346</v>
      </c>
      <c r="B579" s="128" t="s">
        <v>346</v>
      </c>
      <c r="C579" s="127" t="s">
        <v>347</v>
      </c>
      <c r="D579" s="127" t="s">
        <v>346</v>
      </c>
      <c r="E579" s="43" t="s">
        <v>368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27" t="s">
        <v>346</v>
      </c>
      <c r="B580" s="128" t="s">
        <v>346</v>
      </c>
      <c r="C580" s="127" t="s">
        <v>347</v>
      </c>
      <c r="D580" s="127" t="s">
        <v>346</v>
      </c>
      <c r="E580" s="77" t="s">
        <v>369</v>
      </c>
      <c r="F580" s="48">
        <f>SUM(G580:V580)</f>
        <v>59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6</v>
      </c>
      <c r="M580" s="31"/>
      <c r="N580" s="31">
        <v>8</v>
      </c>
      <c r="O580" s="102">
        <v>4</v>
      </c>
      <c r="P580" s="31"/>
      <c r="Q580" s="102">
        <v>5</v>
      </c>
      <c r="R580" s="31"/>
      <c r="S580" s="31"/>
      <c r="T580" s="31"/>
      <c r="U580" s="31"/>
      <c r="V580" s="31">
        <v>16</v>
      </c>
    </row>
    <row r="581" spans="1:22" s="18" customFormat="1" ht="28.5" customHeight="1">
      <c r="A581" s="127" t="s">
        <v>346</v>
      </c>
      <c r="B581" s="128" t="s">
        <v>346</v>
      </c>
      <c r="C581" s="127" t="s">
        <v>347</v>
      </c>
      <c r="D581" s="127" t="s">
        <v>346</v>
      </c>
      <c r="E581" s="43" t="s">
        <v>36</v>
      </c>
      <c r="F581" s="56" t="s">
        <v>445</v>
      </c>
      <c r="G581" s="35" t="s">
        <v>49</v>
      </c>
      <c r="H581" s="35" t="s">
        <v>49</v>
      </c>
      <c r="I581" s="35" t="s">
        <v>419</v>
      </c>
      <c r="J581" s="35"/>
      <c r="K581" s="35" t="s">
        <v>353</v>
      </c>
      <c r="L581" s="35" t="s">
        <v>348</v>
      </c>
      <c r="M581" s="36"/>
      <c r="N581" s="35" t="s">
        <v>58</v>
      </c>
      <c r="O581" s="35" t="s">
        <v>58</v>
      </c>
      <c r="P581" s="36"/>
      <c r="Q581" s="106" t="s">
        <v>449</v>
      </c>
      <c r="R581" s="36"/>
      <c r="S581" s="36"/>
      <c r="T581" s="36"/>
      <c r="U581" s="36"/>
      <c r="V581" s="35" t="s">
        <v>341</v>
      </c>
    </row>
    <row r="582" spans="1:22" s="9" customFormat="1" ht="9.75" customHeight="1">
      <c r="A582" s="127" t="s">
        <v>346</v>
      </c>
      <c r="B582" s="128" t="s">
        <v>346</v>
      </c>
      <c r="C582" s="127" t="s">
        <v>349</v>
      </c>
      <c r="D582" s="127" t="s">
        <v>350</v>
      </c>
      <c r="E582" s="43" t="s">
        <v>367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27" t="s">
        <v>346</v>
      </c>
      <c r="B583" s="128" t="s">
        <v>346</v>
      </c>
      <c r="C583" s="127" t="s">
        <v>349</v>
      </c>
      <c r="D583" s="127" t="s">
        <v>350</v>
      </c>
      <c r="E583" s="43" t="s">
        <v>368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27" t="s">
        <v>346</v>
      </c>
      <c r="B584" s="128" t="s">
        <v>346</v>
      </c>
      <c r="C584" s="127" t="s">
        <v>349</v>
      </c>
      <c r="D584" s="127" t="s">
        <v>350</v>
      </c>
      <c r="E584" s="77" t="s">
        <v>369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27" t="s">
        <v>346</v>
      </c>
      <c r="B585" s="128" t="s">
        <v>346</v>
      </c>
      <c r="C585" s="127" t="s">
        <v>349</v>
      </c>
      <c r="D585" s="127" t="s">
        <v>350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27" t="s">
        <v>346</v>
      </c>
      <c r="B586" s="128" t="s">
        <v>346</v>
      </c>
      <c r="C586" s="127" t="s">
        <v>351</v>
      </c>
      <c r="D586" s="127" t="s">
        <v>352</v>
      </c>
      <c r="E586" s="43" t="s">
        <v>367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27" t="s">
        <v>346</v>
      </c>
      <c r="B587" s="128" t="s">
        <v>346</v>
      </c>
      <c r="C587" s="127" t="s">
        <v>351</v>
      </c>
      <c r="D587" s="127" t="s">
        <v>352</v>
      </c>
      <c r="E587" s="43" t="s">
        <v>368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27" t="s">
        <v>346</v>
      </c>
      <c r="B588" s="128" t="s">
        <v>346</v>
      </c>
      <c r="C588" s="127" t="s">
        <v>351</v>
      </c>
      <c r="D588" s="127" t="s">
        <v>352</v>
      </c>
      <c r="E588" s="77" t="s">
        <v>369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27" t="s">
        <v>346</v>
      </c>
      <c r="B589" s="128" t="s">
        <v>346</v>
      </c>
      <c r="C589" s="127" t="s">
        <v>351</v>
      </c>
      <c r="D589" s="127" t="s">
        <v>352</v>
      </c>
      <c r="E589" s="43" t="s">
        <v>36</v>
      </c>
      <c r="F589" s="58" t="s">
        <v>341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6" t="s">
        <v>49</v>
      </c>
      <c r="O589" s="35" t="s">
        <v>49</v>
      </c>
      <c r="P589" s="36"/>
      <c r="Q589" s="35" t="s">
        <v>447</v>
      </c>
      <c r="R589" s="36"/>
      <c r="S589" s="36"/>
      <c r="T589" s="36"/>
      <c r="U589" s="36"/>
      <c r="V589" s="35"/>
    </row>
    <row r="590" spans="1:22" s="9" customFormat="1" ht="9.75" customHeight="1">
      <c r="A590" s="127">
        <v>24</v>
      </c>
      <c r="B590" s="127" t="s">
        <v>402</v>
      </c>
      <c r="C590" s="127" t="s">
        <v>355</v>
      </c>
      <c r="D590" s="127" t="s">
        <v>370</v>
      </c>
      <c r="E590" s="43" t="s">
        <v>367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27" t="s">
        <v>354</v>
      </c>
      <c r="B591" s="127" t="s">
        <v>354</v>
      </c>
      <c r="C591" s="127" t="s">
        <v>355</v>
      </c>
      <c r="D591" s="127" t="s">
        <v>356</v>
      </c>
      <c r="E591" s="43" t="s">
        <v>368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27" t="s">
        <v>354</v>
      </c>
      <c r="B592" s="127" t="s">
        <v>354</v>
      </c>
      <c r="C592" s="127" t="s">
        <v>355</v>
      </c>
      <c r="D592" s="127" t="s">
        <v>356</v>
      </c>
      <c r="E592" s="77" t="s">
        <v>369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27" t="s">
        <v>354</v>
      </c>
      <c r="B593" s="127" t="s">
        <v>354</v>
      </c>
      <c r="C593" s="127" t="s">
        <v>355</v>
      </c>
      <c r="D593" s="127" t="s">
        <v>356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27" t="s">
        <v>354</v>
      </c>
      <c r="B594" s="127" t="s">
        <v>354</v>
      </c>
      <c r="C594" s="127" t="s">
        <v>357</v>
      </c>
      <c r="D594" s="127" t="s">
        <v>358</v>
      </c>
      <c r="E594" s="43" t="s">
        <v>367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</row>
    <row r="595" spans="1:22" s="9" customFormat="1" ht="9.75" customHeight="1">
      <c r="A595" s="127" t="s">
        <v>354</v>
      </c>
      <c r="B595" s="127" t="s">
        <v>354</v>
      </c>
      <c r="C595" s="127" t="s">
        <v>357</v>
      </c>
      <c r="D595" s="127" t="s">
        <v>358</v>
      </c>
      <c r="E595" s="43" t="s">
        <v>368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</row>
    <row r="596" spans="1:22" s="9" customFormat="1" ht="9.75" customHeight="1">
      <c r="A596" s="127" t="s">
        <v>354</v>
      </c>
      <c r="B596" s="127" t="s">
        <v>354</v>
      </c>
      <c r="C596" s="127" t="s">
        <v>357</v>
      </c>
      <c r="D596" s="127" t="s">
        <v>358</v>
      </c>
      <c r="E596" s="77" t="s">
        <v>369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27" t="s">
        <v>354</v>
      </c>
      <c r="B597" s="127" t="s">
        <v>354</v>
      </c>
      <c r="C597" s="127" t="s">
        <v>357</v>
      </c>
      <c r="D597" s="127" t="s">
        <v>358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27" t="s">
        <v>354</v>
      </c>
      <c r="B598" s="127" t="s">
        <v>354</v>
      </c>
      <c r="C598" s="127" t="s">
        <v>359</v>
      </c>
      <c r="D598" s="127" t="s">
        <v>360</v>
      </c>
      <c r="E598" s="43" t="s">
        <v>367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27" t="s">
        <v>354</v>
      </c>
      <c r="B599" s="127" t="s">
        <v>354</v>
      </c>
      <c r="C599" s="127" t="s">
        <v>359</v>
      </c>
      <c r="D599" s="127" t="s">
        <v>360</v>
      </c>
      <c r="E599" s="43" t="s">
        <v>368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27" t="s">
        <v>354</v>
      </c>
      <c r="B600" s="127" t="s">
        <v>354</v>
      </c>
      <c r="C600" s="127" t="s">
        <v>359</v>
      </c>
      <c r="D600" s="127" t="s">
        <v>360</v>
      </c>
      <c r="E600" s="77" t="s">
        <v>369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27" t="s">
        <v>354</v>
      </c>
      <c r="B601" s="127" t="s">
        <v>354</v>
      </c>
      <c r="C601" s="127" t="s">
        <v>359</v>
      </c>
      <c r="D601" s="127" t="s">
        <v>360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27" t="s">
        <v>354</v>
      </c>
      <c r="B602" s="127" t="s">
        <v>354</v>
      </c>
      <c r="C602" s="127" t="s">
        <v>361</v>
      </c>
      <c r="D602" s="127" t="s">
        <v>362</v>
      </c>
      <c r="E602" s="43" t="s">
        <v>367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27" t="s">
        <v>354</v>
      </c>
      <c r="B603" s="127" t="s">
        <v>354</v>
      </c>
      <c r="C603" s="127" t="s">
        <v>361</v>
      </c>
      <c r="D603" s="127" t="s">
        <v>362</v>
      </c>
      <c r="E603" s="43" t="s">
        <v>368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27" t="s">
        <v>354</v>
      </c>
      <c r="B604" s="127" t="s">
        <v>354</v>
      </c>
      <c r="C604" s="127" t="s">
        <v>361</v>
      </c>
      <c r="D604" s="127" t="s">
        <v>362</v>
      </c>
      <c r="E604" s="77" t="s">
        <v>369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27" t="s">
        <v>354</v>
      </c>
      <c r="B605" s="127" t="s">
        <v>354</v>
      </c>
      <c r="C605" s="127" t="s">
        <v>361</v>
      </c>
      <c r="D605" s="127" t="s">
        <v>362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27" t="s">
        <v>354</v>
      </c>
      <c r="B606" s="127" t="s">
        <v>354</v>
      </c>
      <c r="C606" s="127" t="s">
        <v>363</v>
      </c>
      <c r="D606" s="127" t="s">
        <v>364</v>
      </c>
      <c r="E606" s="43" t="s">
        <v>367</v>
      </c>
      <c r="F606" s="46">
        <v>424</v>
      </c>
      <c r="G606" s="62"/>
      <c r="H606" s="29"/>
      <c r="I606" s="29"/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27" t="s">
        <v>354</v>
      </c>
      <c r="B607" s="127" t="s">
        <v>354</v>
      </c>
      <c r="C607" s="127" t="s">
        <v>363</v>
      </c>
      <c r="D607" s="127" t="s">
        <v>364</v>
      </c>
      <c r="E607" s="43" t="s">
        <v>368</v>
      </c>
      <c r="F607" s="46">
        <v>427</v>
      </c>
      <c r="G607" s="62"/>
      <c r="H607" s="29"/>
      <c r="I607" s="29"/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27" t="s">
        <v>354</v>
      </c>
      <c r="B608" s="127" t="s">
        <v>354</v>
      </c>
      <c r="C608" s="127" t="s">
        <v>363</v>
      </c>
      <c r="D608" s="127" t="s">
        <v>364</v>
      </c>
      <c r="E608" s="77" t="s">
        <v>369</v>
      </c>
      <c r="F608" s="48">
        <f>SUM(G608:V608)</f>
        <v>3</v>
      </c>
      <c r="G608" s="64"/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27" t="s">
        <v>354</v>
      </c>
      <c r="B609" s="127" t="s">
        <v>354</v>
      </c>
      <c r="C609" s="127" t="s">
        <v>363</v>
      </c>
      <c r="D609" s="127" t="s">
        <v>364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27" t="s">
        <v>354</v>
      </c>
      <c r="B610" s="127" t="s">
        <v>354</v>
      </c>
      <c r="C610" s="127" t="s">
        <v>365</v>
      </c>
      <c r="D610" s="127" t="s">
        <v>366</v>
      </c>
      <c r="E610" s="43" t="s">
        <v>367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27" t="s">
        <v>354</v>
      </c>
      <c r="B611" s="127" t="s">
        <v>354</v>
      </c>
      <c r="C611" s="127" t="s">
        <v>365</v>
      </c>
      <c r="D611" s="127" t="s">
        <v>366</v>
      </c>
      <c r="E611" s="43" t="s">
        <v>368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27" t="s">
        <v>354</v>
      </c>
      <c r="B612" s="127" t="s">
        <v>354</v>
      </c>
      <c r="C612" s="127" t="s">
        <v>365</v>
      </c>
      <c r="D612" s="127" t="s">
        <v>366</v>
      </c>
      <c r="E612" s="77" t="s">
        <v>369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27" t="s">
        <v>354</v>
      </c>
      <c r="B613" s="127" t="s">
        <v>354</v>
      </c>
      <c r="C613" s="127" t="s">
        <v>365</v>
      </c>
      <c r="D613" s="127" t="s">
        <v>366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224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216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1195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163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411</v>
      </c>
      <c r="L614" s="8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621</v>
      </c>
      <c r="M614" s="92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92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180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485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406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717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387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4618</v>
      </c>
      <c r="G616" s="55">
        <f>G614+H614+I614+J614+K614+L614+N614+O614+Q614+V614</f>
        <v>4618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0" t="s">
        <v>371</v>
      </c>
      <c r="C617" s="121"/>
      <c r="D617" s="122"/>
      <c r="E617" s="144" t="s">
        <v>448</v>
      </c>
      <c r="F617" s="145"/>
      <c r="G617" s="144" t="s">
        <v>446</v>
      </c>
      <c r="H617" s="145"/>
      <c r="I617" s="82"/>
      <c r="J617" s="115" t="s">
        <v>372</v>
      </c>
      <c r="K617" s="116"/>
      <c r="L617" s="126"/>
      <c r="M617" s="126"/>
      <c r="Q617" s="114" t="str">
        <f>E617</f>
        <v>на 21.10.2022</v>
      </c>
      <c r="R617" s="114"/>
      <c r="S617" s="114"/>
      <c r="T617" s="114"/>
      <c r="U617" s="114"/>
      <c r="V617" s="114"/>
    </row>
    <row r="618" spans="2:13" s="13" customFormat="1" ht="11.25" customHeight="1">
      <c r="B618" s="123"/>
      <c r="C618" s="124"/>
      <c r="D618" s="125"/>
      <c r="E618" s="146" t="s">
        <v>373</v>
      </c>
      <c r="F618" s="49" t="s">
        <v>374</v>
      </c>
      <c r="G618" s="146" t="s">
        <v>373</v>
      </c>
      <c r="H618" s="49" t="s">
        <v>374</v>
      </c>
      <c r="I618" s="83" t="s">
        <v>373</v>
      </c>
      <c r="J618" s="49" t="s">
        <v>375</v>
      </c>
      <c r="K618" s="52" t="s">
        <v>376</v>
      </c>
      <c r="L618" s="97"/>
      <c r="M618" s="39"/>
    </row>
    <row r="619" spans="1:23" s="13" customFormat="1" ht="21" customHeight="1">
      <c r="A619" s="13">
        <v>1</v>
      </c>
      <c r="B619" s="117" t="s">
        <v>377</v>
      </c>
      <c r="C619" s="118"/>
      <c r="D619" s="119"/>
      <c r="E619" s="42">
        <v>13</v>
      </c>
      <c r="F619" s="50">
        <f>G614</f>
        <v>224</v>
      </c>
      <c r="G619" s="42">
        <v>13</v>
      </c>
      <c r="H619" s="50">
        <v>216</v>
      </c>
      <c r="I619" s="42">
        <f>E619-G619</f>
        <v>0</v>
      </c>
      <c r="J619" s="50">
        <f aca="true" t="shared" si="1" ref="J619:J624">F619-H619</f>
        <v>8</v>
      </c>
      <c r="K619" s="53">
        <f>F619/H619</f>
        <v>1.037037037037037</v>
      </c>
      <c r="L619" s="107"/>
      <c r="M619" s="40"/>
      <c r="Q619" s="86">
        <v>20</v>
      </c>
      <c r="R619" s="86"/>
      <c r="S619" s="86"/>
      <c r="T619" s="86"/>
      <c r="U619" s="86"/>
      <c r="V619" s="86" t="s">
        <v>430</v>
      </c>
      <c r="W619" s="113">
        <f>Q619/A590</f>
        <v>0.8333333333333334</v>
      </c>
    </row>
    <row r="620" spans="1:23" s="13" customFormat="1" ht="18" customHeight="1">
      <c r="A620" s="13">
        <v>2</v>
      </c>
      <c r="B620" s="117" t="s">
        <v>378</v>
      </c>
      <c r="C620" s="118"/>
      <c r="D620" s="119"/>
      <c r="E620" s="42">
        <v>13</v>
      </c>
      <c r="F620" s="50">
        <f>H614</f>
        <v>216</v>
      </c>
      <c r="G620" s="42">
        <v>13</v>
      </c>
      <c r="H620" s="50">
        <v>220</v>
      </c>
      <c r="I620" s="42">
        <f aca="true" t="shared" si="2" ref="I620:I628">E620-G620</f>
        <v>0</v>
      </c>
      <c r="J620" s="50">
        <f t="shared" si="1"/>
        <v>-4</v>
      </c>
      <c r="K620" s="53">
        <f aca="true" t="shared" si="3" ref="K620:K629">F620/H620</f>
        <v>0.9818181818181818</v>
      </c>
      <c r="L620" s="108"/>
      <c r="M620" s="40"/>
      <c r="Q620" s="86">
        <v>49</v>
      </c>
      <c r="R620" s="86"/>
      <c r="S620" s="86"/>
      <c r="T620" s="86"/>
      <c r="U620" s="86"/>
      <c r="V620" s="86" t="s">
        <v>439</v>
      </c>
      <c r="W620" s="113">
        <f>Q620/C610</f>
        <v>0.3223684210526316</v>
      </c>
    </row>
    <row r="621" spans="1:22" s="13" customFormat="1" ht="18.75" customHeight="1">
      <c r="A621" s="13">
        <v>3</v>
      </c>
      <c r="B621" s="117" t="s">
        <v>379</v>
      </c>
      <c r="C621" s="118"/>
      <c r="D621" s="119"/>
      <c r="E621" s="42">
        <v>13</v>
      </c>
      <c r="F621" s="50">
        <f>I614</f>
        <v>1195</v>
      </c>
      <c r="G621" s="42">
        <v>13</v>
      </c>
      <c r="H621" s="50">
        <v>1199</v>
      </c>
      <c r="I621" s="42">
        <f t="shared" si="2"/>
        <v>0</v>
      </c>
      <c r="J621" s="50">
        <f t="shared" si="1"/>
        <v>-4</v>
      </c>
      <c r="K621" s="53">
        <f t="shared" si="3"/>
        <v>0.9966638865721434</v>
      </c>
      <c r="L621" s="98"/>
      <c r="M621" s="40"/>
      <c r="Q621" s="96">
        <f>F629</f>
        <v>4618</v>
      </c>
      <c r="R621" s="86"/>
      <c r="S621" s="86"/>
      <c r="T621" s="86"/>
      <c r="U621" s="86"/>
      <c r="V621" s="86" t="s">
        <v>440</v>
      </c>
    </row>
    <row r="622" spans="1:22" s="13" customFormat="1" ht="19.5" customHeight="1">
      <c r="A622" s="13">
        <v>4</v>
      </c>
      <c r="B622" s="117" t="s">
        <v>380</v>
      </c>
      <c r="C622" s="118"/>
      <c r="D622" s="119"/>
      <c r="E622" s="42">
        <v>8</v>
      </c>
      <c r="F622" s="50">
        <f>J614</f>
        <v>163</v>
      </c>
      <c r="G622" s="42">
        <v>9</v>
      </c>
      <c r="H622" s="50">
        <v>182</v>
      </c>
      <c r="I622" s="42">
        <f t="shared" si="2"/>
        <v>-1</v>
      </c>
      <c r="J622" s="50">
        <f t="shared" si="1"/>
        <v>-19</v>
      </c>
      <c r="K622" s="53">
        <f t="shared" si="3"/>
        <v>0.8956043956043956</v>
      </c>
      <c r="L622" s="107"/>
      <c r="M622" s="40"/>
      <c r="O622" s="90"/>
      <c r="Q622" s="96">
        <f>J629</f>
        <v>-5</v>
      </c>
      <c r="R622" s="86"/>
      <c r="S622" s="86"/>
      <c r="T622" s="86"/>
      <c r="U622" s="86"/>
      <c r="V622" s="86" t="s">
        <v>440</v>
      </c>
    </row>
    <row r="623" spans="1:15" s="13" customFormat="1" ht="18.75" customHeight="1">
      <c r="A623" s="13">
        <v>5</v>
      </c>
      <c r="B623" s="117" t="s">
        <v>381</v>
      </c>
      <c r="C623" s="118"/>
      <c r="D623" s="119"/>
      <c r="E623" s="42">
        <v>13</v>
      </c>
      <c r="F623" s="50">
        <f>K614</f>
        <v>411</v>
      </c>
      <c r="G623" s="42">
        <v>13</v>
      </c>
      <c r="H623" s="50">
        <v>317</v>
      </c>
      <c r="I623" s="42">
        <f t="shared" si="2"/>
        <v>0</v>
      </c>
      <c r="J623" s="50">
        <f t="shared" si="1"/>
        <v>94</v>
      </c>
      <c r="K623" s="53">
        <f t="shared" si="3"/>
        <v>1.2965299684542586</v>
      </c>
      <c r="L623" s="109">
        <f>SUM(F619:F623)</f>
        <v>2209</v>
      </c>
      <c r="M623" s="40"/>
      <c r="N623" s="103">
        <f>SUM(H619:H623)</f>
        <v>2134</v>
      </c>
      <c r="O623" s="91">
        <f>L623-N623</f>
        <v>75</v>
      </c>
    </row>
    <row r="624" spans="1:23" s="13" customFormat="1" ht="18.75" customHeight="1">
      <c r="A624" s="13">
        <v>6</v>
      </c>
      <c r="B624" s="117" t="s">
        <v>382</v>
      </c>
      <c r="C624" s="118"/>
      <c r="D624" s="119"/>
      <c r="E624" s="42">
        <v>16</v>
      </c>
      <c r="F624" s="50">
        <f>L614</f>
        <v>621</v>
      </c>
      <c r="G624" s="42">
        <v>16</v>
      </c>
      <c r="H624" s="50">
        <v>653</v>
      </c>
      <c r="I624" s="42">
        <f t="shared" si="2"/>
        <v>0</v>
      </c>
      <c r="J624" s="50">
        <f t="shared" si="1"/>
        <v>-32</v>
      </c>
      <c r="K624" s="53">
        <f t="shared" si="3"/>
        <v>0.9509954058192955</v>
      </c>
      <c r="L624" s="98"/>
      <c r="M624" s="40"/>
      <c r="Q624" s="93">
        <v>10</v>
      </c>
      <c r="R624" s="94"/>
      <c r="S624" s="94"/>
      <c r="T624" s="94"/>
      <c r="U624" s="94"/>
      <c r="V624" s="94" t="s">
        <v>431</v>
      </c>
      <c r="W624" s="95"/>
    </row>
    <row r="625" spans="1:26" s="87" customFormat="1" ht="18.75" customHeight="1">
      <c r="A625" s="13">
        <v>7</v>
      </c>
      <c r="B625" s="117" t="s">
        <v>397</v>
      </c>
      <c r="C625" s="118"/>
      <c r="D625" s="119"/>
      <c r="E625" s="42">
        <v>11</v>
      </c>
      <c r="F625" s="50">
        <f>N614</f>
        <v>180</v>
      </c>
      <c r="G625" s="42">
        <v>11</v>
      </c>
      <c r="H625" s="50">
        <v>214</v>
      </c>
      <c r="I625" s="42">
        <f t="shared" si="2"/>
        <v>0</v>
      </c>
      <c r="J625" s="50">
        <f>F625-H625</f>
        <v>-34</v>
      </c>
      <c r="K625" s="53">
        <f t="shared" si="3"/>
        <v>0.8411214953271028</v>
      </c>
      <c r="L625" s="98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432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7" t="s">
        <v>396</v>
      </c>
      <c r="C626" s="118"/>
      <c r="D626" s="119"/>
      <c r="E626" s="42">
        <v>15</v>
      </c>
      <c r="F626" s="50">
        <f>O614</f>
        <v>485</v>
      </c>
      <c r="G626" s="42">
        <v>15</v>
      </c>
      <c r="H626" s="50">
        <v>449</v>
      </c>
      <c r="I626" s="42">
        <f t="shared" si="2"/>
        <v>0</v>
      </c>
      <c r="J626" s="50">
        <f>F626-H626</f>
        <v>36</v>
      </c>
      <c r="K626" s="53">
        <f t="shared" si="3"/>
        <v>1.0801781737193763</v>
      </c>
      <c r="L626" s="98"/>
      <c r="M626" s="40"/>
    </row>
    <row r="627" spans="1:26" s="87" customFormat="1" ht="19.5" customHeight="1">
      <c r="A627" s="13">
        <v>9</v>
      </c>
      <c r="B627" s="117" t="s">
        <v>383</v>
      </c>
      <c r="C627" s="118"/>
      <c r="D627" s="119"/>
      <c r="E627" s="42">
        <v>18</v>
      </c>
      <c r="F627" s="50">
        <f>Q614</f>
        <v>406</v>
      </c>
      <c r="G627" s="42">
        <v>17</v>
      </c>
      <c r="H627" s="50">
        <v>443</v>
      </c>
      <c r="I627" s="42">
        <f t="shared" si="2"/>
        <v>1</v>
      </c>
      <c r="J627" s="50">
        <f>F627-H627</f>
        <v>-37</v>
      </c>
      <c r="K627" s="53">
        <f t="shared" si="3"/>
        <v>0.9164785553047404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17" t="s">
        <v>384</v>
      </c>
      <c r="C628" s="118"/>
      <c r="D628" s="119"/>
      <c r="E628" s="42">
        <v>17</v>
      </c>
      <c r="F628" s="50">
        <f>V614</f>
        <v>717</v>
      </c>
      <c r="G628" s="42">
        <v>17</v>
      </c>
      <c r="H628" s="50">
        <v>730</v>
      </c>
      <c r="I628" s="42">
        <f t="shared" si="2"/>
        <v>0</v>
      </c>
      <c r="J628" s="50">
        <f>F628-H628</f>
        <v>-13</v>
      </c>
      <c r="K628" s="53">
        <f t="shared" si="3"/>
        <v>0.9821917808219178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385</v>
      </c>
      <c r="C629" s="22"/>
      <c r="D629" s="23"/>
      <c r="E629" s="14" t="s">
        <v>455</v>
      </c>
      <c r="F629" s="51">
        <f>SUM(F619:F628)</f>
        <v>4618</v>
      </c>
      <c r="G629" s="14" t="s">
        <v>438</v>
      </c>
      <c r="H629" s="51">
        <f>SUM(H619:H628)</f>
        <v>4623</v>
      </c>
      <c r="I629" s="42"/>
      <c r="J629" s="50">
        <f>F629-H629</f>
        <v>-5</v>
      </c>
      <c r="K629" s="53">
        <f t="shared" si="3"/>
        <v>0.9989184512221502</v>
      </c>
      <c r="L629" s="101"/>
      <c r="M629" s="40"/>
    </row>
    <row r="630" spans="2:13" s="9" customFormat="1" ht="10.5">
      <c r="B630" s="15" t="s">
        <v>386</v>
      </c>
      <c r="C630" s="15"/>
      <c r="D630" s="17" t="s">
        <v>444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2022-10-20T11:16:20Z</cp:lastPrinted>
  <dcterms:created xsi:type="dcterms:W3CDTF">2020-12-25T09:44:30Z</dcterms:created>
  <dcterms:modified xsi:type="dcterms:W3CDTF">2022-10-20T11:19:12Z</dcterms:modified>
  <cp:category/>
  <cp:version/>
  <cp:contentType/>
  <cp:contentStatus/>
</cp:coreProperties>
</file>