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14.10.2022" sheetId="1" r:id="rId1"/>
  </sheets>
  <definedNames/>
  <calcPr fullCalcOnLoad="1"/>
</workbook>
</file>

<file path=xl/sharedStrings.xml><?xml version="1.0" encoding="utf-8"?>
<sst xmlns="http://schemas.openxmlformats.org/spreadsheetml/2006/main" count="4571" uniqueCount="457">
  <si>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</si>
  <si>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</si>
  <si>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</si>
  <si>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</si>
  <si>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</si>
  <si>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</si>
  <si>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</si>
  <si>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</si>
  <si>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</si>
  <si>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</si>
  <si>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</si>
  <si>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</si>
  <si>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</si>
  <si>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</si>
  <si>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</si>
  <si>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</si>
  <si>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</si>
  <si>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</si>
  <si>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</si>
  <si>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</si>
  <si>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</si>
  <si>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</si>
  <si>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</si>
  <si>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</si>
  <si>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</si>
  <si>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</si>
  <si>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</si>
  <si>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</si>
  <si>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</si>
  <si>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</si>
  <si>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</si>
  <si>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</si>
  <si>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</si>
  <si>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</si>
  <si>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</si>
  <si>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</si>
  <si>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</si>
  <si>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</si>
  <si>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</si>
  <si>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</si>
  <si>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</si>
  <si>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</si>
  <si>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</si>
  <si>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</si>
  <si>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</si>
  <si>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</si>
  <si>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</si>
  <si>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</si>
  <si>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</si>
  <si>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</si>
  <si>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</si>
  <si>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</si>
  <si>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</si>
  <si>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</si>
  <si>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</si>
  <si>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</si>
  <si>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</si>
  <si>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</si>
  <si>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</si>
  <si>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</si>
  <si>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</si>
  <si>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</si>
  <si>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</si>
  <si>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</si>
  <si>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</si>
  <si>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</si>
  <si>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</si>
  <si>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</si>
  <si>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</si>
  <si>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</si>
  <si>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</si>
  <si>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</si>
  <si>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</si>
  <si>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</si>
  <si>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</si>
  <si>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</si>
  <si>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</si>
  <si>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</si>
  <si>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</si>
  <si>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</si>
  <si>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</si>
  <si>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</si>
  <si>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</si>
  <si>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</si>
  <si>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</si>
  <si>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</si>
  <si>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</si>
  <si>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</si>
  <si>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</si>
  <si>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</si>
  <si>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</si>
  <si>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</si>
  <si>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</si>
  <si>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</si>
  <si>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</si>
  <si>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</si>
  <si>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</si>
  <si>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</si>
  <si>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</si>
  <si>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</si>
  <si>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</si>
  <si>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</si>
  <si>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</si>
  <si>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</si>
  <si>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</si>
  <si>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</si>
  <si>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</si>
  <si>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</si>
  <si>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</si>
  <si>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</si>
  <si>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</si>
  <si>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</si>
  <si>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</si>
  <si>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</si>
  <si>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</si>
  <si>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</si>
  <si>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</si>
  <si>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</si>
  <si>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</si>
  <si>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</si>
  <si>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</si>
  <si>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</si>
  <si>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</si>
  <si>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</si>
  <si>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</si>
  <si>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</si>
  <si>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</si>
  <si>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</si>
  <si>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</si>
  <si>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</si>
  <si>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</si>
  <si>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</si>
  <si>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</si>
  <si>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</si>
  <si>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</si>
  <si>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</si>
  <si>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</si>
  <si>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</si>
  <si>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</si>
  <si>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</si>
  <si>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</si>
  <si>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</si>
  <si>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</si>
  <si>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</si>
  <si>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</si>
  <si>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</si>
  <si>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</si>
  <si>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</si>
  <si>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</si>
  <si>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</si>
  <si>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</si>
  <si>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</si>
  <si>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</si>
  <si>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</si>
  <si>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</si>
  <si>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</si>
  <si>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</si>
  <si>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</si>
  <si>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</si>
  <si>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</si>
  <si>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</si>
  <si>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</si>
  <si>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</si>
  <si>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</si>
  <si>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</si>
  <si>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</si>
  <si>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</si>
  <si>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</si>
  <si>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</si>
  <si>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</si>
  <si>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</si>
  <si>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</si>
  <si>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</si>
  <si>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</si>
  <si>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</si>
  <si>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</si>
  <si>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</si>
  <si>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</si>
  <si>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</si>
  <si>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</si>
  <si>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</si>
  <si>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</si>
  <si>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</si>
  <si>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</si>
  <si>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</si>
  <si>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</si>
  <si>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</si>
  <si>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</si>
  <si>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</si>
  <si>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</si>
  <si>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</si>
  <si>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</si>
  <si>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</si>
  <si>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</si>
  <si>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</si>
  <si>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</si>
  <si>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</si>
  <si>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</si>
  <si>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</si>
  <si>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</si>
  <si>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</si>
  <si>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</si>
  <si>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</si>
  <si>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</si>
  <si>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</si>
  <si>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</si>
  <si>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</si>
  <si>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</si>
  <si>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</si>
  <si>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</si>
  <si>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</si>
  <si>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</si>
  <si>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</si>
  <si>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</si>
  <si>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</si>
  <si>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</si>
  <si>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</si>
  <si>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</si>
  <si>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</si>
  <si>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</si>
  <si>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</si>
  <si>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</si>
  <si>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</si>
  <si>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</si>
  <si>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</si>
  <si>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</si>
  <si>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</si>
  <si>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</si>
  <si>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</si>
  <si>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</si>
  <si>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</si>
  <si>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</si>
  <si>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</si>
  <si>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</si>
  <si>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</si>
  <si>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</si>
  <si>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</si>
  <si>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</si>
  <si>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</si>
  <si>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</si>
  <si>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</si>
  <si>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</si>
  <si>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</si>
  <si>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</si>
  <si>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</si>
  <si>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</si>
  <si>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</si>
  <si>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</si>
  <si>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</si>
  <si>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</si>
  <si>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</si>
  <si>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</si>
  <si>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</si>
  <si>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</si>
  <si>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</si>
  <si>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</si>
  <si>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</si>
  <si>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</si>
  <si>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</si>
  <si>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</si>
  <si>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</si>
  <si>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</si>
  <si>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</si>
  <si>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</si>
  <si>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</si>
  <si>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</si>
  <si>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</si>
  <si>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</si>
  <si>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</si>
  <si>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</si>
  <si>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</si>
  <si>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</si>
  <si>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</si>
  <si>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</si>
  <si>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</si>
  <si>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</si>
  <si>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</si>
  <si>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</si>
  <si>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</si>
  <si>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</si>
  <si>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</si>
  <si>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</si>
  <si>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</si>
  <si>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</si>
  <si>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</si>
  <si>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</si>
  <si>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</si>
  <si>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</si>
  <si>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</si>
  <si>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</si>
  <si>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</si>
  <si>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</si>
  <si>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</si>
  <si>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</si>
  <si>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</si>
  <si>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</si>
  <si>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</si>
  <si>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</si>
  <si>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</si>
  <si>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</si>
  <si>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</si>
  <si>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</si>
  <si>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</si>
  <si>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</si>
  <si>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</si>
  <si>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</si>
  <si>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</si>
  <si>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</si>
  <si>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</si>
  <si>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</si>
  <si>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</si>
  <si>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</si>
  <si>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</si>
  <si>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</si>
  <si>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</si>
  <si>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</si>
  <si>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</si>
  <si>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</si>
  <si>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</si>
  <si>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</si>
  <si>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</si>
  <si>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</si>
  <si>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</si>
  <si>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</si>
  <si>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</si>
  <si>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</si>
  <si>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</si>
  <si>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</si>
  <si>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</si>
  <si>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</si>
  <si>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</si>
  <si>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</si>
  <si>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</si>
  <si>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</si>
  <si>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</si>
  <si>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</si>
  <si>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</si>
  <si>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</si>
  <si>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</si>
  <si>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</si>
  <si>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</si>
  <si>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</si>
  <si>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</si>
  <si>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</si>
  <si>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</si>
  <si>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</si>
  <si>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</si>
  <si>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</si>
  <si>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</si>
  <si>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</si>
  <si>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</si>
  <si>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</si>
  <si>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</si>
  <si>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</si>
  <si>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</si>
  <si>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</si>
  <si>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</si>
  <si>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</si>
  <si>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</si>
  <si>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</si>
  <si>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</si>
  <si>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</si>
  <si>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</si>
  <si>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</si>
  <si>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</si>
  <si>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</si>
  <si>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</si>
  <si>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</si>
  <si>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</si>
  <si>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</si>
  <si>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</si>
  <si>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</si>
  <si>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</si>
  <si>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</si>
  <si>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</si>
  <si>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</si>
  <si>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</si>
  <si>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</si>
  <si>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</si>
  <si>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</si>
  <si>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</si>
  <si>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</si>
  <si>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</si>
  <si>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</si>
  <si>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</si>
  <si>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</si>
  <si>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</si>
  <si>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</si>
  <si>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</si>
  <si>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</si>
  <si>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</si>
  <si>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</si>
  <si>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</si>
  <si>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</si>
  <si>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</si>
  <si>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</si>
  <si>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</si>
  <si>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</si>
  <si>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</si>
  <si>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</si>
  <si>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</si>
  <si>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</si>
  <si>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</si>
  <si>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</si>
  <si>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</si>
  <si>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</si>
  <si>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</si>
  <si>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</si>
  <si>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</si>
  <si>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</si>
  <si>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</si>
  <si>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</si>
  <si>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</si>
  <si>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</si>
  <si>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</si>
  <si>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</si>
  <si>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</si>
  <si>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</si>
  <si>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</si>
  <si>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</si>
  <si>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</si>
  <si>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</si>
  <si>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</si>
  <si>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</si>
  <si>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</si>
  <si>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</si>
  <si>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таблетки, порошок для суспензии, капсулы</t>
  </si>
  <si>
    <t>гель, свечи</t>
  </si>
  <si>
    <t>суппозитории, свечи, мазь, гель</t>
  </si>
  <si>
    <t>капли назальные, спрей назальный</t>
  </si>
  <si>
    <t xml:space="preserve"> капсулы, порошок, таблетки</t>
  </si>
  <si>
    <t>капли глазные, таблетки</t>
  </si>
  <si>
    <t>таблетки, порошок, капсулы, суспензия</t>
  </si>
  <si>
    <t>МНН</t>
  </si>
  <si>
    <t>мин цена парацетамол</t>
  </si>
  <si>
    <t>макс цена ксералто</t>
  </si>
  <si>
    <t>таблетка</t>
  </si>
  <si>
    <t>капли  глазные, раствор для инъекций, таблетки</t>
  </si>
  <si>
    <t>таблетки, раствор для инъекций</t>
  </si>
  <si>
    <t>таблнтки</t>
  </si>
  <si>
    <t>суппозитории, мазь</t>
  </si>
  <si>
    <t>лиофизилат для раствора для интраназального введения, порошок</t>
  </si>
  <si>
    <t>21 МНН</t>
  </si>
  <si>
    <t>торг. наименов</t>
  </si>
  <si>
    <t>мазь, раствор, таблетки</t>
  </si>
  <si>
    <t>упаковок</t>
  </si>
  <si>
    <t>мазь,свечи</t>
  </si>
  <si>
    <t>раствор, суспензия, свечи, таблетки</t>
  </si>
  <si>
    <t>капли, раствор, таблетки</t>
  </si>
  <si>
    <t>Липова И.Н. , тел. 8(34678) 28103</t>
  </si>
  <si>
    <t>на 07.10.2022</t>
  </si>
  <si>
    <t>таблетки, раствор для инъекций, мазь</t>
  </si>
  <si>
    <t>капли глазные, таблетки, раствор для инъекций</t>
  </si>
  <si>
    <t>на 14.10.2022</t>
  </si>
  <si>
    <t>суспензия, ампулы</t>
  </si>
  <si>
    <t>ампула</t>
  </si>
  <si>
    <t>упаковки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</si>
</sst>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74" fontId="11" fillId="0" borderId="0" xfId="55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2" fontId="8" fillId="40" borderId="10" xfId="0" applyNumberFormat="1" applyFont="1" applyFill="1" applyBorder="1" applyAlignment="1">
      <alignment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1" fontId="4" fillId="40" borderId="0" xfId="0" applyNumberFormat="1" applyFont="1" applyFill="1" applyAlignment="1">
      <alignment horizontal="center"/>
    </xf>
    <xf numFmtId="0" fontId="11" fillId="35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0"/>
  <sheetViews>
    <sheetView tabSelected="1" zoomScalePageLayoutView="0" workbookViewId="0" topLeftCell="B24">
      <selection activeCell="B6" sqref="B6:B53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1.7109375" style="38" customWidth="1"/>
    <col min="11" max="11" width="10.4218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10.5742187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6" width="9.140625" style="38" customWidth="1"/>
  </cols>
  <sheetData>
    <row r="1" spans="2:6" s="1" customFormat="1" ht="11.25" customHeight="1" hidden="1">
      <c r="B1" s="4" t="s">
        <v>407</v>
      </c>
      <c r="C1" s="2"/>
      <c r="D1" s="2"/>
      <c r="E1" s="75"/>
      <c r="F1" s="67"/>
    </row>
    <row r="2" spans="2:22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</row>
    <row r="3" spans="1:22" s="5" customFormat="1" ht="38.25" customHeight="1">
      <c r="A3" s="10"/>
      <c r="B3" s="7"/>
      <c r="C3" s="7"/>
      <c r="D3" s="7"/>
      <c r="E3" s="76"/>
      <c r="F3" s="73">
        <v>44848</v>
      </c>
      <c r="G3" s="134" t="s">
        <v>393</v>
      </c>
      <c r="H3" s="135" t="s">
        <v>1</v>
      </c>
      <c r="I3" s="135" t="s">
        <v>1</v>
      </c>
      <c r="J3" s="135" t="s">
        <v>1</v>
      </c>
      <c r="K3" s="136" t="s">
        <v>1</v>
      </c>
      <c r="L3" s="134" t="s">
        <v>2</v>
      </c>
      <c r="M3" s="136" t="s">
        <v>2</v>
      </c>
      <c r="N3" s="105" t="s">
        <v>394</v>
      </c>
      <c r="O3" s="105" t="s">
        <v>406</v>
      </c>
      <c r="P3" s="25" t="s">
        <v>3</v>
      </c>
      <c r="Q3" s="105" t="s">
        <v>4</v>
      </c>
      <c r="R3" s="137" t="s">
        <v>5</v>
      </c>
      <c r="S3" s="137" t="s">
        <v>5</v>
      </c>
      <c r="T3" s="25" t="s">
        <v>6</v>
      </c>
      <c r="U3" s="25" t="s">
        <v>7</v>
      </c>
      <c r="V3" s="105" t="s">
        <v>8</v>
      </c>
    </row>
    <row r="4" spans="1:22" s="5" customFormat="1" ht="30" customHeight="1">
      <c r="A4" s="11"/>
      <c r="B4" s="8" t="s">
        <v>15</v>
      </c>
      <c r="C4" s="7"/>
      <c r="D4" s="16" t="s">
        <v>17</v>
      </c>
      <c r="E4" s="76"/>
      <c r="F4" s="74" t="s">
        <v>409</v>
      </c>
      <c r="G4" s="84" t="s">
        <v>392</v>
      </c>
      <c r="H4" s="84" t="s">
        <v>412</v>
      </c>
      <c r="I4" s="84" t="s">
        <v>399</v>
      </c>
      <c r="J4" s="84" t="s">
        <v>411</v>
      </c>
      <c r="K4" s="84" t="s">
        <v>391</v>
      </c>
      <c r="L4" s="84" t="s">
        <v>390</v>
      </c>
      <c r="M4" s="26" t="s">
        <v>9</v>
      </c>
      <c r="N4" s="84" t="s">
        <v>400</v>
      </c>
      <c r="O4" s="84" t="s">
        <v>398</v>
      </c>
      <c r="P4" s="26" t="s">
        <v>10</v>
      </c>
      <c r="Q4" s="142" t="s">
        <v>413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414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28">
        <v>1</v>
      </c>
      <c r="B6" s="138" t="s">
        <v>423</v>
      </c>
      <c r="C6" s="126" t="s">
        <v>34</v>
      </c>
      <c r="D6" s="126" t="s">
        <v>35</v>
      </c>
      <c r="E6" s="43" t="s">
        <v>367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29" t="s">
        <v>33</v>
      </c>
      <c r="B7" s="138" t="s">
        <v>33</v>
      </c>
      <c r="C7" s="126" t="s">
        <v>34</v>
      </c>
      <c r="D7" s="126" t="s">
        <v>35</v>
      </c>
      <c r="E7" s="43" t="s">
        <v>368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29" t="s">
        <v>33</v>
      </c>
      <c r="B8" s="138" t="s">
        <v>33</v>
      </c>
      <c r="C8" s="126" t="s">
        <v>34</v>
      </c>
      <c r="D8" s="126" t="s">
        <v>35</v>
      </c>
      <c r="E8" s="77" t="s">
        <v>369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29" t="s">
        <v>33</v>
      </c>
      <c r="B9" s="138" t="s">
        <v>33</v>
      </c>
      <c r="C9" s="126" t="s">
        <v>34</v>
      </c>
      <c r="D9" s="126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29" t="s">
        <v>33</v>
      </c>
      <c r="B10" s="138" t="s">
        <v>33</v>
      </c>
      <c r="C10" s="126" t="s">
        <v>38</v>
      </c>
      <c r="D10" s="126" t="s">
        <v>39</v>
      </c>
      <c r="E10" s="43" t="s">
        <v>367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29" t="s">
        <v>33</v>
      </c>
      <c r="B11" s="138" t="s">
        <v>33</v>
      </c>
      <c r="C11" s="126" t="s">
        <v>38</v>
      </c>
      <c r="D11" s="126" t="s">
        <v>39</v>
      </c>
      <c r="E11" s="43" t="s">
        <v>368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29" t="s">
        <v>33</v>
      </c>
      <c r="B12" s="138" t="s">
        <v>33</v>
      </c>
      <c r="C12" s="126" t="s">
        <v>38</v>
      </c>
      <c r="D12" s="126" t="s">
        <v>39</v>
      </c>
      <c r="E12" s="77" t="s">
        <v>369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29" t="s">
        <v>33</v>
      </c>
      <c r="B13" s="138" t="s">
        <v>33</v>
      </c>
      <c r="C13" s="126" t="s">
        <v>38</v>
      </c>
      <c r="D13" s="126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</row>
    <row r="14" spans="1:22" s="9" customFormat="1" ht="9.75" customHeight="1">
      <c r="A14" s="129" t="s">
        <v>33</v>
      </c>
      <c r="B14" s="138" t="s">
        <v>33</v>
      </c>
      <c r="C14" s="126" t="s">
        <v>40</v>
      </c>
      <c r="D14" s="126" t="s">
        <v>41</v>
      </c>
      <c r="E14" s="43" t="s">
        <v>367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29" t="s">
        <v>33</v>
      </c>
      <c r="B15" s="138" t="s">
        <v>33</v>
      </c>
      <c r="C15" s="126" t="s">
        <v>40</v>
      </c>
      <c r="D15" s="126" t="s">
        <v>41</v>
      </c>
      <c r="E15" s="43" t="s">
        <v>368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29" t="s">
        <v>33</v>
      </c>
      <c r="B16" s="138" t="s">
        <v>33</v>
      </c>
      <c r="C16" s="126" t="s">
        <v>40</v>
      </c>
      <c r="D16" s="126" t="s">
        <v>41</v>
      </c>
      <c r="E16" s="77" t="s">
        <v>369</v>
      </c>
      <c r="F16" s="48">
        <f>SUM(G16:V16)</f>
        <v>4</v>
      </c>
      <c r="G16" s="31"/>
      <c r="H16" s="31"/>
      <c r="I16" s="31"/>
      <c r="J16" s="31"/>
      <c r="K16" s="31"/>
      <c r="L16" s="31"/>
      <c r="M16" s="31"/>
      <c r="N16" s="31"/>
      <c r="O16" s="31">
        <v>4</v>
      </c>
      <c r="P16" s="31"/>
      <c r="Q16" s="31"/>
      <c r="R16" s="31"/>
      <c r="S16" s="31"/>
      <c r="T16" s="31"/>
      <c r="U16" s="31"/>
      <c r="V16" s="31"/>
    </row>
    <row r="17" spans="1:22" s="20" customFormat="1" ht="14.25" customHeight="1">
      <c r="A17" s="129" t="s">
        <v>33</v>
      </c>
      <c r="B17" s="138" t="s">
        <v>33</v>
      </c>
      <c r="C17" s="126" t="s">
        <v>40</v>
      </c>
      <c r="D17" s="126" t="s">
        <v>41</v>
      </c>
      <c r="E17" s="78" t="s">
        <v>36</v>
      </c>
      <c r="F17" s="47" t="s">
        <v>422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</row>
    <row r="18" spans="1:22" s="9" customFormat="1" ht="8.25" customHeight="1">
      <c r="A18" s="129" t="s">
        <v>33</v>
      </c>
      <c r="B18" s="138" t="s">
        <v>33</v>
      </c>
      <c r="C18" s="126" t="s">
        <v>43</v>
      </c>
      <c r="D18" s="139" t="s">
        <v>44</v>
      </c>
      <c r="E18" s="43" t="s">
        <v>367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29" t="s">
        <v>33</v>
      </c>
      <c r="B19" s="138" t="s">
        <v>33</v>
      </c>
      <c r="C19" s="126" t="s">
        <v>43</v>
      </c>
      <c r="D19" s="139" t="s">
        <v>44</v>
      </c>
      <c r="E19" s="43" t="s">
        <v>368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29" t="s">
        <v>33</v>
      </c>
      <c r="B20" s="138" t="s">
        <v>33</v>
      </c>
      <c r="C20" s="126" t="s">
        <v>43</v>
      </c>
      <c r="D20" s="139" t="s">
        <v>44</v>
      </c>
      <c r="E20" s="77" t="s">
        <v>369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29" t="s">
        <v>33</v>
      </c>
      <c r="B21" s="138" t="s">
        <v>33</v>
      </c>
      <c r="C21" s="126" t="s">
        <v>43</v>
      </c>
      <c r="D21" s="139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 t="s">
        <v>37</v>
      </c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</row>
    <row r="22" spans="1:22" s="9" customFormat="1" ht="9.75" customHeight="1">
      <c r="A22" s="129" t="s">
        <v>33</v>
      </c>
      <c r="B22" s="138" t="s">
        <v>33</v>
      </c>
      <c r="C22" s="126" t="s">
        <v>45</v>
      </c>
      <c r="D22" s="139" t="s">
        <v>46</v>
      </c>
      <c r="E22" s="43" t="s">
        <v>367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29" t="s">
        <v>33</v>
      </c>
      <c r="B23" s="138" t="s">
        <v>33</v>
      </c>
      <c r="C23" s="126" t="s">
        <v>45</v>
      </c>
      <c r="D23" s="139" t="s">
        <v>46</v>
      </c>
      <c r="E23" s="43" t="s">
        <v>368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29" t="s">
        <v>33</v>
      </c>
      <c r="B24" s="138" t="s">
        <v>33</v>
      </c>
      <c r="C24" s="126" t="s">
        <v>45</v>
      </c>
      <c r="D24" s="139" t="s">
        <v>46</v>
      </c>
      <c r="E24" s="77" t="s">
        <v>369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29" t="s">
        <v>33</v>
      </c>
      <c r="B25" s="138" t="s">
        <v>33</v>
      </c>
      <c r="C25" s="126" t="s">
        <v>45</v>
      </c>
      <c r="D25" s="139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</row>
    <row r="26" spans="1:22" s="9" customFormat="1" ht="9.75" customHeight="1">
      <c r="A26" s="129" t="s">
        <v>33</v>
      </c>
      <c r="B26" s="138" t="s">
        <v>33</v>
      </c>
      <c r="C26" s="126" t="s">
        <v>47</v>
      </c>
      <c r="D26" s="126" t="s">
        <v>48</v>
      </c>
      <c r="E26" s="43" t="s">
        <v>367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29" t="s">
        <v>33</v>
      </c>
      <c r="B27" s="138" t="s">
        <v>33</v>
      </c>
      <c r="C27" s="126" t="s">
        <v>47</v>
      </c>
      <c r="D27" s="126" t="s">
        <v>48</v>
      </c>
      <c r="E27" s="43" t="s">
        <v>368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29" t="s">
        <v>33</v>
      </c>
      <c r="B28" s="138" t="s">
        <v>33</v>
      </c>
      <c r="C28" s="126" t="s">
        <v>47</v>
      </c>
      <c r="D28" s="126" t="s">
        <v>48</v>
      </c>
      <c r="E28" s="77" t="s">
        <v>369</v>
      </c>
      <c r="F28" s="48">
        <f>SUM(G28:V28)</f>
        <v>40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40</v>
      </c>
    </row>
    <row r="29" spans="1:22" s="9" customFormat="1" ht="12" customHeight="1">
      <c r="A29" s="129" t="s">
        <v>33</v>
      </c>
      <c r="B29" s="138" t="s">
        <v>33</v>
      </c>
      <c r="C29" s="126" t="s">
        <v>47</v>
      </c>
      <c r="D29" s="126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</row>
    <row r="30" spans="1:22" s="9" customFormat="1" ht="9.75" customHeight="1">
      <c r="A30" s="129" t="s">
        <v>33</v>
      </c>
      <c r="B30" s="138" t="s">
        <v>33</v>
      </c>
      <c r="C30" s="126" t="s">
        <v>50</v>
      </c>
      <c r="D30" s="139" t="s">
        <v>51</v>
      </c>
      <c r="E30" s="43" t="s">
        <v>367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29" t="s">
        <v>33</v>
      </c>
      <c r="B31" s="138" t="s">
        <v>33</v>
      </c>
      <c r="C31" s="126" t="s">
        <v>50</v>
      </c>
      <c r="D31" s="139" t="s">
        <v>51</v>
      </c>
      <c r="E31" s="43" t="s">
        <v>368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29" t="s">
        <v>33</v>
      </c>
      <c r="B32" s="138" t="s">
        <v>33</v>
      </c>
      <c r="C32" s="126" t="s">
        <v>50</v>
      </c>
      <c r="D32" s="139" t="s">
        <v>51</v>
      </c>
      <c r="E32" s="77" t="s">
        <v>369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12" customHeight="1">
      <c r="A33" s="129" t="s">
        <v>33</v>
      </c>
      <c r="B33" s="138" t="s">
        <v>33</v>
      </c>
      <c r="C33" s="126" t="s">
        <v>50</v>
      </c>
      <c r="D33" s="139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</row>
    <row r="34" spans="1:22" s="9" customFormat="1" ht="9.75" customHeight="1">
      <c r="A34" s="129" t="s">
        <v>33</v>
      </c>
      <c r="B34" s="138" t="s">
        <v>33</v>
      </c>
      <c r="C34" s="126" t="s">
        <v>52</v>
      </c>
      <c r="D34" s="139" t="s">
        <v>53</v>
      </c>
      <c r="E34" s="43" t="s">
        <v>367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29" t="s">
        <v>33</v>
      </c>
      <c r="B35" s="138" t="s">
        <v>33</v>
      </c>
      <c r="C35" s="126" t="s">
        <v>52</v>
      </c>
      <c r="D35" s="139" t="s">
        <v>53</v>
      </c>
      <c r="E35" s="43" t="s">
        <v>368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29" t="s">
        <v>33</v>
      </c>
      <c r="B36" s="138" t="s">
        <v>33</v>
      </c>
      <c r="C36" s="126" t="s">
        <v>52</v>
      </c>
      <c r="D36" s="139" t="s">
        <v>53</v>
      </c>
      <c r="E36" s="77" t="s">
        <v>369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29" t="s">
        <v>33</v>
      </c>
      <c r="B37" s="138" t="s">
        <v>33</v>
      </c>
      <c r="C37" s="126" t="s">
        <v>52</v>
      </c>
      <c r="D37" s="139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</row>
    <row r="38" spans="1:22" s="9" customFormat="1" ht="9.75" customHeight="1">
      <c r="A38" s="129" t="s">
        <v>33</v>
      </c>
      <c r="B38" s="138" t="s">
        <v>33</v>
      </c>
      <c r="C38" s="126" t="s">
        <v>54</v>
      </c>
      <c r="D38" s="139" t="s">
        <v>55</v>
      </c>
      <c r="E38" s="43" t="s">
        <v>367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29" t="s">
        <v>33</v>
      </c>
      <c r="B39" s="138" t="s">
        <v>33</v>
      </c>
      <c r="C39" s="126" t="s">
        <v>54</v>
      </c>
      <c r="D39" s="139" t="s">
        <v>55</v>
      </c>
      <c r="E39" s="43" t="s">
        <v>368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13.5" customHeight="1">
      <c r="A40" s="129" t="s">
        <v>33</v>
      </c>
      <c r="B40" s="138" t="s">
        <v>33</v>
      </c>
      <c r="C40" s="126" t="s">
        <v>54</v>
      </c>
      <c r="D40" s="139" t="s">
        <v>55</v>
      </c>
      <c r="E40" s="77" t="s">
        <v>369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29" t="s">
        <v>33</v>
      </c>
      <c r="B41" s="138" t="s">
        <v>33</v>
      </c>
      <c r="C41" s="126" t="s">
        <v>54</v>
      </c>
      <c r="D41" s="139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</row>
    <row r="42" spans="1:22" s="9" customFormat="1" ht="9.75" customHeight="1">
      <c r="A42" s="129" t="s">
        <v>33</v>
      </c>
      <c r="B42" s="138" t="s">
        <v>33</v>
      </c>
      <c r="C42" s="126" t="s">
        <v>56</v>
      </c>
      <c r="D42" s="140" t="s">
        <v>57</v>
      </c>
      <c r="E42" s="43" t="s">
        <v>367</v>
      </c>
      <c r="F42" s="46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29" t="s">
        <v>33</v>
      </c>
      <c r="B43" s="138" t="s">
        <v>33</v>
      </c>
      <c r="C43" s="126" t="s">
        <v>56</v>
      </c>
      <c r="D43" s="140" t="s">
        <v>57</v>
      </c>
      <c r="E43" s="43" t="s">
        <v>368</v>
      </c>
      <c r="F43" s="46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29" t="s">
        <v>33</v>
      </c>
      <c r="B44" s="138" t="s">
        <v>33</v>
      </c>
      <c r="C44" s="126" t="s">
        <v>56</v>
      </c>
      <c r="D44" s="140" t="s">
        <v>57</v>
      </c>
      <c r="E44" s="77" t="s">
        <v>369</v>
      </c>
      <c r="F44" s="48">
        <f>SUM(G44:V44)</f>
        <v>2</v>
      </c>
      <c r="G44" s="31"/>
      <c r="H44" s="31"/>
      <c r="I44" s="31"/>
      <c r="J44" s="31"/>
      <c r="K44" s="31"/>
      <c r="L44" s="31"/>
      <c r="M44" s="31"/>
      <c r="N44" s="31"/>
      <c r="O44" s="31">
        <v>2</v>
      </c>
      <c r="P44" s="31"/>
      <c r="Q44" s="31"/>
      <c r="R44" s="31"/>
      <c r="S44" s="31"/>
      <c r="T44" s="31"/>
      <c r="U44" s="31"/>
      <c r="V44" s="31"/>
    </row>
    <row r="45" spans="1:22" s="18" customFormat="1" ht="7.5" customHeight="1">
      <c r="A45" s="129" t="s">
        <v>33</v>
      </c>
      <c r="B45" s="138" t="s">
        <v>33</v>
      </c>
      <c r="C45" s="126" t="s">
        <v>56</v>
      </c>
      <c r="D45" s="140" t="s">
        <v>57</v>
      </c>
      <c r="E45" s="43" t="s">
        <v>36</v>
      </c>
      <c r="F45" s="47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</row>
    <row r="46" spans="1:22" s="9" customFormat="1" ht="9" customHeight="1">
      <c r="A46" s="129" t="s">
        <v>33</v>
      </c>
      <c r="B46" s="138" t="s">
        <v>33</v>
      </c>
      <c r="C46" s="126" t="s">
        <v>59</v>
      </c>
      <c r="D46" s="126" t="s">
        <v>60</v>
      </c>
      <c r="E46" s="43" t="s">
        <v>367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29" t="s">
        <v>33</v>
      </c>
      <c r="B47" s="138" t="s">
        <v>33</v>
      </c>
      <c r="C47" s="126" t="s">
        <v>59</v>
      </c>
      <c r="D47" s="126" t="s">
        <v>60</v>
      </c>
      <c r="E47" s="43" t="s">
        <v>368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29" t="s">
        <v>33</v>
      </c>
      <c r="B48" s="138" t="s">
        <v>33</v>
      </c>
      <c r="C48" s="126" t="s">
        <v>59</v>
      </c>
      <c r="D48" s="126" t="s">
        <v>60</v>
      </c>
      <c r="E48" s="77" t="s">
        <v>369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29" t="s">
        <v>33</v>
      </c>
      <c r="B49" s="138" t="s">
        <v>33</v>
      </c>
      <c r="C49" s="126" t="s">
        <v>59</v>
      </c>
      <c r="D49" s="126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</row>
    <row r="50" spans="1:22" s="9" customFormat="1" ht="9" customHeight="1">
      <c r="A50" s="129" t="s">
        <v>33</v>
      </c>
      <c r="B50" s="138" t="s">
        <v>33</v>
      </c>
      <c r="C50" s="126" t="s">
        <v>61</v>
      </c>
      <c r="D50" s="126" t="s">
        <v>62</v>
      </c>
      <c r="E50" s="43" t="s">
        <v>367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29" t="s">
        <v>33</v>
      </c>
      <c r="B51" s="138" t="s">
        <v>33</v>
      </c>
      <c r="C51" s="126" t="s">
        <v>61</v>
      </c>
      <c r="D51" s="126" t="s">
        <v>62</v>
      </c>
      <c r="E51" s="43" t="s">
        <v>368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29" t="s">
        <v>33</v>
      </c>
      <c r="B52" s="138" t="s">
        <v>33</v>
      </c>
      <c r="C52" s="126" t="s">
        <v>61</v>
      </c>
      <c r="D52" s="126" t="s">
        <v>62</v>
      </c>
      <c r="E52" s="77" t="s">
        <v>369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30" t="s">
        <v>33</v>
      </c>
      <c r="B53" s="138" t="s">
        <v>33</v>
      </c>
      <c r="C53" s="126" t="s">
        <v>61</v>
      </c>
      <c r="D53" s="126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</row>
    <row r="54" spans="1:22" s="9" customFormat="1" ht="9.75" customHeight="1">
      <c r="A54" s="131">
        <v>2</v>
      </c>
      <c r="B54" s="126" t="s">
        <v>63</v>
      </c>
      <c r="C54" s="126" t="s">
        <v>64</v>
      </c>
      <c r="D54" s="126" t="s">
        <v>65</v>
      </c>
      <c r="E54" s="43" t="s">
        <v>367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</row>
    <row r="55" spans="1:22" s="9" customFormat="1" ht="7.5" customHeight="1">
      <c r="A55" s="132"/>
      <c r="B55" s="126" t="s">
        <v>63</v>
      </c>
      <c r="C55" s="126" t="s">
        <v>64</v>
      </c>
      <c r="D55" s="126" t="s">
        <v>65</v>
      </c>
      <c r="E55" s="43" t="s">
        <v>368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</row>
    <row r="56" spans="1:22" s="9" customFormat="1" ht="9.75" customHeight="1">
      <c r="A56" s="132"/>
      <c r="B56" s="126" t="s">
        <v>63</v>
      </c>
      <c r="C56" s="126" t="s">
        <v>64</v>
      </c>
      <c r="D56" s="126" t="s">
        <v>65</v>
      </c>
      <c r="E56" s="77" t="s">
        <v>369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s="9" customFormat="1" ht="7.5" customHeight="1">
      <c r="A57" s="132"/>
      <c r="B57" s="126" t="s">
        <v>63</v>
      </c>
      <c r="C57" s="126" t="s">
        <v>64</v>
      </c>
      <c r="D57" s="126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/>
      <c r="Q57" s="65" t="s">
        <v>37</v>
      </c>
      <c r="R57" s="66"/>
      <c r="S57" s="66"/>
      <c r="T57" s="66"/>
      <c r="U57" s="66"/>
      <c r="V57" s="65" t="s">
        <v>37</v>
      </c>
    </row>
    <row r="58" spans="1:22" s="9" customFormat="1" ht="8.25" customHeight="1">
      <c r="A58" s="132"/>
      <c r="B58" s="126" t="s">
        <v>63</v>
      </c>
      <c r="C58" s="126" t="s">
        <v>66</v>
      </c>
      <c r="D58" s="126" t="s">
        <v>67</v>
      </c>
      <c r="E58" s="43" t="s">
        <v>367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</row>
    <row r="59" spans="1:22" s="9" customFormat="1" ht="9.75" customHeight="1">
      <c r="A59" s="132"/>
      <c r="B59" s="126" t="s">
        <v>63</v>
      </c>
      <c r="C59" s="126" t="s">
        <v>66</v>
      </c>
      <c r="D59" s="126" t="s">
        <v>67</v>
      </c>
      <c r="E59" s="43" t="s">
        <v>368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</row>
    <row r="60" spans="1:22" s="9" customFormat="1" ht="9.75" customHeight="1">
      <c r="A60" s="132"/>
      <c r="B60" s="126" t="s">
        <v>63</v>
      </c>
      <c r="C60" s="126" t="s">
        <v>66</v>
      </c>
      <c r="D60" s="126" t="s">
        <v>67</v>
      </c>
      <c r="E60" s="77" t="s">
        <v>369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s="9" customFormat="1" ht="9.75" customHeight="1">
      <c r="A61" s="132"/>
      <c r="B61" s="126" t="s">
        <v>63</v>
      </c>
      <c r="C61" s="126" t="s">
        <v>66</v>
      </c>
      <c r="D61" s="126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/>
      <c r="Q61" s="65" t="s">
        <v>37</v>
      </c>
      <c r="R61" s="66"/>
      <c r="S61" s="66"/>
      <c r="T61" s="66"/>
      <c r="U61" s="66"/>
      <c r="V61" s="65" t="s">
        <v>37</v>
      </c>
    </row>
    <row r="62" spans="1:22" s="9" customFormat="1" ht="9.75" customHeight="1">
      <c r="A62" s="132"/>
      <c r="B62" s="126" t="s">
        <v>63</v>
      </c>
      <c r="C62" s="126" t="s">
        <v>68</v>
      </c>
      <c r="D62" s="126" t="s">
        <v>69</v>
      </c>
      <c r="E62" s="43" t="s">
        <v>367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</row>
    <row r="63" spans="1:22" s="9" customFormat="1" ht="12.75" customHeight="1">
      <c r="A63" s="132"/>
      <c r="B63" s="126" t="s">
        <v>63</v>
      </c>
      <c r="C63" s="126" t="s">
        <v>68</v>
      </c>
      <c r="D63" s="126" t="s">
        <v>69</v>
      </c>
      <c r="E63" s="43" t="s">
        <v>368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</row>
    <row r="64" spans="1:22" s="9" customFormat="1" ht="11.25" customHeight="1">
      <c r="A64" s="132"/>
      <c r="B64" s="126" t="s">
        <v>63</v>
      </c>
      <c r="C64" s="126" t="s">
        <v>68</v>
      </c>
      <c r="D64" s="126" t="s">
        <v>69</v>
      </c>
      <c r="E64" s="77" t="s">
        <v>369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9" customFormat="1" ht="21.75" customHeight="1">
      <c r="A65" s="132"/>
      <c r="B65" s="126" t="s">
        <v>63</v>
      </c>
      <c r="C65" s="126" t="s">
        <v>68</v>
      </c>
      <c r="D65" s="126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/>
      <c r="Q65" s="65"/>
      <c r="R65" s="66"/>
      <c r="S65" s="66"/>
      <c r="T65" s="66"/>
      <c r="U65" s="66"/>
      <c r="V65" s="65" t="s">
        <v>37</v>
      </c>
    </row>
    <row r="66" spans="1:22" s="9" customFormat="1" ht="9.75" customHeight="1">
      <c r="A66" s="132"/>
      <c r="B66" s="126" t="s">
        <v>63</v>
      </c>
      <c r="C66" s="126" t="s">
        <v>70</v>
      </c>
      <c r="D66" s="126" t="s">
        <v>71</v>
      </c>
      <c r="E66" s="43" t="s">
        <v>367</v>
      </c>
      <c r="F66" s="46">
        <v>120</v>
      </c>
      <c r="G66" s="62">
        <v>360</v>
      </c>
      <c r="H66" s="62">
        <v>120</v>
      </c>
      <c r="I66" s="62">
        <v>253</v>
      </c>
      <c r="J66" s="62">
        <v>325</v>
      </c>
      <c r="K66" s="62">
        <v>345</v>
      </c>
      <c r="L66" s="62">
        <v>220</v>
      </c>
      <c r="M66" s="63"/>
      <c r="N66" s="62">
        <v>373</v>
      </c>
      <c r="O66" s="62">
        <v>365</v>
      </c>
      <c r="P66" s="63"/>
      <c r="Q66" s="62">
        <v>246</v>
      </c>
      <c r="R66" s="63"/>
      <c r="S66" s="63"/>
      <c r="T66" s="63"/>
      <c r="U66" s="63"/>
      <c r="V66" s="62">
        <v>394</v>
      </c>
    </row>
    <row r="67" spans="1:22" s="9" customFormat="1" ht="11.25" customHeight="1">
      <c r="A67" s="132"/>
      <c r="B67" s="126" t="s">
        <v>63</v>
      </c>
      <c r="C67" s="126" t="s">
        <v>70</v>
      </c>
      <c r="D67" s="126" t="s">
        <v>71</v>
      </c>
      <c r="E67" s="43" t="s">
        <v>368</v>
      </c>
      <c r="F67" s="46">
        <v>1272</v>
      </c>
      <c r="G67" s="62">
        <v>360</v>
      </c>
      <c r="H67" s="62">
        <v>335</v>
      </c>
      <c r="I67" s="62">
        <v>802</v>
      </c>
      <c r="J67" s="62">
        <v>512</v>
      </c>
      <c r="K67" s="111">
        <v>460</v>
      </c>
      <c r="L67" s="62">
        <v>741</v>
      </c>
      <c r="M67" s="63"/>
      <c r="N67" s="62">
        <v>513</v>
      </c>
      <c r="O67" s="62">
        <v>365</v>
      </c>
      <c r="P67" s="63"/>
      <c r="Q67" s="62">
        <v>1272</v>
      </c>
      <c r="R67" s="63"/>
      <c r="S67" s="63"/>
      <c r="T67" s="63"/>
      <c r="U67" s="63"/>
      <c r="V67" s="62">
        <v>1246</v>
      </c>
    </row>
    <row r="68" spans="1:22" s="9" customFormat="1" ht="9.75" customHeight="1">
      <c r="A68" s="132"/>
      <c r="B68" s="126" t="s">
        <v>63</v>
      </c>
      <c r="C68" s="126" t="s">
        <v>70</v>
      </c>
      <c r="D68" s="126" t="s">
        <v>71</v>
      </c>
      <c r="E68" s="77" t="s">
        <v>369</v>
      </c>
      <c r="F68" s="48">
        <f>SUM(G68:V68)</f>
        <v>147</v>
      </c>
      <c r="G68" s="64">
        <v>1</v>
      </c>
      <c r="H68" s="64">
        <v>3</v>
      </c>
      <c r="I68" s="64">
        <v>44</v>
      </c>
      <c r="J68" s="64">
        <v>2</v>
      </c>
      <c r="K68" s="64">
        <v>3</v>
      </c>
      <c r="L68" s="64">
        <v>11</v>
      </c>
      <c r="M68" s="64"/>
      <c r="N68" s="64">
        <v>7</v>
      </c>
      <c r="O68" s="64">
        <v>6</v>
      </c>
      <c r="P68" s="64"/>
      <c r="Q68" s="64">
        <v>18</v>
      </c>
      <c r="R68" s="64"/>
      <c r="S68" s="64"/>
      <c r="T68" s="64"/>
      <c r="U68" s="64"/>
      <c r="V68" s="64">
        <v>52</v>
      </c>
    </row>
    <row r="69" spans="1:22" s="20" customFormat="1" ht="18" customHeight="1">
      <c r="A69" s="132"/>
      <c r="B69" s="126" t="s">
        <v>63</v>
      </c>
      <c r="C69" s="126" t="s">
        <v>70</v>
      </c>
      <c r="D69" s="126" t="s">
        <v>71</v>
      </c>
      <c r="E69" s="78" t="s">
        <v>36</v>
      </c>
      <c r="F69" s="47" t="s">
        <v>428</v>
      </c>
      <c r="G69" s="35" t="s">
        <v>72</v>
      </c>
      <c r="H69" s="35" t="s">
        <v>72</v>
      </c>
      <c r="I69" s="107" t="s">
        <v>440</v>
      </c>
      <c r="J69" s="35" t="s">
        <v>72</v>
      </c>
      <c r="K69" s="35" t="s">
        <v>72</v>
      </c>
      <c r="L69" s="35" t="s">
        <v>427</v>
      </c>
      <c r="M69" s="36" t="s">
        <v>37</v>
      </c>
      <c r="N69" s="35" t="s">
        <v>42</v>
      </c>
      <c r="O69" s="35" t="s">
        <v>72</v>
      </c>
      <c r="P69" s="36"/>
      <c r="Q69" s="35" t="s">
        <v>446</v>
      </c>
      <c r="R69" s="36"/>
      <c r="S69" s="36"/>
      <c r="T69" s="36"/>
      <c r="U69" s="36"/>
      <c r="V69" s="35" t="s">
        <v>42</v>
      </c>
    </row>
    <row r="70" spans="1:22" s="9" customFormat="1" ht="10.5">
      <c r="A70" s="132"/>
      <c r="B70" s="126" t="s">
        <v>63</v>
      </c>
      <c r="C70" s="126" t="s">
        <v>73</v>
      </c>
      <c r="D70" s="126" t="s">
        <v>74</v>
      </c>
      <c r="E70" s="43" t="s">
        <v>367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32"/>
      <c r="B71" s="126" t="s">
        <v>63</v>
      </c>
      <c r="C71" s="126" t="s">
        <v>73</v>
      </c>
      <c r="D71" s="126" t="s">
        <v>74</v>
      </c>
      <c r="E71" s="43" t="s">
        <v>368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32"/>
      <c r="B72" s="126" t="s">
        <v>63</v>
      </c>
      <c r="C72" s="126" t="s">
        <v>73</v>
      </c>
      <c r="D72" s="126" t="s">
        <v>74</v>
      </c>
      <c r="E72" s="77" t="s">
        <v>369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32"/>
      <c r="B73" s="126" t="s">
        <v>63</v>
      </c>
      <c r="C73" s="126" t="s">
        <v>73</v>
      </c>
      <c r="D73" s="126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</row>
    <row r="74" spans="1:22" s="9" customFormat="1" ht="9.75" customHeight="1">
      <c r="A74" s="132"/>
      <c r="B74" s="126" t="s">
        <v>63</v>
      </c>
      <c r="C74" s="126" t="s">
        <v>75</v>
      </c>
      <c r="D74" s="126" t="s">
        <v>76</v>
      </c>
      <c r="E74" s="43" t="s">
        <v>367</v>
      </c>
      <c r="F74" s="46">
        <v>326</v>
      </c>
      <c r="G74" s="29">
        <v>394</v>
      </c>
      <c r="H74" s="29">
        <v>394</v>
      </c>
      <c r="I74" s="29">
        <v>363</v>
      </c>
      <c r="J74" s="29">
        <v>355</v>
      </c>
      <c r="K74" s="29">
        <v>394</v>
      </c>
      <c r="L74" s="29">
        <v>362</v>
      </c>
      <c r="M74" s="30"/>
      <c r="N74" s="29">
        <v>353</v>
      </c>
      <c r="O74" s="29">
        <v>326</v>
      </c>
      <c r="P74" s="30"/>
      <c r="Q74" s="29">
        <v>353</v>
      </c>
      <c r="R74" s="30"/>
      <c r="S74" s="30"/>
      <c r="T74" s="30"/>
      <c r="U74" s="30"/>
      <c r="V74" s="29">
        <v>331</v>
      </c>
    </row>
    <row r="75" spans="1:22" s="9" customFormat="1" ht="9.75" customHeight="1">
      <c r="A75" s="132"/>
      <c r="B75" s="126" t="s">
        <v>63</v>
      </c>
      <c r="C75" s="126" t="s">
        <v>75</v>
      </c>
      <c r="D75" s="126" t="s">
        <v>76</v>
      </c>
      <c r="E75" s="43" t="s">
        <v>368</v>
      </c>
      <c r="F75" s="46">
        <v>773</v>
      </c>
      <c r="G75" s="29">
        <v>394</v>
      </c>
      <c r="H75" s="29">
        <v>394</v>
      </c>
      <c r="I75" s="29">
        <v>542</v>
      </c>
      <c r="J75" s="29">
        <v>525</v>
      </c>
      <c r="K75" s="29">
        <v>773</v>
      </c>
      <c r="L75" s="29">
        <v>738</v>
      </c>
      <c r="M75" s="30"/>
      <c r="N75" s="29">
        <v>353</v>
      </c>
      <c r="O75" s="29">
        <v>326</v>
      </c>
      <c r="P75" s="30"/>
      <c r="Q75" s="29">
        <v>356</v>
      </c>
      <c r="R75" s="30"/>
      <c r="S75" s="30"/>
      <c r="T75" s="30"/>
      <c r="U75" s="30"/>
      <c r="V75" s="29">
        <v>331</v>
      </c>
    </row>
    <row r="76" spans="1:22" s="9" customFormat="1" ht="9.75" customHeight="1">
      <c r="A76" s="132"/>
      <c r="B76" s="126" t="s">
        <v>63</v>
      </c>
      <c r="C76" s="126" t="s">
        <v>75</v>
      </c>
      <c r="D76" s="126" t="s">
        <v>76</v>
      </c>
      <c r="E76" s="77" t="s">
        <v>369</v>
      </c>
      <c r="F76" s="48">
        <f>SUM(G76:V76)</f>
        <v>191</v>
      </c>
      <c r="G76" s="31">
        <v>2</v>
      </c>
      <c r="H76" s="31">
        <v>29</v>
      </c>
      <c r="I76" s="31">
        <v>62</v>
      </c>
      <c r="J76" s="31">
        <v>8</v>
      </c>
      <c r="K76" s="31">
        <v>13</v>
      </c>
      <c r="L76" s="31">
        <v>26</v>
      </c>
      <c r="M76" s="31"/>
      <c r="N76" s="31">
        <v>13</v>
      </c>
      <c r="O76" s="31">
        <v>1</v>
      </c>
      <c r="P76" s="31"/>
      <c r="Q76" s="31">
        <v>18</v>
      </c>
      <c r="R76" s="31"/>
      <c r="S76" s="31"/>
      <c r="T76" s="31"/>
      <c r="U76" s="31"/>
      <c r="V76" s="31">
        <v>19</v>
      </c>
    </row>
    <row r="77" spans="1:22" s="18" customFormat="1" ht="20.25" customHeight="1">
      <c r="A77" s="132"/>
      <c r="B77" s="126" t="s">
        <v>63</v>
      </c>
      <c r="C77" s="126" t="s">
        <v>75</v>
      </c>
      <c r="D77" s="126" t="s">
        <v>76</v>
      </c>
      <c r="E77" s="43" t="s">
        <v>36</v>
      </c>
      <c r="F77" s="47" t="s">
        <v>429</v>
      </c>
      <c r="G77" s="35" t="s">
        <v>408</v>
      </c>
      <c r="H77" s="35" t="s">
        <v>408</v>
      </c>
      <c r="I77" s="35" t="s">
        <v>429</v>
      </c>
      <c r="J77" s="35" t="s">
        <v>408</v>
      </c>
      <c r="K77" s="35" t="s">
        <v>429</v>
      </c>
      <c r="L77" s="35" t="s">
        <v>410</v>
      </c>
      <c r="M77" s="36" t="s">
        <v>37</v>
      </c>
      <c r="N77" s="35" t="s">
        <v>77</v>
      </c>
      <c r="O77" s="35" t="s">
        <v>77</v>
      </c>
      <c r="P77" s="36"/>
      <c r="Q77" s="35" t="s">
        <v>77</v>
      </c>
      <c r="R77" s="36"/>
      <c r="S77" s="36"/>
      <c r="T77" s="36"/>
      <c r="U77" s="36"/>
      <c r="V77" s="35" t="s">
        <v>77</v>
      </c>
    </row>
    <row r="78" spans="1:22" s="9" customFormat="1" ht="9.75" customHeight="1">
      <c r="A78" s="132"/>
      <c r="B78" s="126" t="s">
        <v>63</v>
      </c>
      <c r="C78" s="126" t="s">
        <v>78</v>
      </c>
      <c r="D78" s="126" t="s">
        <v>79</v>
      </c>
      <c r="E78" s="43" t="s">
        <v>367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32"/>
      <c r="B79" s="126" t="s">
        <v>63</v>
      </c>
      <c r="C79" s="126" t="s">
        <v>78</v>
      </c>
      <c r="D79" s="126" t="s">
        <v>79</v>
      </c>
      <c r="E79" s="43" t="s">
        <v>368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32"/>
      <c r="B80" s="126" t="s">
        <v>63</v>
      </c>
      <c r="C80" s="126" t="s">
        <v>78</v>
      </c>
      <c r="D80" s="126" t="s">
        <v>79</v>
      </c>
      <c r="E80" s="77" t="s">
        <v>369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32"/>
      <c r="B81" s="126" t="s">
        <v>63</v>
      </c>
      <c r="C81" s="126" t="s">
        <v>78</v>
      </c>
      <c r="D81" s="126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</row>
    <row r="82" spans="1:22" s="9" customFormat="1" ht="9.75" customHeight="1">
      <c r="A82" s="132"/>
      <c r="B82" s="126" t="s">
        <v>63</v>
      </c>
      <c r="C82" s="126" t="s">
        <v>80</v>
      </c>
      <c r="D82" s="126" t="s">
        <v>81</v>
      </c>
      <c r="E82" s="43" t="s">
        <v>367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7.5" customHeight="1">
      <c r="A83" s="132"/>
      <c r="B83" s="126" t="s">
        <v>63</v>
      </c>
      <c r="C83" s="126" t="s">
        <v>80</v>
      </c>
      <c r="D83" s="126" t="s">
        <v>81</v>
      </c>
      <c r="E83" s="43" t="s">
        <v>368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32"/>
      <c r="B84" s="126" t="s">
        <v>63</v>
      </c>
      <c r="C84" s="126" t="s">
        <v>80</v>
      </c>
      <c r="D84" s="126" t="s">
        <v>81</v>
      </c>
      <c r="E84" s="77" t="s">
        <v>369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7.5" customHeight="1">
      <c r="A85" s="132"/>
      <c r="B85" s="126" t="s">
        <v>63</v>
      </c>
      <c r="C85" s="126" t="s">
        <v>80</v>
      </c>
      <c r="D85" s="126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</row>
    <row r="86" spans="1:22" s="9" customFormat="1" ht="9.75" customHeight="1">
      <c r="A86" s="132"/>
      <c r="B86" s="126" t="s">
        <v>63</v>
      </c>
      <c r="C86" s="126" t="s">
        <v>82</v>
      </c>
      <c r="D86" s="126" t="s">
        <v>83</v>
      </c>
      <c r="E86" s="43" t="s">
        <v>367</v>
      </c>
      <c r="F86" s="46">
        <v>96</v>
      </c>
      <c r="G86" s="29">
        <v>160</v>
      </c>
      <c r="H86" s="29">
        <v>147</v>
      </c>
      <c r="I86" s="29">
        <v>152</v>
      </c>
      <c r="J86" s="29">
        <v>150</v>
      </c>
      <c r="K86" s="29"/>
      <c r="L86" s="29"/>
      <c r="M86" s="30"/>
      <c r="N86" s="29">
        <v>156</v>
      </c>
      <c r="O86" s="29">
        <v>96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32"/>
      <c r="B87" s="126" t="s">
        <v>63</v>
      </c>
      <c r="C87" s="126" t="s">
        <v>82</v>
      </c>
      <c r="D87" s="126" t="s">
        <v>83</v>
      </c>
      <c r="E87" s="43" t="s">
        <v>368</v>
      </c>
      <c r="F87" s="46">
        <v>238</v>
      </c>
      <c r="G87" s="29">
        <v>238</v>
      </c>
      <c r="H87" s="29">
        <v>147</v>
      </c>
      <c r="I87" s="29">
        <v>234</v>
      </c>
      <c r="J87" s="29">
        <v>152</v>
      </c>
      <c r="K87" s="29"/>
      <c r="L87" s="29"/>
      <c r="M87" s="30"/>
      <c r="N87" s="29">
        <v>156</v>
      </c>
      <c r="O87" s="29">
        <v>96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32"/>
      <c r="B88" s="126" t="s">
        <v>63</v>
      </c>
      <c r="C88" s="126" t="s">
        <v>82</v>
      </c>
      <c r="D88" s="126" t="s">
        <v>83</v>
      </c>
      <c r="E88" s="77" t="s">
        <v>369</v>
      </c>
      <c r="F88" s="48">
        <f>SUM(G88:V88)</f>
        <v>50</v>
      </c>
      <c r="G88" s="31">
        <v>8</v>
      </c>
      <c r="H88" s="31">
        <v>1</v>
      </c>
      <c r="I88" s="31">
        <v>28</v>
      </c>
      <c r="J88" s="31">
        <v>5</v>
      </c>
      <c r="K88" s="31"/>
      <c r="L88" s="31"/>
      <c r="M88" s="31"/>
      <c r="N88" s="31">
        <v>1</v>
      </c>
      <c r="O88" s="31">
        <v>2</v>
      </c>
      <c r="P88" s="31"/>
      <c r="Q88" s="31"/>
      <c r="R88" s="31"/>
      <c r="S88" s="31"/>
      <c r="T88" s="31"/>
      <c r="U88" s="31"/>
      <c r="V88" s="31">
        <v>5</v>
      </c>
    </row>
    <row r="89" spans="1:22" s="20" customFormat="1" ht="9.75" customHeight="1">
      <c r="A89" s="132"/>
      <c r="B89" s="126" t="s">
        <v>63</v>
      </c>
      <c r="C89" s="126" t="s">
        <v>82</v>
      </c>
      <c r="D89" s="126" t="s">
        <v>83</v>
      </c>
      <c r="E89" s="78" t="s">
        <v>36</v>
      </c>
      <c r="F89" s="47" t="s">
        <v>404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 t="s">
        <v>84</v>
      </c>
      <c r="O89" s="35" t="s">
        <v>58</v>
      </c>
      <c r="P89" s="36"/>
      <c r="Q89" s="35" t="s">
        <v>37</v>
      </c>
      <c r="R89" s="36"/>
      <c r="S89" s="36"/>
      <c r="T89" s="36"/>
      <c r="U89" s="36"/>
      <c r="V89" s="35" t="s">
        <v>84</v>
      </c>
    </row>
    <row r="90" spans="1:22" s="9" customFormat="1" ht="9.75" customHeight="1">
      <c r="A90" s="132"/>
      <c r="B90" s="126" t="s">
        <v>63</v>
      </c>
      <c r="C90" s="126" t="s">
        <v>85</v>
      </c>
      <c r="D90" s="126" t="s">
        <v>86</v>
      </c>
      <c r="E90" s="43" t="s">
        <v>367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32"/>
      <c r="B91" s="126" t="s">
        <v>63</v>
      </c>
      <c r="C91" s="126" t="s">
        <v>85</v>
      </c>
      <c r="D91" s="126" t="s">
        <v>86</v>
      </c>
      <c r="E91" s="43" t="s">
        <v>368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" customHeight="1">
      <c r="A92" s="132"/>
      <c r="B92" s="126" t="s">
        <v>63</v>
      </c>
      <c r="C92" s="126" t="s">
        <v>85</v>
      </c>
      <c r="D92" s="126" t="s">
        <v>86</v>
      </c>
      <c r="E92" s="77" t="s">
        <v>369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32"/>
      <c r="B93" s="126" t="s">
        <v>63</v>
      </c>
      <c r="C93" s="126" t="s">
        <v>85</v>
      </c>
      <c r="D93" s="126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</row>
    <row r="94" spans="1:22" s="9" customFormat="1" ht="9.75" customHeight="1">
      <c r="A94" s="132"/>
      <c r="B94" s="126" t="s">
        <v>63</v>
      </c>
      <c r="C94" s="126" t="s">
        <v>87</v>
      </c>
      <c r="D94" s="126" t="s">
        <v>88</v>
      </c>
      <c r="E94" s="43" t="s">
        <v>367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32"/>
      <c r="B95" s="126" t="s">
        <v>63</v>
      </c>
      <c r="C95" s="126" t="s">
        <v>87</v>
      </c>
      <c r="D95" s="126" t="s">
        <v>88</v>
      </c>
      <c r="E95" s="43" t="s">
        <v>368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32"/>
      <c r="B96" s="126" t="s">
        <v>63</v>
      </c>
      <c r="C96" s="126" t="s">
        <v>87</v>
      </c>
      <c r="D96" s="126" t="s">
        <v>88</v>
      </c>
      <c r="E96" s="77" t="s">
        <v>369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7.5" customHeight="1">
      <c r="A97" s="132"/>
      <c r="B97" s="126" t="s">
        <v>63</v>
      </c>
      <c r="C97" s="126" t="s">
        <v>87</v>
      </c>
      <c r="D97" s="126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</row>
    <row r="98" spans="1:22" s="9" customFormat="1" ht="9.75" customHeight="1">
      <c r="A98" s="132"/>
      <c r="B98" s="126" t="s">
        <v>63</v>
      </c>
      <c r="C98" s="126" t="s">
        <v>89</v>
      </c>
      <c r="D98" s="126" t="s">
        <v>90</v>
      </c>
      <c r="E98" s="43" t="s">
        <v>367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32"/>
      <c r="B99" s="126" t="s">
        <v>63</v>
      </c>
      <c r="C99" s="126" t="s">
        <v>89</v>
      </c>
      <c r="D99" s="126" t="s">
        <v>90</v>
      </c>
      <c r="E99" s="43" t="s">
        <v>368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32"/>
      <c r="B100" s="126" t="s">
        <v>63</v>
      </c>
      <c r="C100" s="126" t="s">
        <v>89</v>
      </c>
      <c r="D100" s="126" t="s">
        <v>90</v>
      </c>
      <c r="E100" s="77" t="s">
        <v>369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33"/>
      <c r="B101" s="126" t="s">
        <v>63</v>
      </c>
      <c r="C101" s="126" t="s">
        <v>89</v>
      </c>
      <c r="D101" s="126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/>
      <c r="Q101" s="65" t="s">
        <v>37</v>
      </c>
      <c r="R101" s="66"/>
      <c r="S101" s="66"/>
      <c r="T101" s="66"/>
      <c r="U101" s="66"/>
      <c r="V101" s="65" t="s">
        <v>37</v>
      </c>
    </row>
    <row r="102" spans="1:22" s="9" customFormat="1" ht="9.75" customHeight="1">
      <c r="A102" s="126">
        <v>3</v>
      </c>
      <c r="B102" s="127" t="s">
        <v>389</v>
      </c>
      <c r="C102" s="126" t="s">
        <v>91</v>
      </c>
      <c r="D102" s="126" t="s">
        <v>79</v>
      </c>
      <c r="E102" s="43" t="s">
        <v>367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</row>
    <row r="103" spans="1:22" s="9" customFormat="1" ht="9.75" customHeight="1">
      <c r="A103" s="126" t="s">
        <v>41</v>
      </c>
      <c r="B103" s="127" t="s">
        <v>41</v>
      </c>
      <c r="C103" s="126" t="s">
        <v>91</v>
      </c>
      <c r="D103" s="126" t="s">
        <v>79</v>
      </c>
      <c r="E103" s="43" t="s">
        <v>368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</row>
    <row r="104" spans="1:22" s="9" customFormat="1" ht="9.75" customHeight="1">
      <c r="A104" s="126" t="s">
        <v>41</v>
      </c>
      <c r="B104" s="127" t="s">
        <v>41</v>
      </c>
      <c r="C104" s="126" t="s">
        <v>91</v>
      </c>
      <c r="D104" s="126" t="s">
        <v>79</v>
      </c>
      <c r="E104" s="77" t="s">
        <v>369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s="9" customFormat="1" ht="9.75" customHeight="1">
      <c r="A105" s="126" t="s">
        <v>41</v>
      </c>
      <c r="B105" s="127" t="s">
        <v>41</v>
      </c>
      <c r="C105" s="126" t="s">
        <v>91</v>
      </c>
      <c r="D105" s="126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/>
      <c r="Q105" s="65" t="s">
        <v>37</v>
      </c>
      <c r="R105" s="66"/>
      <c r="S105" s="66"/>
      <c r="T105" s="66"/>
      <c r="U105" s="66"/>
      <c r="V105" s="65" t="s">
        <v>37</v>
      </c>
    </row>
    <row r="106" spans="1:22" s="9" customFormat="1" ht="9.75" customHeight="1">
      <c r="A106" s="126" t="s">
        <v>41</v>
      </c>
      <c r="B106" s="127" t="s">
        <v>41</v>
      </c>
      <c r="C106" s="126" t="s">
        <v>92</v>
      </c>
      <c r="D106" s="126" t="s">
        <v>93</v>
      </c>
      <c r="E106" s="43" t="s">
        <v>367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</row>
    <row r="107" spans="1:22" s="9" customFormat="1" ht="9.75" customHeight="1">
      <c r="A107" s="126" t="s">
        <v>41</v>
      </c>
      <c r="B107" s="127" t="s">
        <v>41</v>
      </c>
      <c r="C107" s="126" t="s">
        <v>92</v>
      </c>
      <c r="D107" s="126" t="s">
        <v>93</v>
      </c>
      <c r="E107" s="43" t="s">
        <v>368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</row>
    <row r="108" spans="1:22" s="9" customFormat="1" ht="9.75" customHeight="1">
      <c r="A108" s="126" t="s">
        <v>41</v>
      </c>
      <c r="B108" s="127" t="s">
        <v>41</v>
      </c>
      <c r="C108" s="126" t="s">
        <v>92</v>
      </c>
      <c r="D108" s="126" t="s">
        <v>93</v>
      </c>
      <c r="E108" s="77" t="s">
        <v>369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s="9" customFormat="1" ht="9.75" customHeight="1">
      <c r="A109" s="126" t="s">
        <v>41</v>
      </c>
      <c r="B109" s="127" t="s">
        <v>41</v>
      </c>
      <c r="C109" s="126" t="s">
        <v>92</v>
      </c>
      <c r="D109" s="126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/>
      <c r="Q109" s="65" t="s">
        <v>37</v>
      </c>
      <c r="R109" s="66"/>
      <c r="S109" s="66"/>
      <c r="T109" s="66"/>
      <c r="U109" s="66"/>
      <c r="V109" s="65" t="s">
        <v>37</v>
      </c>
    </row>
    <row r="110" spans="1:22" s="9" customFormat="1" ht="9.75" customHeight="1">
      <c r="A110" s="126" t="s">
        <v>41</v>
      </c>
      <c r="B110" s="127" t="s">
        <v>41</v>
      </c>
      <c r="C110" s="126" t="s">
        <v>94</v>
      </c>
      <c r="D110" s="126" t="s">
        <v>95</v>
      </c>
      <c r="E110" s="43" t="s">
        <v>367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</row>
    <row r="111" spans="1:22" s="9" customFormat="1" ht="9.75" customHeight="1">
      <c r="A111" s="126" t="s">
        <v>41</v>
      </c>
      <c r="B111" s="127" t="s">
        <v>41</v>
      </c>
      <c r="C111" s="126" t="s">
        <v>94</v>
      </c>
      <c r="D111" s="126" t="s">
        <v>95</v>
      </c>
      <c r="E111" s="43" t="s">
        <v>368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</row>
    <row r="112" spans="1:22" s="9" customFormat="1" ht="9.75" customHeight="1">
      <c r="A112" s="126" t="s">
        <v>41</v>
      </c>
      <c r="B112" s="127" t="s">
        <v>41</v>
      </c>
      <c r="C112" s="126" t="s">
        <v>94</v>
      </c>
      <c r="D112" s="126" t="s">
        <v>95</v>
      </c>
      <c r="E112" s="77" t="s">
        <v>369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s="9" customFormat="1" ht="8.25" customHeight="1">
      <c r="A113" s="126" t="s">
        <v>41</v>
      </c>
      <c r="B113" s="127" t="s">
        <v>41</v>
      </c>
      <c r="C113" s="126" t="s">
        <v>94</v>
      </c>
      <c r="D113" s="126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/>
      <c r="Q113" s="65" t="s">
        <v>37</v>
      </c>
      <c r="R113" s="66"/>
      <c r="S113" s="66"/>
      <c r="T113" s="66"/>
      <c r="U113" s="66"/>
      <c r="V113" s="65" t="s">
        <v>37</v>
      </c>
    </row>
    <row r="114" spans="1:22" s="9" customFormat="1" ht="9.75" customHeight="1">
      <c r="A114" s="126" t="s">
        <v>41</v>
      </c>
      <c r="B114" s="127" t="s">
        <v>41</v>
      </c>
      <c r="C114" s="126" t="s">
        <v>96</v>
      </c>
      <c r="D114" s="126" t="s">
        <v>41</v>
      </c>
      <c r="E114" s="43" t="s">
        <v>367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</row>
    <row r="115" spans="1:22" s="9" customFormat="1" ht="9.75" customHeight="1">
      <c r="A115" s="126" t="s">
        <v>41</v>
      </c>
      <c r="B115" s="127" t="s">
        <v>41</v>
      </c>
      <c r="C115" s="126" t="s">
        <v>96</v>
      </c>
      <c r="D115" s="126" t="s">
        <v>41</v>
      </c>
      <c r="E115" s="43" t="s">
        <v>368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</row>
    <row r="116" spans="1:22" s="9" customFormat="1" ht="9" customHeight="1">
      <c r="A116" s="126" t="s">
        <v>41</v>
      </c>
      <c r="B116" s="127" t="s">
        <v>41</v>
      </c>
      <c r="C116" s="126" t="s">
        <v>96</v>
      </c>
      <c r="D116" s="126" t="s">
        <v>41</v>
      </c>
      <c r="E116" s="77" t="s">
        <v>369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s="9" customFormat="1" ht="9.75" customHeight="1">
      <c r="A117" s="126" t="s">
        <v>41</v>
      </c>
      <c r="B117" s="127" t="s">
        <v>41</v>
      </c>
      <c r="C117" s="126" t="s">
        <v>96</v>
      </c>
      <c r="D117" s="126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/>
      <c r="Q117" s="65" t="s">
        <v>37</v>
      </c>
      <c r="R117" s="66"/>
      <c r="S117" s="66"/>
      <c r="T117" s="66"/>
      <c r="U117" s="66"/>
      <c r="V117" s="65" t="s">
        <v>37</v>
      </c>
    </row>
    <row r="118" spans="1:22" s="9" customFormat="1" ht="9.75" customHeight="1">
      <c r="A118" s="126" t="s">
        <v>41</v>
      </c>
      <c r="B118" s="127" t="s">
        <v>41</v>
      </c>
      <c r="C118" s="126" t="s">
        <v>97</v>
      </c>
      <c r="D118" s="126" t="s">
        <v>98</v>
      </c>
      <c r="E118" s="43" t="s">
        <v>367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</row>
    <row r="119" spans="1:22" s="9" customFormat="1" ht="9.75" customHeight="1">
      <c r="A119" s="126" t="s">
        <v>41</v>
      </c>
      <c r="B119" s="127" t="s">
        <v>41</v>
      </c>
      <c r="C119" s="126" t="s">
        <v>97</v>
      </c>
      <c r="D119" s="126" t="s">
        <v>98</v>
      </c>
      <c r="E119" s="43" t="s">
        <v>368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</row>
    <row r="120" spans="1:22" s="9" customFormat="1" ht="9.75" customHeight="1">
      <c r="A120" s="126" t="s">
        <v>41</v>
      </c>
      <c r="B120" s="127" t="s">
        <v>41</v>
      </c>
      <c r="C120" s="126" t="s">
        <v>97</v>
      </c>
      <c r="D120" s="126" t="s">
        <v>98</v>
      </c>
      <c r="E120" s="77" t="s">
        <v>369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s="9" customFormat="1" ht="9.75" customHeight="1">
      <c r="A121" s="126" t="s">
        <v>41</v>
      </c>
      <c r="B121" s="127" t="s">
        <v>41</v>
      </c>
      <c r="C121" s="126" t="s">
        <v>97</v>
      </c>
      <c r="D121" s="126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/>
      <c r="Q121" s="65" t="s">
        <v>37</v>
      </c>
      <c r="R121" s="66"/>
      <c r="S121" s="66"/>
      <c r="T121" s="66"/>
      <c r="U121" s="66"/>
      <c r="V121" s="65" t="s">
        <v>37</v>
      </c>
    </row>
    <row r="122" spans="1:22" s="9" customFormat="1" ht="9.75" customHeight="1">
      <c r="A122" s="126" t="s">
        <v>41</v>
      </c>
      <c r="B122" s="127" t="s">
        <v>41</v>
      </c>
      <c r="C122" s="126" t="s">
        <v>99</v>
      </c>
      <c r="D122" s="140" t="s">
        <v>100</v>
      </c>
      <c r="E122" s="43" t="s">
        <v>367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</row>
    <row r="123" spans="1:22" s="9" customFormat="1" ht="9.75" customHeight="1">
      <c r="A123" s="126" t="s">
        <v>41</v>
      </c>
      <c r="B123" s="127" t="s">
        <v>41</v>
      </c>
      <c r="C123" s="126" t="s">
        <v>99</v>
      </c>
      <c r="D123" s="140" t="s">
        <v>100</v>
      </c>
      <c r="E123" s="43" t="s">
        <v>368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</row>
    <row r="124" spans="1:22" s="9" customFormat="1" ht="7.5" customHeight="1">
      <c r="A124" s="126" t="s">
        <v>41</v>
      </c>
      <c r="B124" s="127" t="s">
        <v>41</v>
      </c>
      <c r="C124" s="126" t="s">
        <v>99</v>
      </c>
      <c r="D124" s="140" t="s">
        <v>100</v>
      </c>
      <c r="E124" s="77" t="s">
        <v>369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s="9" customFormat="1" ht="11.25" customHeight="1">
      <c r="A125" s="126" t="s">
        <v>41</v>
      </c>
      <c r="B125" s="127" t="s">
        <v>41</v>
      </c>
      <c r="C125" s="126" t="s">
        <v>99</v>
      </c>
      <c r="D125" s="140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/>
      <c r="Q125" s="65" t="s">
        <v>37</v>
      </c>
      <c r="R125" s="66"/>
      <c r="S125" s="66"/>
      <c r="T125" s="66"/>
      <c r="U125" s="66"/>
      <c r="V125" s="65" t="s">
        <v>37</v>
      </c>
    </row>
    <row r="126" spans="1:22" s="9" customFormat="1" ht="9.75" customHeight="1">
      <c r="A126" s="126" t="s">
        <v>41</v>
      </c>
      <c r="B126" s="127" t="s">
        <v>41</v>
      </c>
      <c r="C126" s="126" t="s">
        <v>101</v>
      </c>
      <c r="D126" s="126" t="s">
        <v>102</v>
      </c>
      <c r="E126" s="43" t="s">
        <v>367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</row>
    <row r="127" spans="1:22" s="9" customFormat="1" ht="10.5" customHeight="1">
      <c r="A127" s="126" t="s">
        <v>41</v>
      </c>
      <c r="B127" s="127" t="s">
        <v>41</v>
      </c>
      <c r="C127" s="126" t="s">
        <v>101</v>
      </c>
      <c r="D127" s="126" t="s">
        <v>102</v>
      </c>
      <c r="E127" s="43" t="s">
        <v>368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</row>
    <row r="128" spans="1:22" s="9" customFormat="1" ht="9.75" customHeight="1">
      <c r="A128" s="126" t="s">
        <v>41</v>
      </c>
      <c r="B128" s="127" t="s">
        <v>41</v>
      </c>
      <c r="C128" s="126" t="s">
        <v>101</v>
      </c>
      <c r="D128" s="126" t="s">
        <v>102</v>
      </c>
      <c r="E128" s="77" t="s">
        <v>369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s="9" customFormat="1" ht="9.75" customHeight="1">
      <c r="A129" s="126" t="s">
        <v>41</v>
      </c>
      <c r="B129" s="127" t="s">
        <v>41</v>
      </c>
      <c r="C129" s="126" t="s">
        <v>101</v>
      </c>
      <c r="D129" s="126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/>
      <c r="Q129" s="65" t="s">
        <v>37</v>
      </c>
      <c r="R129" s="66"/>
      <c r="S129" s="66"/>
      <c r="T129" s="66"/>
      <c r="U129" s="66"/>
      <c r="V129" s="65" t="s">
        <v>37</v>
      </c>
    </row>
    <row r="130" spans="1:22" s="9" customFormat="1" ht="10.5" customHeight="1">
      <c r="A130" s="126" t="s">
        <v>41</v>
      </c>
      <c r="B130" s="127" t="s">
        <v>41</v>
      </c>
      <c r="C130" s="126" t="s">
        <v>103</v>
      </c>
      <c r="D130" s="126" t="s">
        <v>104</v>
      </c>
      <c r="E130" s="43" t="s">
        <v>367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</row>
    <row r="131" spans="1:22" s="9" customFormat="1" ht="11.25" customHeight="1">
      <c r="A131" s="126" t="s">
        <v>41</v>
      </c>
      <c r="B131" s="127" t="s">
        <v>41</v>
      </c>
      <c r="C131" s="126" t="s">
        <v>103</v>
      </c>
      <c r="D131" s="126" t="s">
        <v>104</v>
      </c>
      <c r="E131" s="43" t="s">
        <v>368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</row>
    <row r="132" spans="1:22" s="9" customFormat="1" ht="8.25" customHeight="1">
      <c r="A132" s="126" t="s">
        <v>41</v>
      </c>
      <c r="B132" s="127" t="s">
        <v>41</v>
      </c>
      <c r="C132" s="126" t="s">
        <v>103</v>
      </c>
      <c r="D132" s="126" t="s">
        <v>104</v>
      </c>
      <c r="E132" s="77" t="s">
        <v>369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s="9" customFormat="1" ht="9.75" customHeight="1">
      <c r="A133" s="126" t="s">
        <v>41</v>
      </c>
      <c r="B133" s="127" t="s">
        <v>41</v>
      </c>
      <c r="C133" s="126" t="s">
        <v>103</v>
      </c>
      <c r="D133" s="126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/>
      <c r="Q133" s="65" t="s">
        <v>37</v>
      </c>
      <c r="R133" s="66"/>
      <c r="S133" s="66"/>
      <c r="T133" s="66"/>
      <c r="U133" s="66"/>
      <c r="V133" s="65" t="s">
        <v>37</v>
      </c>
    </row>
    <row r="134" spans="1:22" s="9" customFormat="1" ht="8.25" customHeight="1">
      <c r="A134" s="126">
        <v>4</v>
      </c>
      <c r="B134" s="126" t="s">
        <v>105</v>
      </c>
      <c r="C134" s="126" t="s">
        <v>106</v>
      </c>
      <c r="D134" s="126" t="s">
        <v>107</v>
      </c>
      <c r="E134" s="43" t="s">
        <v>367</v>
      </c>
      <c r="F134" s="46">
        <v>57.5</v>
      </c>
      <c r="G134" s="62">
        <v>202</v>
      </c>
      <c r="H134" s="62"/>
      <c r="I134" s="62">
        <v>394</v>
      </c>
      <c r="J134" s="62"/>
      <c r="K134" s="62"/>
      <c r="L134" s="62"/>
      <c r="M134" s="63"/>
      <c r="N134" s="62"/>
      <c r="O134" s="62"/>
      <c r="P134" s="63"/>
      <c r="Q134" s="62">
        <v>57.5</v>
      </c>
      <c r="R134" s="63"/>
      <c r="S134" s="63"/>
      <c r="T134" s="63"/>
      <c r="U134" s="63"/>
      <c r="V134" s="62"/>
    </row>
    <row r="135" spans="1:22" s="9" customFormat="1" ht="9.75" customHeight="1">
      <c r="A135" s="126" t="s">
        <v>105</v>
      </c>
      <c r="B135" s="126" t="s">
        <v>105</v>
      </c>
      <c r="C135" s="126" t="s">
        <v>106</v>
      </c>
      <c r="D135" s="126" t="s">
        <v>107</v>
      </c>
      <c r="E135" s="43" t="s">
        <v>368</v>
      </c>
      <c r="F135" s="46">
        <v>394</v>
      </c>
      <c r="G135" s="62">
        <v>202</v>
      </c>
      <c r="H135" s="62"/>
      <c r="I135" s="62">
        <v>394</v>
      </c>
      <c r="J135" s="62"/>
      <c r="K135" s="62"/>
      <c r="L135" s="62"/>
      <c r="M135" s="63"/>
      <c r="N135" s="62"/>
      <c r="O135" s="62"/>
      <c r="P135" s="63"/>
      <c r="Q135" s="62">
        <v>57.5</v>
      </c>
      <c r="R135" s="63"/>
      <c r="S135" s="63"/>
      <c r="T135" s="63"/>
      <c r="U135" s="63"/>
      <c r="V135" s="62"/>
    </row>
    <row r="136" spans="1:22" s="9" customFormat="1" ht="12" customHeight="1">
      <c r="A136" s="126" t="s">
        <v>105</v>
      </c>
      <c r="B136" s="126" t="s">
        <v>105</v>
      </c>
      <c r="C136" s="126" t="s">
        <v>106</v>
      </c>
      <c r="D136" s="126" t="s">
        <v>107</v>
      </c>
      <c r="E136" s="77" t="s">
        <v>369</v>
      </c>
      <c r="F136" s="48">
        <f>SUM(G136:V136)</f>
        <v>34</v>
      </c>
      <c r="G136" s="64">
        <v>5</v>
      </c>
      <c r="H136" s="64"/>
      <c r="I136" s="64">
        <v>6</v>
      </c>
      <c r="J136" s="64"/>
      <c r="K136" s="64"/>
      <c r="L136" s="64"/>
      <c r="M136" s="64"/>
      <c r="N136" s="64"/>
      <c r="O136" s="64"/>
      <c r="P136" s="64"/>
      <c r="Q136" s="64">
        <v>23</v>
      </c>
      <c r="R136" s="64"/>
      <c r="S136" s="64"/>
      <c r="T136" s="64"/>
      <c r="U136" s="64"/>
      <c r="V136" s="64"/>
    </row>
    <row r="137" spans="1:22" s="18" customFormat="1" ht="40.5" customHeight="1">
      <c r="A137" s="126" t="s">
        <v>105</v>
      </c>
      <c r="B137" s="126" t="s">
        <v>105</v>
      </c>
      <c r="C137" s="126" t="s">
        <v>106</v>
      </c>
      <c r="D137" s="126" t="s">
        <v>107</v>
      </c>
      <c r="E137" s="43" t="s">
        <v>36</v>
      </c>
      <c r="F137" s="47" t="s">
        <v>441</v>
      </c>
      <c r="G137" s="35" t="s">
        <v>401</v>
      </c>
      <c r="H137" s="35"/>
      <c r="I137" s="35" t="s">
        <v>401</v>
      </c>
      <c r="J137" s="35"/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 t="s">
        <v>108</v>
      </c>
      <c r="R137" s="36"/>
      <c r="S137" s="36"/>
      <c r="T137" s="36"/>
      <c r="U137" s="36"/>
      <c r="V137" s="35" t="s">
        <v>37</v>
      </c>
    </row>
    <row r="138" spans="1:22" s="9" customFormat="1" ht="11.25" customHeight="1">
      <c r="A138" s="126" t="s">
        <v>105</v>
      </c>
      <c r="B138" s="126" t="s">
        <v>105</v>
      </c>
      <c r="C138" s="126" t="s">
        <v>109</v>
      </c>
      <c r="D138" s="139" t="s">
        <v>110</v>
      </c>
      <c r="E138" s="43" t="s">
        <v>367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26" t="s">
        <v>105</v>
      </c>
      <c r="B139" s="126" t="s">
        <v>105</v>
      </c>
      <c r="C139" s="126" t="s">
        <v>109</v>
      </c>
      <c r="D139" s="139" t="s">
        <v>110</v>
      </c>
      <c r="E139" s="43" t="s">
        <v>368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26" t="s">
        <v>105</v>
      </c>
      <c r="B140" s="126" t="s">
        <v>105</v>
      </c>
      <c r="C140" s="126" t="s">
        <v>109</v>
      </c>
      <c r="D140" s="139" t="s">
        <v>110</v>
      </c>
      <c r="E140" s="77" t="s">
        <v>369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23.25" customHeight="1">
      <c r="A141" s="126" t="s">
        <v>105</v>
      </c>
      <c r="B141" s="126" t="s">
        <v>105</v>
      </c>
      <c r="C141" s="126" t="s">
        <v>109</v>
      </c>
      <c r="D141" s="139" t="s">
        <v>110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</row>
    <row r="142" spans="1:22" s="9" customFormat="1" ht="9.75" customHeight="1">
      <c r="A142" s="126">
        <v>5</v>
      </c>
      <c r="B142" s="127" t="s">
        <v>111</v>
      </c>
      <c r="C142" s="126" t="s">
        <v>112</v>
      </c>
      <c r="D142" s="126" t="s">
        <v>111</v>
      </c>
      <c r="E142" s="43" t="s">
        <v>367</v>
      </c>
      <c r="F142" s="46">
        <v>279</v>
      </c>
      <c r="G142" s="29">
        <v>530</v>
      </c>
      <c r="H142" s="29">
        <v>315</v>
      </c>
      <c r="I142" s="29">
        <v>310</v>
      </c>
      <c r="J142" s="29">
        <v>279</v>
      </c>
      <c r="K142" s="29">
        <v>300</v>
      </c>
      <c r="L142" s="29">
        <v>299</v>
      </c>
      <c r="M142" s="30"/>
      <c r="N142" s="29">
        <v>355</v>
      </c>
      <c r="O142" s="29">
        <v>290</v>
      </c>
      <c r="P142" s="30"/>
      <c r="Q142" s="29">
        <v>343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26" t="s">
        <v>111</v>
      </c>
      <c r="B143" s="127" t="s">
        <v>111</v>
      </c>
      <c r="C143" s="126" t="s">
        <v>112</v>
      </c>
      <c r="D143" s="126" t="s">
        <v>111</v>
      </c>
      <c r="E143" s="43" t="s">
        <v>368</v>
      </c>
      <c r="F143" s="46">
        <v>938</v>
      </c>
      <c r="G143" s="29">
        <v>598</v>
      </c>
      <c r="H143" s="29">
        <v>625</v>
      </c>
      <c r="I143" s="29">
        <v>575</v>
      </c>
      <c r="J143" s="29">
        <v>559</v>
      </c>
      <c r="K143" s="29">
        <v>890</v>
      </c>
      <c r="L143" s="29">
        <v>599</v>
      </c>
      <c r="M143" s="30"/>
      <c r="N143" s="29">
        <v>593</v>
      </c>
      <c r="O143" s="29">
        <v>290</v>
      </c>
      <c r="P143" s="30"/>
      <c r="Q143" s="29">
        <v>938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26" t="s">
        <v>111</v>
      </c>
      <c r="B144" s="127" t="s">
        <v>111</v>
      </c>
      <c r="C144" s="126" t="s">
        <v>112</v>
      </c>
      <c r="D144" s="126" t="s">
        <v>111</v>
      </c>
      <c r="E144" s="77" t="s">
        <v>369</v>
      </c>
      <c r="F144" s="48">
        <f>SUM(G144:V144)</f>
        <v>234</v>
      </c>
      <c r="G144" s="31">
        <v>8</v>
      </c>
      <c r="H144" s="31">
        <v>7</v>
      </c>
      <c r="I144" s="31">
        <v>94</v>
      </c>
      <c r="J144" s="31">
        <v>36</v>
      </c>
      <c r="K144" s="31">
        <v>4</v>
      </c>
      <c r="L144" s="31">
        <v>20</v>
      </c>
      <c r="M144" s="31"/>
      <c r="N144" s="31">
        <v>3</v>
      </c>
      <c r="O144" s="31">
        <v>21</v>
      </c>
      <c r="P144" s="31"/>
      <c r="Q144" s="31">
        <v>36</v>
      </c>
      <c r="R144" s="31"/>
      <c r="S144" s="31"/>
      <c r="T144" s="31"/>
      <c r="U144" s="31"/>
      <c r="V144" s="31">
        <v>5</v>
      </c>
    </row>
    <row r="145" spans="1:22" s="18" customFormat="1" ht="12" customHeight="1">
      <c r="A145" s="126" t="s">
        <v>111</v>
      </c>
      <c r="B145" s="127" t="s">
        <v>111</v>
      </c>
      <c r="C145" s="126" t="s">
        <v>112</v>
      </c>
      <c r="D145" s="126" t="s">
        <v>111</v>
      </c>
      <c r="E145" s="43" t="s">
        <v>36</v>
      </c>
      <c r="F145" s="47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</row>
    <row r="146" spans="1:22" s="9" customFormat="1" ht="9.75" customHeight="1">
      <c r="A146" s="126">
        <v>6</v>
      </c>
      <c r="B146" s="126" t="s">
        <v>113</v>
      </c>
      <c r="C146" s="126" t="s">
        <v>114</v>
      </c>
      <c r="D146" s="126" t="s">
        <v>115</v>
      </c>
      <c r="E146" s="43" t="s">
        <v>367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26" t="s">
        <v>113</v>
      </c>
      <c r="B147" s="126" t="s">
        <v>113</v>
      </c>
      <c r="C147" s="126" t="s">
        <v>114</v>
      </c>
      <c r="D147" s="126" t="s">
        <v>115</v>
      </c>
      <c r="E147" s="43" t="s">
        <v>368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26" t="s">
        <v>113</v>
      </c>
      <c r="B148" s="126" t="s">
        <v>113</v>
      </c>
      <c r="C148" s="126" t="s">
        <v>114</v>
      </c>
      <c r="D148" s="126" t="s">
        <v>115</v>
      </c>
      <c r="E148" s="77" t="s">
        <v>369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26" t="s">
        <v>113</v>
      </c>
      <c r="B149" s="126" t="s">
        <v>113</v>
      </c>
      <c r="C149" s="126" t="s">
        <v>114</v>
      </c>
      <c r="D149" s="126" t="s">
        <v>115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</row>
    <row r="150" spans="1:22" s="9" customFormat="1" ht="9.75" customHeight="1">
      <c r="A150" s="126" t="s">
        <v>113</v>
      </c>
      <c r="B150" s="126" t="s">
        <v>113</v>
      </c>
      <c r="C150" s="126" t="s">
        <v>116</v>
      </c>
      <c r="D150" s="126" t="s">
        <v>117</v>
      </c>
      <c r="E150" s="43" t="s">
        <v>367</v>
      </c>
      <c r="F150" s="46">
        <v>625</v>
      </c>
      <c r="G150" s="29"/>
      <c r="H150" s="29"/>
      <c r="I150" s="29"/>
      <c r="J150" s="29"/>
      <c r="K150" s="29"/>
      <c r="L150" s="29">
        <v>650</v>
      </c>
      <c r="M150" s="30"/>
      <c r="N150" s="29"/>
      <c r="O150" s="29">
        <v>625</v>
      </c>
      <c r="P150" s="30"/>
      <c r="Q150" s="29"/>
      <c r="R150" s="30"/>
      <c r="S150" s="30"/>
      <c r="T150" s="30"/>
      <c r="U150" s="30"/>
      <c r="V150" s="29"/>
    </row>
    <row r="151" spans="1:22" s="9" customFormat="1" ht="9.75" customHeight="1">
      <c r="A151" s="126" t="s">
        <v>113</v>
      </c>
      <c r="B151" s="126" t="s">
        <v>113</v>
      </c>
      <c r="C151" s="126" t="s">
        <v>116</v>
      </c>
      <c r="D151" s="126" t="s">
        <v>117</v>
      </c>
      <c r="E151" s="43" t="s">
        <v>368</v>
      </c>
      <c r="F151" s="46">
        <v>813</v>
      </c>
      <c r="G151" s="29"/>
      <c r="H151" s="29"/>
      <c r="I151" s="29"/>
      <c r="J151" s="29"/>
      <c r="K151" s="29"/>
      <c r="L151" s="29">
        <v>813</v>
      </c>
      <c r="M151" s="30"/>
      <c r="N151" s="29"/>
      <c r="O151" s="29">
        <v>625</v>
      </c>
      <c r="P151" s="30"/>
      <c r="Q151" s="29"/>
      <c r="R151" s="30"/>
      <c r="S151" s="30"/>
      <c r="T151" s="30"/>
      <c r="U151" s="30"/>
      <c r="V151" s="29"/>
    </row>
    <row r="152" spans="1:22" s="9" customFormat="1" ht="9.75" customHeight="1">
      <c r="A152" s="126" t="s">
        <v>113</v>
      </c>
      <c r="B152" s="126" t="s">
        <v>113</v>
      </c>
      <c r="C152" s="126" t="s">
        <v>116</v>
      </c>
      <c r="D152" s="126" t="s">
        <v>117</v>
      </c>
      <c r="E152" s="77" t="s">
        <v>369</v>
      </c>
      <c r="F152" s="48">
        <f>SUM(G152:V152)</f>
        <v>7</v>
      </c>
      <c r="G152" s="31"/>
      <c r="H152" s="31"/>
      <c r="I152" s="31"/>
      <c r="J152" s="31"/>
      <c r="K152" s="31"/>
      <c r="L152" s="31">
        <v>6</v>
      </c>
      <c r="M152" s="31"/>
      <c r="N152" s="31"/>
      <c r="O152" s="31">
        <v>1</v>
      </c>
      <c r="P152" s="31"/>
      <c r="Q152" s="31"/>
      <c r="R152" s="31"/>
      <c r="S152" s="31"/>
      <c r="T152" s="31"/>
      <c r="U152" s="31"/>
      <c r="V152" s="31"/>
    </row>
    <row r="153" spans="1:22" s="18" customFormat="1" ht="10.5" customHeight="1">
      <c r="A153" s="126" t="s">
        <v>113</v>
      </c>
      <c r="B153" s="126" t="s">
        <v>113</v>
      </c>
      <c r="C153" s="126" t="s">
        <v>116</v>
      </c>
      <c r="D153" s="126" t="s">
        <v>117</v>
      </c>
      <c r="E153" s="43" t="s">
        <v>36</v>
      </c>
      <c r="F153" s="56" t="s">
        <v>211</v>
      </c>
      <c r="G153" s="35" t="s">
        <v>37</v>
      </c>
      <c r="H153" s="35"/>
      <c r="I153" s="35"/>
      <c r="J153" s="35" t="s">
        <v>37</v>
      </c>
      <c r="K153" s="35" t="s">
        <v>37</v>
      </c>
      <c r="L153" s="35" t="s">
        <v>118</v>
      </c>
      <c r="M153" s="36" t="s">
        <v>37</v>
      </c>
      <c r="N153" s="35" t="s">
        <v>37</v>
      </c>
      <c r="O153" s="35" t="s">
        <v>49</v>
      </c>
      <c r="P153" s="36"/>
      <c r="Q153" s="35"/>
      <c r="R153" s="36"/>
      <c r="S153" s="36"/>
      <c r="T153" s="36"/>
      <c r="U153" s="36"/>
      <c r="V153" s="35" t="s">
        <v>37</v>
      </c>
    </row>
    <row r="154" spans="1:22" s="9" customFormat="1" ht="9.75" customHeight="1">
      <c r="A154" s="126" t="s">
        <v>113</v>
      </c>
      <c r="B154" s="126" t="s">
        <v>113</v>
      </c>
      <c r="C154" s="126" t="s">
        <v>119</v>
      </c>
      <c r="D154" s="126" t="s">
        <v>120</v>
      </c>
      <c r="E154" s="43" t="s">
        <v>367</v>
      </c>
      <c r="F154" s="46">
        <v>408</v>
      </c>
      <c r="G154" s="29"/>
      <c r="H154" s="29"/>
      <c r="I154" s="29"/>
      <c r="J154" s="29"/>
      <c r="K154" s="29"/>
      <c r="L154" s="29">
        <v>435</v>
      </c>
      <c r="M154" s="30"/>
      <c r="N154" s="29"/>
      <c r="O154" s="29"/>
      <c r="P154" s="30"/>
      <c r="Q154" s="29">
        <v>408</v>
      </c>
      <c r="R154" s="30"/>
      <c r="S154" s="30"/>
      <c r="T154" s="30"/>
      <c r="U154" s="30"/>
      <c r="V154" s="29">
        <v>970</v>
      </c>
    </row>
    <row r="155" spans="1:22" s="9" customFormat="1" ht="9.75" customHeight="1">
      <c r="A155" s="126" t="s">
        <v>113</v>
      </c>
      <c r="B155" s="126" t="s">
        <v>113</v>
      </c>
      <c r="C155" s="126" t="s">
        <v>119</v>
      </c>
      <c r="D155" s="126" t="s">
        <v>120</v>
      </c>
      <c r="E155" s="43" t="s">
        <v>368</v>
      </c>
      <c r="F155" s="46">
        <v>1000</v>
      </c>
      <c r="G155" s="29"/>
      <c r="H155" s="29"/>
      <c r="I155" s="29"/>
      <c r="J155" s="29"/>
      <c r="K155" s="29"/>
      <c r="L155" s="29">
        <v>1000</v>
      </c>
      <c r="M155" s="30"/>
      <c r="N155" s="29"/>
      <c r="O155" s="29"/>
      <c r="P155" s="30"/>
      <c r="Q155" s="29">
        <v>622</v>
      </c>
      <c r="R155" s="30"/>
      <c r="S155" s="30"/>
      <c r="T155" s="30"/>
      <c r="U155" s="30"/>
      <c r="V155" s="29">
        <v>970</v>
      </c>
    </row>
    <row r="156" spans="1:22" s="9" customFormat="1" ht="9.75" customHeight="1">
      <c r="A156" s="126" t="s">
        <v>113</v>
      </c>
      <c r="B156" s="126" t="s">
        <v>113</v>
      </c>
      <c r="C156" s="126" t="s">
        <v>119</v>
      </c>
      <c r="D156" s="126" t="s">
        <v>120</v>
      </c>
      <c r="E156" s="77" t="s">
        <v>369</v>
      </c>
      <c r="F156" s="48">
        <f>SUM(G156:V156)</f>
        <v>18</v>
      </c>
      <c r="G156" s="31"/>
      <c r="H156" s="31"/>
      <c r="I156" s="31"/>
      <c r="J156" s="31"/>
      <c r="K156" s="31"/>
      <c r="L156" s="31">
        <v>5</v>
      </c>
      <c r="M156" s="31"/>
      <c r="N156" s="31"/>
      <c r="O156" s="31"/>
      <c r="P156" s="31"/>
      <c r="Q156" s="31">
        <v>4</v>
      </c>
      <c r="R156" s="31"/>
      <c r="S156" s="31"/>
      <c r="T156" s="31"/>
      <c r="U156" s="31"/>
      <c r="V156" s="31">
        <v>9</v>
      </c>
    </row>
    <row r="157" spans="1:22" s="18" customFormat="1" ht="16.5" customHeight="1">
      <c r="A157" s="126" t="s">
        <v>113</v>
      </c>
      <c r="B157" s="126" t="s">
        <v>113</v>
      </c>
      <c r="C157" s="126" t="s">
        <v>119</v>
      </c>
      <c r="D157" s="126" t="s">
        <v>120</v>
      </c>
      <c r="E157" s="43" t="s">
        <v>36</v>
      </c>
      <c r="F157" s="45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/>
      <c r="Q157" s="35" t="s">
        <v>118</v>
      </c>
      <c r="R157" s="35" t="s">
        <v>118</v>
      </c>
      <c r="S157" s="35" t="s">
        <v>118</v>
      </c>
      <c r="T157" s="35" t="s">
        <v>118</v>
      </c>
      <c r="U157" s="35" t="s">
        <v>118</v>
      </c>
      <c r="V157" s="35" t="s">
        <v>118</v>
      </c>
    </row>
    <row r="158" spans="1:22" s="9" customFormat="1" ht="9.75" customHeight="1">
      <c r="A158" s="126" t="s">
        <v>113</v>
      </c>
      <c r="B158" s="126" t="s">
        <v>113</v>
      </c>
      <c r="C158" s="126" t="s">
        <v>121</v>
      </c>
      <c r="D158" s="126" t="s">
        <v>113</v>
      </c>
      <c r="E158" s="43" t="s">
        <v>367</v>
      </c>
      <c r="F158" s="46"/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/>
      <c r="R158" s="30"/>
      <c r="S158" s="30"/>
      <c r="T158" s="30"/>
      <c r="U158" s="30"/>
      <c r="V158" s="29"/>
    </row>
    <row r="159" spans="1:22" s="9" customFormat="1" ht="9.75" customHeight="1">
      <c r="A159" s="126" t="s">
        <v>113</v>
      </c>
      <c r="B159" s="126" t="s">
        <v>113</v>
      </c>
      <c r="C159" s="126" t="s">
        <v>121</v>
      </c>
      <c r="D159" s="126" t="s">
        <v>113</v>
      </c>
      <c r="E159" s="43" t="s">
        <v>368</v>
      </c>
      <c r="F159" s="46"/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/>
      <c r="R159" s="30"/>
      <c r="S159" s="30"/>
      <c r="T159" s="30"/>
      <c r="U159" s="30"/>
      <c r="V159" s="29"/>
    </row>
    <row r="160" spans="1:22" s="9" customFormat="1" ht="9.75" customHeight="1">
      <c r="A160" s="126" t="s">
        <v>113</v>
      </c>
      <c r="B160" s="126" t="s">
        <v>113</v>
      </c>
      <c r="C160" s="126" t="s">
        <v>121</v>
      </c>
      <c r="D160" s="126" t="s">
        <v>113</v>
      </c>
      <c r="E160" s="77" t="s">
        <v>369</v>
      </c>
      <c r="F160" s="48">
        <f>SUM(G160:V160)</f>
        <v>0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</row>
    <row r="161" spans="1:22" s="9" customFormat="1" ht="12.75" customHeight="1">
      <c r="A161" s="126" t="s">
        <v>113</v>
      </c>
      <c r="B161" s="126" t="s">
        <v>113</v>
      </c>
      <c r="C161" s="126" t="s">
        <v>121</v>
      </c>
      <c r="D161" s="126" t="s">
        <v>113</v>
      </c>
      <c r="E161" s="43" t="s">
        <v>36</v>
      </c>
      <c r="F161" s="47"/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/>
      <c r="R161" s="33"/>
      <c r="S161" s="33"/>
      <c r="T161" s="33"/>
      <c r="U161" s="33"/>
      <c r="V161" s="32"/>
    </row>
    <row r="162" spans="1:22" s="9" customFormat="1" ht="9.75" customHeight="1">
      <c r="A162" s="126" t="s">
        <v>113</v>
      </c>
      <c r="B162" s="126" t="s">
        <v>113</v>
      </c>
      <c r="C162" s="126" t="s">
        <v>122</v>
      </c>
      <c r="D162" s="126" t="s">
        <v>123</v>
      </c>
      <c r="E162" s="43" t="s">
        <v>367</v>
      </c>
      <c r="F162" s="46">
        <v>904</v>
      </c>
      <c r="G162" s="29"/>
      <c r="H162" s="29"/>
      <c r="I162" s="29">
        <v>990</v>
      </c>
      <c r="J162" s="29"/>
      <c r="K162" s="29"/>
      <c r="L162" s="29"/>
      <c r="M162" s="30"/>
      <c r="N162" s="29"/>
      <c r="O162" s="29"/>
      <c r="P162" s="30"/>
      <c r="Q162" s="29">
        <v>904</v>
      </c>
      <c r="R162" s="30"/>
      <c r="S162" s="30"/>
      <c r="T162" s="30"/>
      <c r="U162" s="30"/>
      <c r="V162" s="29"/>
    </row>
    <row r="163" spans="1:22" s="9" customFormat="1" ht="9.75" customHeight="1">
      <c r="A163" s="126" t="s">
        <v>113</v>
      </c>
      <c r="B163" s="126" t="s">
        <v>113</v>
      </c>
      <c r="C163" s="126" t="s">
        <v>122</v>
      </c>
      <c r="D163" s="126" t="s">
        <v>123</v>
      </c>
      <c r="E163" s="43" t="s">
        <v>368</v>
      </c>
      <c r="F163" s="46">
        <v>990</v>
      </c>
      <c r="G163" s="29"/>
      <c r="H163" s="29"/>
      <c r="I163" s="29">
        <v>990</v>
      </c>
      <c r="J163" s="29"/>
      <c r="K163" s="29"/>
      <c r="L163" s="29"/>
      <c r="M163" s="30"/>
      <c r="N163" s="29"/>
      <c r="O163" s="29"/>
      <c r="P163" s="30"/>
      <c r="Q163" s="29">
        <v>904</v>
      </c>
      <c r="R163" s="30"/>
      <c r="S163" s="30"/>
      <c r="T163" s="30"/>
      <c r="U163" s="30"/>
      <c r="V163" s="29"/>
    </row>
    <row r="164" spans="1:22" s="9" customFormat="1" ht="9.75" customHeight="1">
      <c r="A164" s="126" t="s">
        <v>113</v>
      </c>
      <c r="B164" s="126" t="s">
        <v>113</v>
      </c>
      <c r="C164" s="126" t="s">
        <v>122</v>
      </c>
      <c r="D164" s="126" t="s">
        <v>123</v>
      </c>
      <c r="E164" s="77" t="s">
        <v>369</v>
      </c>
      <c r="F164" s="48">
        <f>SUM(G164:V164)</f>
        <v>11</v>
      </c>
      <c r="G164" s="31"/>
      <c r="H164" s="31"/>
      <c r="I164" s="31">
        <v>3</v>
      </c>
      <c r="J164" s="31"/>
      <c r="K164" s="31"/>
      <c r="L164" s="31"/>
      <c r="M164" s="31"/>
      <c r="N164" s="31"/>
      <c r="O164" s="31"/>
      <c r="P164" s="31"/>
      <c r="Q164" s="31">
        <v>8</v>
      </c>
      <c r="R164" s="31"/>
      <c r="S164" s="31"/>
      <c r="T164" s="31"/>
      <c r="U164" s="31"/>
      <c r="V164" s="31"/>
    </row>
    <row r="165" spans="1:22" s="9" customFormat="1" ht="12" customHeight="1">
      <c r="A165" s="126" t="s">
        <v>113</v>
      </c>
      <c r="B165" s="126" t="s">
        <v>113</v>
      </c>
      <c r="C165" s="126" t="s">
        <v>122</v>
      </c>
      <c r="D165" s="126" t="s">
        <v>123</v>
      </c>
      <c r="E165" s="43" t="s">
        <v>36</v>
      </c>
      <c r="F165" s="47" t="s">
        <v>212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/>
      <c r="Q165" s="32" t="s">
        <v>118</v>
      </c>
      <c r="R165" s="33"/>
      <c r="S165" s="33"/>
      <c r="T165" s="33"/>
      <c r="U165" s="33"/>
      <c r="V165" s="32" t="s">
        <v>37</v>
      </c>
    </row>
    <row r="166" spans="1:22" s="9" customFormat="1" ht="9.75" customHeight="1">
      <c r="A166" s="126" t="s">
        <v>113</v>
      </c>
      <c r="B166" s="126" t="s">
        <v>113</v>
      </c>
      <c r="C166" s="126" t="s">
        <v>124</v>
      </c>
      <c r="D166" s="126" t="s">
        <v>125</v>
      </c>
      <c r="E166" s="43" t="s">
        <v>367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26" t="s">
        <v>113</v>
      </c>
      <c r="B167" s="126" t="s">
        <v>113</v>
      </c>
      <c r="C167" s="126" t="s">
        <v>124</v>
      </c>
      <c r="D167" s="126" t="s">
        <v>125</v>
      </c>
      <c r="E167" s="43" t="s">
        <v>368</v>
      </c>
      <c r="F167" s="46">
        <v>1127</v>
      </c>
      <c r="G167" s="29"/>
      <c r="H167" s="29"/>
      <c r="I167" s="29"/>
      <c r="J167" s="29"/>
      <c r="K167" s="29"/>
      <c r="L167" s="29"/>
      <c r="M167" s="30"/>
      <c r="N167" s="29">
        <v>1127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26" t="s">
        <v>113</v>
      </c>
      <c r="B168" s="126" t="s">
        <v>113</v>
      </c>
      <c r="C168" s="126" t="s">
        <v>124</v>
      </c>
      <c r="D168" s="126" t="s">
        <v>125</v>
      </c>
      <c r="E168" s="77" t="s">
        <v>369</v>
      </c>
      <c r="F168" s="48">
        <f>SUM(G168:V168)</f>
        <v>2</v>
      </c>
      <c r="G168" s="31"/>
      <c r="H168" s="31"/>
      <c r="I168" s="31"/>
      <c r="J168" s="31"/>
      <c r="K168" s="31"/>
      <c r="L168" s="31"/>
      <c r="M168" s="31"/>
      <c r="N168" s="31">
        <v>2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11.25" customHeight="1">
      <c r="A169" s="126" t="s">
        <v>113</v>
      </c>
      <c r="B169" s="126" t="s">
        <v>113</v>
      </c>
      <c r="C169" s="126" t="s">
        <v>124</v>
      </c>
      <c r="D169" s="126" t="s">
        <v>125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</row>
    <row r="170" spans="1:22" s="9" customFormat="1" ht="9.75" customHeight="1">
      <c r="A170" s="126" t="s">
        <v>113</v>
      </c>
      <c r="B170" s="126" t="s">
        <v>113</v>
      </c>
      <c r="C170" s="126" t="s">
        <v>126</v>
      </c>
      <c r="D170" s="126" t="s">
        <v>127</v>
      </c>
      <c r="E170" s="43" t="s">
        <v>367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26" t="s">
        <v>113</v>
      </c>
      <c r="B171" s="126" t="s">
        <v>113</v>
      </c>
      <c r="C171" s="126" t="s">
        <v>126</v>
      </c>
      <c r="D171" s="126" t="s">
        <v>127</v>
      </c>
      <c r="E171" s="43" t="s">
        <v>368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26" t="s">
        <v>113</v>
      </c>
      <c r="B172" s="126" t="s">
        <v>113</v>
      </c>
      <c r="C172" s="126" t="s">
        <v>126</v>
      </c>
      <c r="D172" s="126" t="s">
        <v>127</v>
      </c>
      <c r="E172" s="77" t="s">
        <v>369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26" t="s">
        <v>113</v>
      </c>
      <c r="B173" s="126" t="s">
        <v>113</v>
      </c>
      <c r="C173" s="126" t="s">
        <v>126</v>
      </c>
      <c r="D173" s="126" t="s">
        <v>127</v>
      </c>
      <c r="E173" s="43" t="s">
        <v>36</v>
      </c>
      <c r="F173" s="47"/>
      <c r="G173" s="65" t="s">
        <v>37</v>
      </c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/>
      <c r="Q173" s="65" t="s">
        <v>37</v>
      </c>
      <c r="R173" s="66"/>
      <c r="S173" s="66"/>
      <c r="T173" s="66"/>
      <c r="U173" s="66"/>
      <c r="V173" s="65" t="s">
        <v>37</v>
      </c>
    </row>
    <row r="174" spans="1:22" s="9" customFormat="1" ht="12" customHeight="1">
      <c r="A174" s="126" t="s">
        <v>113</v>
      </c>
      <c r="B174" s="126" t="s">
        <v>113</v>
      </c>
      <c r="C174" s="126" t="s">
        <v>128</v>
      </c>
      <c r="D174" s="126" t="s">
        <v>129</v>
      </c>
      <c r="E174" s="43" t="s">
        <v>367</v>
      </c>
      <c r="F174" s="46">
        <v>515</v>
      </c>
      <c r="G174" s="29">
        <v>515</v>
      </c>
      <c r="H174" s="29"/>
      <c r="I174" s="29"/>
      <c r="J174" s="29"/>
      <c r="K174" s="29"/>
      <c r="L174" s="29">
        <v>850</v>
      </c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26" t="s">
        <v>113</v>
      </c>
      <c r="B175" s="126" t="s">
        <v>113</v>
      </c>
      <c r="C175" s="126" t="s">
        <v>128</v>
      </c>
      <c r="D175" s="126" t="s">
        <v>129</v>
      </c>
      <c r="E175" s="43" t="s">
        <v>368</v>
      </c>
      <c r="F175" s="46">
        <v>966</v>
      </c>
      <c r="G175" s="29">
        <v>515</v>
      </c>
      <c r="H175" s="29"/>
      <c r="I175" s="29"/>
      <c r="J175" s="29"/>
      <c r="K175" s="29"/>
      <c r="L175" s="29">
        <v>966</v>
      </c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12.75" customHeight="1">
      <c r="A176" s="126" t="s">
        <v>113</v>
      </c>
      <c r="B176" s="126" t="s">
        <v>113</v>
      </c>
      <c r="C176" s="126" t="s">
        <v>128</v>
      </c>
      <c r="D176" s="126" t="s">
        <v>129</v>
      </c>
      <c r="E176" s="77" t="s">
        <v>369</v>
      </c>
      <c r="F176" s="48">
        <f>SUM(G176:V176)</f>
        <v>6</v>
      </c>
      <c r="G176" s="31">
        <v>1</v>
      </c>
      <c r="H176" s="31"/>
      <c r="I176" s="31"/>
      <c r="J176" s="31"/>
      <c r="K176" s="31"/>
      <c r="L176" s="31">
        <v>5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26" t="s">
        <v>113</v>
      </c>
      <c r="B177" s="126" t="s">
        <v>113</v>
      </c>
      <c r="C177" s="126" t="s">
        <v>128</v>
      </c>
      <c r="D177" s="126" t="s">
        <v>129</v>
      </c>
      <c r="E177" s="43" t="s">
        <v>36</v>
      </c>
      <c r="F177" s="47" t="s">
        <v>118</v>
      </c>
      <c r="G177" s="35" t="s">
        <v>118</v>
      </c>
      <c r="H177" s="35"/>
      <c r="I177" s="35"/>
      <c r="J177" s="35" t="s">
        <v>37</v>
      </c>
      <c r="K177" s="35"/>
      <c r="L177" s="35" t="s">
        <v>118</v>
      </c>
      <c r="M177" s="36" t="s">
        <v>37</v>
      </c>
      <c r="N177" s="35" t="s">
        <v>37</v>
      </c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</row>
    <row r="178" spans="1:22" s="9" customFormat="1" ht="9.75" customHeight="1">
      <c r="A178" s="126" t="s">
        <v>113</v>
      </c>
      <c r="B178" s="126" t="s">
        <v>113</v>
      </c>
      <c r="C178" s="126" t="s">
        <v>130</v>
      </c>
      <c r="D178" s="126" t="s">
        <v>131</v>
      </c>
      <c r="E178" s="43" t="s">
        <v>367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26" t="s">
        <v>113</v>
      </c>
      <c r="B179" s="126" t="s">
        <v>113</v>
      </c>
      <c r="C179" s="126" t="s">
        <v>130</v>
      </c>
      <c r="D179" s="126" t="s">
        <v>131</v>
      </c>
      <c r="E179" s="43" t="s">
        <v>368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26" t="s">
        <v>113</v>
      </c>
      <c r="B180" s="126" t="s">
        <v>113</v>
      </c>
      <c r="C180" s="126" t="s">
        <v>130</v>
      </c>
      <c r="D180" s="126" t="s">
        <v>131</v>
      </c>
      <c r="E180" s="77" t="s">
        <v>369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26" t="s">
        <v>113</v>
      </c>
      <c r="B181" s="126" t="s">
        <v>113</v>
      </c>
      <c r="C181" s="126" t="s">
        <v>130</v>
      </c>
      <c r="D181" s="126" t="s">
        <v>131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</row>
    <row r="182" spans="1:22" s="9" customFormat="1" ht="6.75" customHeight="1">
      <c r="A182" s="126" t="s">
        <v>113</v>
      </c>
      <c r="B182" s="126" t="s">
        <v>113</v>
      </c>
      <c r="C182" s="126" t="s">
        <v>132</v>
      </c>
      <c r="D182" s="126" t="s">
        <v>133</v>
      </c>
      <c r="E182" s="43" t="s">
        <v>367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26" t="s">
        <v>113</v>
      </c>
      <c r="B183" s="126" t="s">
        <v>113</v>
      </c>
      <c r="C183" s="126" t="s">
        <v>132</v>
      </c>
      <c r="D183" s="126" t="s">
        <v>133</v>
      </c>
      <c r="E183" s="43" t="s">
        <v>368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26" t="s">
        <v>113</v>
      </c>
      <c r="B184" s="126" t="s">
        <v>113</v>
      </c>
      <c r="C184" s="126" t="s">
        <v>132</v>
      </c>
      <c r="D184" s="126" t="s">
        <v>133</v>
      </c>
      <c r="E184" s="77" t="s">
        <v>369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26" t="s">
        <v>113</v>
      </c>
      <c r="B185" s="126" t="s">
        <v>113</v>
      </c>
      <c r="C185" s="126" t="s">
        <v>132</v>
      </c>
      <c r="D185" s="126" t="s">
        <v>133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</row>
    <row r="186" spans="1:22" s="9" customFormat="1" ht="9.75" customHeight="1">
      <c r="A186" s="126" t="s">
        <v>113</v>
      </c>
      <c r="B186" s="126" t="s">
        <v>113</v>
      </c>
      <c r="C186" s="126" t="s">
        <v>134</v>
      </c>
      <c r="D186" s="126" t="s">
        <v>135</v>
      </c>
      <c r="E186" s="43" t="s">
        <v>367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26" t="s">
        <v>113</v>
      </c>
      <c r="B187" s="126" t="s">
        <v>113</v>
      </c>
      <c r="C187" s="126" t="s">
        <v>134</v>
      </c>
      <c r="D187" s="126" t="s">
        <v>135</v>
      </c>
      <c r="E187" s="43" t="s">
        <v>368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26" t="s">
        <v>113</v>
      </c>
      <c r="B188" s="126" t="s">
        <v>113</v>
      </c>
      <c r="C188" s="126" t="s">
        <v>134</v>
      </c>
      <c r="D188" s="126" t="s">
        <v>135</v>
      </c>
      <c r="E188" s="77" t="s">
        <v>369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19.5" customHeight="1">
      <c r="A189" s="126" t="s">
        <v>113</v>
      </c>
      <c r="B189" s="126" t="s">
        <v>113</v>
      </c>
      <c r="C189" s="126" t="s">
        <v>134</v>
      </c>
      <c r="D189" s="126" t="s">
        <v>135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</row>
    <row r="190" spans="1:22" s="9" customFormat="1" ht="9.75" customHeight="1">
      <c r="A190" s="126" t="s">
        <v>113</v>
      </c>
      <c r="B190" s="126" t="s">
        <v>113</v>
      </c>
      <c r="C190" s="126" t="s">
        <v>136</v>
      </c>
      <c r="D190" s="126" t="s">
        <v>137</v>
      </c>
      <c r="E190" s="43" t="s">
        <v>367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26" t="s">
        <v>113</v>
      </c>
      <c r="B191" s="126" t="s">
        <v>113</v>
      </c>
      <c r="C191" s="126" t="s">
        <v>136</v>
      </c>
      <c r="D191" s="126" t="s">
        <v>137</v>
      </c>
      <c r="E191" s="43" t="s">
        <v>368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26" t="s">
        <v>113</v>
      </c>
      <c r="B192" s="126" t="s">
        <v>113</v>
      </c>
      <c r="C192" s="126" t="s">
        <v>136</v>
      </c>
      <c r="D192" s="126" t="s">
        <v>137</v>
      </c>
      <c r="E192" s="77" t="s">
        <v>369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26" t="s">
        <v>113</v>
      </c>
      <c r="B193" s="126" t="s">
        <v>113</v>
      </c>
      <c r="C193" s="126" t="s">
        <v>136</v>
      </c>
      <c r="D193" s="126" t="s">
        <v>137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</row>
    <row r="194" spans="1:22" s="9" customFormat="1" ht="11.25" customHeight="1">
      <c r="A194" s="126" t="s">
        <v>113</v>
      </c>
      <c r="B194" s="126" t="s">
        <v>113</v>
      </c>
      <c r="C194" s="126" t="s">
        <v>138</v>
      </c>
      <c r="D194" s="126" t="s">
        <v>139</v>
      </c>
      <c r="E194" s="43" t="s">
        <v>367</v>
      </c>
      <c r="F194" s="46">
        <v>1150</v>
      </c>
      <c r="G194" s="29"/>
      <c r="H194" s="29"/>
      <c r="I194" s="29"/>
      <c r="J194" s="29"/>
      <c r="K194" s="29">
        <v>1150</v>
      </c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/>
    </row>
    <row r="195" spans="1:22" s="9" customFormat="1" ht="9.75" customHeight="1">
      <c r="A195" s="126" t="s">
        <v>113</v>
      </c>
      <c r="B195" s="126" t="s">
        <v>113</v>
      </c>
      <c r="C195" s="126" t="s">
        <v>138</v>
      </c>
      <c r="D195" s="126" t="s">
        <v>139</v>
      </c>
      <c r="E195" s="43" t="s">
        <v>368</v>
      </c>
      <c r="F195" s="46">
        <v>1150</v>
      </c>
      <c r="G195" s="29"/>
      <c r="H195" s="29"/>
      <c r="I195" s="29"/>
      <c r="J195" s="29"/>
      <c r="K195" s="29">
        <v>1150</v>
      </c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/>
    </row>
    <row r="196" spans="1:22" s="9" customFormat="1" ht="9.75" customHeight="1">
      <c r="A196" s="126" t="s">
        <v>113</v>
      </c>
      <c r="B196" s="126" t="s">
        <v>113</v>
      </c>
      <c r="C196" s="126" t="s">
        <v>138</v>
      </c>
      <c r="D196" s="126" t="s">
        <v>139</v>
      </c>
      <c r="E196" s="77" t="s">
        <v>369</v>
      </c>
      <c r="F196" s="48">
        <f>SUM(G196:V196)</f>
        <v>1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</row>
    <row r="197" spans="1:22" s="18" customFormat="1" ht="9.75" customHeight="1">
      <c r="A197" s="126" t="s">
        <v>113</v>
      </c>
      <c r="B197" s="126" t="s">
        <v>113</v>
      </c>
      <c r="C197" s="126" t="s">
        <v>138</v>
      </c>
      <c r="D197" s="126" t="s">
        <v>139</v>
      </c>
      <c r="E197" s="43" t="s">
        <v>36</v>
      </c>
      <c r="F197" s="47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/>
      <c r="R197" s="36"/>
      <c r="S197" s="36"/>
      <c r="T197" s="36"/>
      <c r="U197" s="36"/>
      <c r="V197" s="35" t="s">
        <v>37</v>
      </c>
    </row>
    <row r="198" spans="1:22" s="9" customFormat="1" ht="8.25" customHeight="1">
      <c r="A198" s="126" t="s">
        <v>113</v>
      </c>
      <c r="B198" s="126" t="s">
        <v>113</v>
      </c>
      <c r="C198" s="126" t="s">
        <v>140</v>
      </c>
      <c r="D198" s="126" t="s">
        <v>141</v>
      </c>
      <c r="E198" s="43" t="s">
        <v>367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26" t="s">
        <v>113</v>
      </c>
      <c r="B199" s="126" t="s">
        <v>113</v>
      </c>
      <c r="C199" s="126" t="s">
        <v>140</v>
      </c>
      <c r="D199" s="126" t="s">
        <v>141</v>
      </c>
      <c r="E199" s="43" t="s">
        <v>368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26" t="s">
        <v>113</v>
      </c>
      <c r="B200" s="126" t="s">
        <v>113</v>
      </c>
      <c r="C200" s="126" t="s">
        <v>140</v>
      </c>
      <c r="D200" s="126" t="s">
        <v>141</v>
      </c>
      <c r="E200" s="77" t="s">
        <v>369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26" t="s">
        <v>113</v>
      </c>
      <c r="B201" s="126" t="s">
        <v>113</v>
      </c>
      <c r="C201" s="126" t="s">
        <v>140</v>
      </c>
      <c r="D201" s="126" t="s">
        <v>141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</row>
    <row r="202" spans="1:22" s="9" customFormat="1" ht="8.25" customHeight="1">
      <c r="A202" s="126" t="s">
        <v>113</v>
      </c>
      <c r="B202" s="126" t="s">
        <v>113</v>
      </c>
      <c r="C202" s="126" t="s">
        <v>142</v>
      </c>
      <c r="D202" s="126" t="s">
        <v>143</v>
      </c>
      <c r="E202" s="43" t="s">
        <v>367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26" t="s">
        <v>113</v>
      </c>
      <c r="B203" s="126" t="s">
        <v>113</v>
      </c>
      <c r="C203" s="126" t="s">
        <v>142</v>
      </c>
      <c r="D203" s="126" t="s">
        <v>143</v>
      </c>
      <c r="E203" s="43" t="s">
        <v>368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26" t="s">
        <v>113</v>
      </c>
      <c r="B204" s="126" t="s">
        <v>113</v>
      </c>
      <c r="C204" s="126" t="s">
        <v>142</v>
      </c>
      <c r="D204" s="126" t="s">
        <v>143</v>
      </c>
      <c r="E204" s="77" t="s">
        <v>369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26" t="s">
        <v>113</v>
      </c>
      <c r="B205" s="126" t="s">
        <v>113</v>
      </c>
      <c r="C205" s="126" t="s">
        <v>142</v>
      </c>
      <c r="D205" s="126" t="s">
        <v>143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</row>
    <row r="206" spans="1:22" s="9" customFormat="1" ht="9" customHeight="1">
      <c r="A206" s="126">
        <v>7</v>
      </c>
      <c r="B206" s="127" t="s">
        <v>144</v>
      </c>
      <c r="C206" s="126" t="s">
        <v>145</v>
      </c>
      <c r="D206" s="126" t="s">
        <v>146</v>
      </c>
      <c r="E206" s="43" t="s">
        <v>367</v>
      </c>
      <c r="F206" s="46">
        <v>680</v>
      </c>
      <c r="G206" s="29"/>
      <c r="H206" s="29">
        <v>782</v>
      </c>
      <c r="I206" s="29"/>
      <c r="J206" s="29"/>
      <c r="K206" s="29">
        <v>1260</v>
      </c>
      <c r="L206" s="29">
        <v>714</v>
      </c>
      <c r="M206" s="30"/>
      <c r="N206" s="29"/>
      <c r="O206" s="29">
        <v>680</v>
      </c>
      <c r="P206" s="30"/>
      <c r="Q206" s="29">
        <v>829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26" t="s">
        <v>144</v>
      </c>
      <c r="B207" s="127" t="s">
        <v>144</v>
      </c>
      <c r="C207" s="126" t="s">
        <v>145</v>
      </c>
      <c r="D207" s="126" t="s">
        <v>146</v>
      </c>
      <c r="E207" s="43" t="s">
        <v>368</v>
      </c>
      <c r="F207" s="46">
        <v>1515</v>
      </c>
      <c r="G207" s="29"/>
      <c r="H207" s="29">
        <v>782</v>
      </c>
      <c r="I207" s="29"/>
      <c r="J207" s="29"/>
      <c r="K207" s="29">
        <v>1260</v>
      </c>
      <c r="L207" s="29">
        <v>1310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26" t="s">
        <v>144</v>
      </c>
      <c r="B208" s="127" t="s">
        <v>144</v>
      </c>
      <c r="C208" s="126" t="s">
        <v>145</v>
      </c>
      <c r="D208" s="126" t="s">
        <v>146</v>
      </c>
      <c r="E208" s="77" t="s">
        <v>369</v>
      </c>
      <c r="F208" s="48">
        <f>SUM(G208:V208)</f>
        <v>44</v>
      </c>
      <c r="G208" s="31"/>
      <c r="H208" s="31">
        <v>2</v>
      </c>
      <c r="I208" s="31"/>
      <c r="J208" s="31"/>
      <c r="K208" s="31">
        <v>1</v>
      </c>
      <c r="L208" s="31">
        <v>7</v>
      </c>
      <c r="M208" s="31"/>
      <c r="N208" s="31"/>
      <c r="O208" s="31">
        <v>11</v>
      </c>
      <c r="P208" s="31"/>
      <c r="Q208" s="31">
        <v>10</v>
      </c>
      <c r="R208" s="31"/>
      <c r="S208" s="31"/>
      <c r="T208" s="31"/>
      <c r="U208" s="31"/>
      <c r="V208" s="31">
        <v>13</v>
      </c>
    </row>
    <row r="209" spans="1:22" s="18" customFormat="1" ht="9.75" customHeight="1">
      <c r="A209" s="126" t="s">
        <v>144</v>
      </c>
      <c r="B209" s="127" t="s">
        <v>144</v>
      </c>
      <c r="C209" s="126" t="s">
        <v>145</v>
      </c>
      <c r="D209" s="126" t="s">
        <v>146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/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</row>
    <row r="210" spans="1:22" s="9" customFormat="1" ht="9" customHeight="1">
      <c r="A210" s="126" t="s">
        <v>144</v>
      </c>
      <c r="B210" s="127" t="s">
        <v>144</v>
      </c>
      <c r="C210" s="126" t="s">
        <v>147</v>
      </c>
      <c r="D210" s="126" t="s">
        <v>148</v>
      </c>
      <c r="E210" s="43" t="s">
        <v>367</v>
      </c>
      <c r="F210" s="46">
        <v>342</v>
      </c>
      <c r="G210" s="29"/>
      <c r="H210" s="29"/>
      <c r="I210" s="29"/>
      <c r="J210" s="29"/>
      <c r="K210" s="29"/>
      <c r="L210" s="29">
        <v>342</v>
      </c>
      <c r="M210" s="30"/>
      <c r="N210" s="29">
        <v>592</v>
      </c>
      <c r="O210" s="29"/>
      <c r="P210" s="30"/>
      <c r="Q210" s="29"/>
      <c r="R210" s="30"/>
      <c r="S210" s="30"/>
      <c r="T210" s="30"/>
      <c r="U210" s="30"/>
      <c r="V210" s="29"/>
    </row>
    <row r="211" spans="1:22" s="9" customFormat="1" ht="9.75" customHeight="1">
      <c r="A211" s="126" t="s">
        <v>144</v>
      </c>
      <c r="B211" s="127" t="s">
        <v>144</v>
      </c>
      <c r="C211" s="126" t="s">
        <v>147</v>
      </c>
      <c r="D211" s="126" t="s">
        <v>148</v>
      </c>
      <c r="E211" s="43" t="s">
        <v>368</v>
      </c>
      <c r="F211" s="46">
        <v>753</v>
      </c>
      <c r="G211" s="29"/>
      <c r="H211" s="29"/>
      <c r="I211" s="29"/>
      <c r="J211" s="29"/>
      <c r="K211" s="29"/>
      <c r="L211" s="29">
        <v>753</v>
      </c>
      <c r="M211" s="30"/>
      <c r="N211" s="29">
        <v>592</v>
      </c>
      <c r="O211" s="29"/>
      <c r="P211" s="30"/>
      <c r="Q211" s="29"/>
      <c r="R211" s="30"/>
      <c r="S211" s="30"/>
      <c r="T211" s="30"/>
      <c r="U211" s="30"/>
      <c r="V211" s="29"/>
    </row>
    <row r="212" spans="1:22" s="9" customFormat="1" ht="9.75" customHeight="1">
      <c r="A212" s="126" t="s">
        <v>144</v>
      </c>
      <c r="B212" s="127" t="s">
        <v>144</v>
      </c>
      <c r="C212" s="126" t="s">
        <v>147</v>
      </c>
      <c r="D212" s="126" t="s">
        <v>148</v>
      </c>
      <c r="E212" s="77" t="s">
        <v>369</v>
      </c>
      <c r="F212" s="48">
        <f>SUM(G212:V212)</f>
        <v>9</v>
      </c>
      <c r="G212" s="31"/>
      <c r="H212" s="31"/>
      <c r="I212" s="31"/>
      <c r="J212" s="31"/>
      <c r="K212" s="31"/>
      <c r="L212" s="31">
        <v>8</v>
      </c>
      <c r="M212" s="31"/>
      <c r="N212" s="31">
        <v>1</v>
      </c>
      <c r="O212" s="31"/>
      <c r="P212" s="31"/>
      <c r="Q212" s="31"/>
      <c r="R212" s="31"/>
      <c r="S212" s="31"/>
      <c r="T212" s="31"/>
      <c r="U212" s="31"/>
      <c r="V212" s="31"/>
    </row>
    <row r="213" spans="1:22" s="18" customFormat="1" ht="9.75" customHeight="1">
      <c r="A213" s="126" t="s">
        <v>144</v>
      </c>
      <c r="B213" s="127" t="s">
        <v>144</v>
      </c>
      <c r="C213" s="126" t="s">
        <v>147</v>
      </c>
      <c r="D213" s="126" t="s">
        <v>148</v>
      </c>
      <c r="E213" s="43" t="s">
        <v>36</v>
      </c>
      <c r="F213" s="47" t="s">
        <v>49</v>
      </c>
      <c r="G213" s="35"/>
      <c r="H213" s="35"/>
      <c r="I213" s="35"/>
      <c r="J213" s="35" t="s">
        <v>37</v>
      </c>
      <c r="K213" s="35" t="s">
        <v>37</v>
      </c>
      <c r="L213" s="35" t="s">
        <v>49</v>
      </c>
      <c r="M213" s="35"/>
      <c r="N213" s="35" t="s">
        <v>49</v>
      </c>
      <c r="O213" s="35" t="s">
        <v>37</v>
      </c>
      <c r="P213" s="36"/>
      <c r="Q213" s="35"/>
      <c r="R213" s="36"/>
      <c r="S213" s="36"/>
      <c r="T213" s="36"/>
      <c r="U213" s="36"/>
      <c r="V213" s="35" t="s">
        <v>37</v>
      </c>
    </row>
    <row r="214" spans="1:22" s="9" customFormat="1" ht="9.75" customHeight="1">
      <c r="A214" s="126" t="s">
        <v>144</v>
      </c>
      <c r="B214" s="127" t="s">
        <v>144</v>
      </c>
      <c r="C214" s="126" t="s">
        <v>149</v>
      </c>
      <c r="D214" s="126" t="s">
        <v>150</v>
      </c>
      <c r="E214" s="43" t="s">
        <v>367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26" t="s">
        <v>144</v>
      </c>
      <c r="B215" s="127" t="s">
        <v>144</v>
      </c>
      <c r="C215" s="126" t="s">
        <v>149</v>
      </c>
      <c r="D215" s="126" t="s">
        <v>150</v>
      </c>
      <c r="E215" s="43" t="s">
        <v>368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26" t="s">
        <v>144</v>
      </c>
      <c r="B216" s="127" t="s">
        <v>144</v>
      </c>
      <c r="C216" s="126" t="s">
        <v>149</v>
      </c>
      <c r="D216" s="126" t="s">
        <v>150</v>
      </c>
      <c r="E216" s="77" t="s">
        <v>369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26" t="s">
        <v>144</v>
      </c>
      <c r="B217" s="127" t="s">
        <v>144</v>
      </c>
      <c r="C217" s="126" t="s">
        <v>149</v>
      </c>
      <c r="D217" s="126" t="s">
        <v>150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/>
      <c r="N217" s="32" t="s">
        <v>37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</row>
    <row r="218" spans="1:22" s="9" customFormat="1" ht="9.75" customHeight="1">
      <c r="A218" s="126" t="s">
        <v>144</v>
      </c>
      <c r="B218" s="127" t="s">
        <v>144</v>
      </c>
      <c r="C218" s="126" t="s">
        <v>151</v>
      </c>
      <c r="D218" s="126" t="s">
        <v>152</v>
      </c>
      <c r="E218" s="43" t="s">
        <v>367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26" t="s">
        <v>144</v>
      </c>
      <c r="B219" s="127" t="s">
        <v>144</v>
      </c>
      <c r="C219" s="126" t="s">
        <v>151</v>
      </c>
      <c r="D219" s="126" t="s">
        <v>152</v>
      </c>
      <c r="E219" s="43" t="s">
        <v>368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26" t="s">
        <v>144</v>
      </c>
      <c r="B220" s="127" t="s">
        <v>144</v>
      </c>
      <c r="C220" s="126" t="s">
        <v>151</v>
      </c>
      <c r="D220" s="126" t="s">
        <v>152</v>
      </c>
      <c r="E220" s="77" t="s">
        <v>369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26" t="s">
        <v>144</v>
      </c>
      <c r="B221" s="127" t="s">
        <v>144</v>
      </c>
      <c r="C221" s="126" t="s">
        <v>151</v>
      </c>
      <c r="D221" s="126" t="s">
        <v>152</v>
      </c>
      <c r="E221" s="43" t="s">
        <v>36</v>
      </c>
      <c r="F221" s="45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</row>
    <row r="222" spans="1:22" s="9" customFormat="1" ht="9.75" customHeight="1">
      <c r="A222" s="126" t="s">
        <v>144</v>
      </c>
      <c r="B222" s="127" t="s">
        <v>144</v>
      </c>
      <c r="C222" s="126" t="s">
        <v>153</v>
      </c>
      <c r="D222" s="126" t="s">
        <v>154</v>
      </c>
      <c r="E222" s="43" t="s">
        <v>367</v>
      </c>
      <c r="F222" s="46">
        <v>671</v>
      </c>
      <c r="G222" s="29">
        <v>671</v>
      </c>
      <c r="H222" s="85">
        <v>671</v>
      </c>
      <c r="I222" s="29">
        <v>1119</v>
      </c>
      <c r="J222" s="85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13.5" customHeight="1">
      <c r="A223" s="126" t="s">
        <v>144</v>
      </c>
      <c r="B223" s="127" t="s">
        <v>144</v>
      </c>
      <c r="C223" s="126" t="s">
        <v>153</v>
      </c>
      <c r="D223" s="126" t="s">
        <v>154</v>
      </c>
      <c r="E223" s="43" t="s">
        <v>368</v>
      </c>
      <c r="F223" s="46">
        <v>1119</v>
      </c>
      <c r="G223" s="29">
        <v>671</v>
      </c>
      <c r="H223" s="85">
        <v>1037</v>
      </c>
      <c r="I223" s="29">
        <v>1119</v>
      </c>
      <c r="J223" s="29">
        <v>1037</v>
      </c>
      <c r="K223" s="29">
        <v>671</v>
      </c>
      <c r="L223" s="29">
        <v>1037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26" t="s">
        <v>144</v>
      </c>
      <c r="B224" s="127" t="s">
        <v>144</v>
      </c>
      <c r="C224" s="126" t="s">
        <v>153</v>
      </c>
      <c r="D224" s="126" t="s">
        <v>154</v>
      </c>
      <c r="E224" s="77" t="s">
        <v>369</v>
      </c>
      <c r="F224" s="48">
        <f>SUM(G224:V224)</f>
        <v>35</v>
      </c>
      <c r="G224" s="31">
        <v>2</v>
      </c>
      <c r="H224" s="31">
        <v>9</v>
      </c>
      <c r="I224" s="31">
        <v>1</v>
      </c>
      <c r="J224" s="31">
        <v>6</v>
      </c>
      <c r="K224" s="31">
        <v>6</v>
      </c>
      <c r="L224" s="31">
        <v>11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15" customHeight="1">
      <c r="A225" s="126" t="s">
        <v>144</v>
      </c>
      <c r="B225" s="127" t="s">
        <v>144</v>
      </c>
      <c r="C225" s="126" t="s">
        <v>153</v>
      </c>
      <c r="D225" s="126" t="s">
        <v>154</v>
      </c>
      <c r="E225" s="43" t="s">
        <v>36</v>
      </c>
      <c r="F225" s="47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/>
      <c r="N225" s="32" t="s">
        <v>37</v>
      </c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</row>
    <row r="226" spans="1:22" s="9" customFormat="1" ht="9.75" customHeight="1">
      <c r="A226" s="126" t="s">
        <v>144</v>
      </c>
      <c r="B226" s="127" t="s">
        <v>144</v>
      </c>
      <c r="C226" s="126" t="s">
        <v>155</v>
      </c>
      <c r="D226" s="126" t="s">
        <v>156</v>
      </c>
      <c r="E226" s="43" t="s">
        <v>367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26" t="s">
        <v>144</v>
      </c>
      <c r="B227" s="127" t="s">
        <v>144</v>
      </c>
      <c r="C227" s="126" t="s">
        <v>155</v>
      </c>
      <c r="D227" s="126" t="s">
        <v>156</v>
      </c>
      <c r="E227" s="43" t="s">
        <v>368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26" t="s">
        <v>144</v>
      </c>
      <c r="B228" s="127" t="s">
        <v>144</v>
      </c>
      <c r="C228" s="126" t="s">
        <v>155</v>
      </c>
      <c r="D228" s="126" t="s">
        <v>156</v>
      </c>
      <c r="E228" s="77" t="s">
        <v>369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26" t="s">
        <v>144</v>
      </c>
      <c r="B229" s="127" t="s">
        <v>144</v>
      </c>
      <c r="C229" s="126" t="s">
        <v>155</v>
      </c>
      <c r="D229" s="126" t="s">
        <v>156</v>
      </c>
      <c r="E229" s="43" t="s">
        <v>36</v>
      </c>
      <c r="F229" s="47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</row>
    <row r="230" spans="1:22" s="9" customFormat="1" ht="11.25" customHeight="1">
      <c r="A230" s="126" t="s">
        <v>144</v>
      </c>
      <c r="B230" s="127" t="s">
        <v>144</v>
      </c>
      <c r="C230" s="126" t="s">
        <v>157</v>
      </c>
      <c r="D230" s="126" t="s">
        <v>158</v>
      </c>
      <c r="E230" s="43" t="s">
        <v>367</v>
      </c>
      <c r="F230" s="46">
        <v>684</v>
      </c>
      <c r="G230" s="29"/>
      <c r="H230" s="29">
        <v>733</v>
      </c>
      <c r="I230" s="29">
        <v>684</v>
      </c>
      <c r="J230" s="29"/>
      <c r="K230" s="29">
        <v>738</v>
      </c>
      <c r="L230" s="29">
        <v>724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12" customHeight="1">
      <c r="A231" s="126" t="s">
        <v>144</v>
      </c>
      <c r="B231" s="127" t="s">
        <v>144</v>
      </c>
      <c r="C231" s="126" t="s">
        <v>157</v>
      </c>
      <c r="D231" s="126" t="s">
        <v>158</v>
      </c>
      <c r="E231" s="43" t="s">
        <v>368</v>
      </c>
      <c r="F231" s="46">
        <v>1047</v>
      </c>
      <c r="G231" s="29"/>
      <c r="H231" s="29">
        <v>941</v>
      </c>
      <c r="I231" s="29">
        <v>1039</v>
      </c>
      <c r="J231" s="29"/>
      <c r="K231" s="29">
        <v>738</v>
      </c>
      <c r="L231" s="29">
        <v>1047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26" t="s">
        <v>144</v>
      </c>
      <c r="B232" s="127" t="s">
        <v>144</v>
      </c>
      <c r="C232" s="126" t="s">
        <v>157</v>
      </c>
      <c r="D232" s="126" t="s">
        <v>158</v>
      </c>
      <c r="E232" s="77" t="s">
        <v>369</v>
      </c>
      <c r="F232" s="48">
        <f>SUM(G232:V232)</f>
        <v>26</v>
      </c>
      <c r="G232" s="64"/>
      <c r="H232" s="64">
        <v>2</v>
      </c>
      <c r="I232" s="64">
        <v>10</v>
      </c>
      <c r="J232" s="64"/>
      <c r="K232" s="64">
        <v>3</v>
      </c>
      <c r="L232" s="64">
        <v>10</v>
      </c>
      <c r="M232" s="64"/>
      <c r="N232" s="64">
        <v>1</v>
      </c>
      <c r="O232" s="64"/>
      <c r="P232" s="64"/>
      <c r="Q232" s="64"/>
      <c r="R232" s="64"/>
      <c r="S232" s="64"/>
      <c r="T232" s="64"/>
      <c r="U232" s="64"/>
      <c r="V232" s="64"/>
    </row>
    <row r="233" spans="1:22" s="18" customFormat="1" ht="15" customHeight="1">
      <c r="A233" s="126" t="s">
        <v>144</v>
      </c>
      <c r="B233" s="127" t="s">
        <v>144</v>
      </c>
      <c r="C233" s="126" t="s">
        <v>157</v>
      </c>
      <c r="D233" s="126" t="s">
        <v>158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 t="s">
        <v>49</v>
      </c>
      <c r="J233" s="35"/>
      <c r="K233" s="35" t="s">
        <v>49</v>
      </c>
      <c r="L233" s="35" t="s">
        <v>49</v>
      </c>
      <c r="M233" s="106"/>
      <c r="N233" s="35" t="s">
        <v>49</v>
      </c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</row>
    <row r="234" spans="1:22" s="9" customFormat="1" ht="14.25" customHeight="1">
      <c r="A234" s="126" t="s">
        <v>144</v>
      </c>
      <c r="B234" s="127" t="s">
        <v>144</v>
      </c>
      <c r="C234" s="126" t="s">
        <v>159</v>
      </c>
      <c r="D234" s="126" t="s">
        <v>144</v>
      </c>
      <c r="E234" s="43" t="s">
        <v>367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12" customHeight="1">
      <c r="A235" s="126" t="s">
        <v>144</v>
      </c>
      <c r="B235" s="127" t="s">
        <v>144</v>
      </c>
      <c r="C235" s="126" t="s">
        <v>159</v>
      </c>
      <c r="D235" s="126" t="s">
        <v>144</v>
      </c>
      <c r="E235" s="43" t="s">
        <v>368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26" t="s">
        <v>144</v>
      </c>
      <c r="B236" s="127" t="s">
        <v>144</v>
      </c>
      <c r="C236" s="126" t="s">
        <v>159</v>
      </c>
      <c r="D236" s="126" t="s">
        <v>144</v>
      </c>
      <c r="E236" s="77" t="s">
        <v>369</v>
      </c>
      <c r="F236" s="48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12.75" customHeight="1">
      <c r="A237" s="126" t="s">
        <v>144</v>
      </c>
      <c r="B237" s="127" t="s">
        <v>144</v>
      </c>
      <c r="C237" s="126" t="s">
        <v>159</v>
      </c>
      <c r="D237" s="126" t="s">
        <v>144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 t="s">
        <v>49</v>
      </c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</row>
    <row r="238" spans="1:22" s="9" customFormat="1" ht="9.75" customHeight="1">
      <c r="A238" s="126" t="s">
        <v>144</v>
      </c>
      <c r="B238" s="127" t="s">
        <v>144</v>
      </c>
      <c r="C238" s="126" t="s">
        <v>160</v>
      </c>
      <c r="D238" s="126" t="s">
        <v>161</v>
      </c>
      <c r="E238" s="43" t="s">
        <v>367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26" t="s">
        <v>144</v>
      </c>
      <c r="B239" s="127" t="s">
        <v>144</v>
      </c>
      <c r="C239" s="126" t="s">
        <v>160</v>
      </c>
      <c r="D239" s="126" t="s">
        <v>161</v>
      </c>
      <c r="E239" s="43" t="s">
        <v>368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26" t="s">
        <v>144</v>
      </c>
      <c r="B240" s="127" t="s">
        <v>144</v>
      </c>
      <c r="C240" s="126" t="s">
        <v>160</v>
      </c>
      <c r="D240" s="126" t="s">
        <v>161</v>
      </c>
      <c r="E240" s="77" t="s">
        <v>369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15.75" customHeight="1">
      <c r="A241" s="126" t="s">
        <v>144</v>
      </c>
      <c r="B241" s="127" t="s">
        <v>144</v>
      </c>
      <c r="C241" s="126" t="s">
        <v>160</v>
      </c>
      <c r="D241" s="126" t="s">
        <v>161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</row>
    <row r="242" spans="1:22" s="9" customFormat="1" ht="9.75" customHeight="1">
      <c r="A242" s="126" t="s">
        <v>144</v>
      </c>
      <c r="B242" s="127" t="s">
        <v>144</v>
      </c>
      <c r="C242" s="126" t="s">
        <v>162</v>
      </c>
      <c r="D242" s="126" t="s">
        <v>163</v>
      </c>
      <c r="E242" s="43" t="s">
        <v>367</v>
      </c>
      <c r="F242" s="46">
        <v>585</v>
      </c>
      <c r="G242" s="29">
        <v>898</v>
      </c>
      <c r="H242" s="29"/>
      <c r="I242" s="29">
        <v>597</v>
      </c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15.75" customHeight="1">
      <c r="A243" s="126" t="s">
        <v>144</v>
      </c>
      <c r="B243" s="127" t="s">
        <v>144</v>
      </c>
      <c r="C243" s="126" t="s">
        <v>162</v>
      </c>
      <c r="D243" s="126" t="s">
        <v>163</v>
      </c>
      <c r="E243" s="43" t="s">
        <v>368</v>
      </c>
      <c r="F243" s="46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26" t="s">
        <v>144</v>
      </c>
      <c r="B244" s="127" t="s">
        <v>144</v>
      </c>
      <c r="C244" s="126" t="s">
        <v>162</v>
      </c>
      <c r="D244" s="126" t="s">
        <v>163</v>
      </c>
      <c r="E244" s="77" t="s">
        <v>369</v>
      </c>
      <c r="F244" s="48">
        <f>SUM(G244:V244)</f>
        <v>12</v>
      </c>
      <c r="G244" s="31">
        <v>4</v>
      </c>
      <c r="H244" s="31"/>
      <c r="I244" s="31">
        <v>7</v>
      </c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13.5" customHeight="1">
      <c r="A245" s="126" t="s">
        <v>144</v>
      </c>
      <c r="B245" s="127" t="s">
        <v>144</v>
      </c>
      <c r="C245" s="126" t="s">
        <v>162</v>
      </c>
      <c r="D245" s="126" t="s">
        <v>163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/>
      <c r="N245" s="35" t="s">
        <v>49</v>
      </c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</row>
    <row r="246" spans="1:22" s="9" customFormat="1" ht="9.75" customHeight="1">
      <c r="A246" s="126" t="s">
        <v>144</v>
      </c>
      <c r="B246" s="127" t="s">
        <v>144</v>
      </c>
      <c r="C246" s="126" t="s">
        <v>164</v>
      </c>
      <c r="D246" s="126" t="s">
        <v>165</v>
      </c>
      <c r="E246" s="43" t="s">
        <v>367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26" t="s">
        <v>144</v>
      </c>
      <c r="B247" s="127" t="s">
        <v>144</v>
      </c>
      <c r="C247" s="126" t="s">
        <v>164</v>
      </c>
      <c r="D247" s="126" t="s">
        <v>165</v>
      </c>
      <c r="E247" s="43" t="s">
        <v>368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26" t="s">
        <v>144</v>
      </c>
      <c r="B248" s="127" t="s">
        <v>144</v>
      </c>
      <c r="C248" s="126" t="s">
        <v>164</v>
      </c>
      <c r="D248" s="126" t="s">
        <v>165</v>
      </c>
      <c r="E248" s="77" t="s">
        <v>369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26" t="s">
        <v>144</v>
      </c>
      <c r="B249" s="127" t="s">
        <v>144</v>
      </c>
      <c r="C249" s="126" t="s">
        <v>164</v>
      </c>
      <c r="D249" s="126" t="s">
        <v>165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</row>
    <row r="250" spans="1:22" s="9" customFormat="1" ht="9.75" customHeight="1">
      <c r="A250" s="126" t="s">
        <v>144</v>
      </c>
      <c r="B250" s="127" t="s">
        <v>144</v>
      </c>
      <c r="C250" s="126" t="s">
        <v>166</v>
      </c>
      <c r="D250" s="126" t="s">
        <v>167</v>
      </c>
      <c r="E250" s="43" t="s">
        <v>367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26" t="s">
        <v>144</v>
      </c>
      <c r="B251" s="127" t="s">
        <v>144</v>
      </c>
      <c r="C251" s="126" t="s">
        <v>166</v>
      </c>
      <c r="D251" s="126" t="s">
        <v>167</v>
      </c>
      <c r="E251" s="43" t="s">
        <v>368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26" t="s">
        <v>144</v>
      </c>
      <c r="B252" s="127" t="s">
        <v>144</v>
      </c>
      <c r="C252" s="126" t="s">
        <v>166</v>
      </c>
      <c r="D252" s="126" t="s">
        <v>167</v>
      </c>
      <c r="E252" s="77" t="s">
        <v>369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26" t="s">
        <v>144</v>
      </c>
      <c r="B253" s="127" t="s">
        <v>144</v>
      </c>
      <c r="C253" s="126" t="s">
        <v>166</v>
      </c>
      <c r="D253" s="126" t="s">
        <v>167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</row>
    <row r="254" spans="1:22" s="9" customFormat="1" ht="11.25" customHeight="1">
      <c r="A254" s="126" t="s">
        <v>144</v>
      </c>
      <c r="B254" s="127" t="s">
        <v>144</v>
      </c>
      <c r="C254" s="126" t="s">
        <v>168</v>
      </c>
      <c r="D254" s="126" t="s">
        <v>169</v>
      </c>
      <c r="E254" s="43" t="s">
        <v>367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</row>
    <row r="255" spans="1:22" s="9" customFormat="1" ht="9.75" customHeight="1">
      <c r="A255" s="126" t="s">
        <v>144</v>
      </c>
      <c r="B255" s="127" t="s">
        <v>144</v>
      </c>
      <c r="C255" s="126" t="s">
        <v>168</v>
      </c>
      <c r="D255" s="126" t="s">
        <v>169</v>
      </c>
      <c r="E255" s="43" t="s">
        <v>368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</row>
    <row r="256" spans="1:22" s="9" customFormat="1" ht="9.75" customHeight="1">
      <c r="A256" s="126" t="s">
        <v>144</v>
      </c>
      <c r="B256" s="127" t="s">
        <v>144</v>
      </c>
      <c r="C256" s="126" t="s">
        <v>168</v>
      </c>
      <c r="D256" s="126" t="s">
        <v>169</v>
      </c>
      <c r="E256" s="77" t="s">
        <v>369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</row>
    <row r="257" spans="1:22" s="9" customFormat="1" ht="9.75" customHeight="1">
      <c r="A257" s="126" t="s">
        <v>144</v>
      </c>
      <c r="B257" s="127" t="s">
        <v>144</v>
      </c>
      <c r="C257" s="126" t="s">
        <v>168</v>
      </c>
      <c r="D257" s="126" t="s">
        <v>169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/>
      <c r="N257" s="65" t="s">
        <v>37</v>
      </c>
      <c r="O257" s="65" t="s">
        <v>37</v>
      </c>
      <c r="P257" s="66"/>
      <c r="Q257" s="65" t="s">
        <v>37</v>
      </c>
      <c r="R257" s="66"/>
      <c r="S257" s="66"/>
      <c r="T257" s="66"/>
      <c r="U257" s="66"/>
      <c r="V257" s="65"/>
    </row>
    <row r="258" spans="1:22" s="9" customFormat="1" ht="12" customHeight="1">
      <c r="A258" s="126">
        <v>8</v>
      </c>
      <c r="B258" s="126" t="s">
        <v>170</v>
      </c>
      <c r="C258" s="126" t="s">
        <v>171</v>
      </c>
      <c r="D258" s="126" t="s">
        <v>172</v>
      </c>
      <c r="E258" s="43" t="s">
        <v>367</v>
      </c>
      <c r="F258" s="46">
        <v>218</v>
      </c>
      <c r="G258" s="29">
        <v>310</v>
      </c>
      <c r="H258" s="29">
        <v>390</v>
      </c>
      <c r="I258" s="29">
        <v>384</v>
      </c>
      <c r="J258" s="29">
        <v>390</v>
      </c>
      <c r="K258" s="29">
        <v>390</v>
      </c>
      <c r="L258" s="29">
        <v>330</v>
      </c>
      <c r="M258" s="30"/>
      <c r="N258" s="85">
        <v>234</v>
      </c>
      <c r="O258" s="29">
        <v>431</v>
      </c>
      <c r="P258" s="30"/>
      <c r="Q258" s="29">
        <v>218</v>
      </c>
      <c r="R258" s="30"/>
      <c r="S258" s="30"/>
      <c r="T258" s="30"/>
      <c r="U258" s="30"/>
      <c r="V258" s="85">
        <v>343</v>
      </c>
    </row>
    <row r="259" spans="1:22" s="9" customFormat="1" ht="15.75" customHeight="1">
      <c r="A259" s="126" t="s">
        <v>170</v>
      </c>
      <c r="B259" s="126" t="s">
        <v>170</v>
      </c>
      <c r="C259" s="126" t="s">
        <v>171</v>
      </c>
      <c r="D259" s="126" t="s">
        <v>172</v>
      </c>
      <c r="E259" s="43" t="s">
        <v>368</v>
      </c>
      <c r="F259" s="46">
        <v>1250</v>
      </c>
      <c r="G259" s="85">
        <v>677</v>
      </c>
      <c r="H259" s="29">
        <v>678</v>
      </c>
      <c r="I259" s="29">
        <v>1230</v>
      </c>
      <c r="J259" s="29">
        <v>678</v>
      </c>
      <c r="K259" s="29">
        <v>669</v>
      </c>
      <c r="L259" s="29">
        <v>1250</v>
      </c>
      <c r="M259" s="30"/>
      <c r="N259" s="85">
        <v>716</v>
      </c>
      <c r="O259" s="29">
        <v>431</v>
      </c>
      <c r="P259" s="30"/>
      <c r="Q259" s="29">
        <v>1177</v>
      </c>
      <c r="R259" s="30"/>
      <c r="S259" s="30"/>
      <c r="T259" s="30"/>
      <c r="U259" s="30"/>
      <c r="V259" s="85">
        <v>646</v>
      </c>
    </row>
    <row r="260" spans="1:22" s="9" customFormat="1" ht="15.75" customHeight="1">
      <c r="A260" s="126" t="s">
        <v>170</v>
      </c>
      <c r="B260" s="126" t="s">
        <v>170</v>
      </c>
      <c r="C260" s="126" t="s">
        <v>171</v>
      </c>
      <c r="D260" s="126" t="s">
        <v>172</v>
      </c>
      <c r="E260" s="77" t="s">
        <v>369</v>
      </c>
      <c r="F260" s="48">
        <f>SUM(G260:V260)</f>
        <v>986</v>
      </c>
      <c r="G260" s="31">
        <v>138</v>
      </c>
      <c r="H260" s="31">
        <v>81</v>
      </c>
      <c r="I260" s="31">
        <v>385</v>
      </c>
      <c r="J260" s="31">
        <v>48</v>
      </c>
      <c r="K260" s="31">
        <v>46</v>
      </c>
      <c r="L260" s="31">
        <v>82</v>
      </c>
      <c r="M260" s="31"/>
      <c r="N260" s="31">
        <v>47</v>
      </c>
      <c r="O260" s="31">
        <v>32</v>
      </c>
      <c r="P260" s="31"/>
      <c r="Q260" s="31">
        <v>26</v>
      </c>
      <c r="R260" s="31"/>
      <c r="S260" s="31"/>
      <c r="T260" s="31"/>
      <c r="U260" s="31"/>
      <c r="V260" s="31">
        <v>101</v>
      </c>
    </row>
    <row r="261" spans="1:22" s="18" customFormat="1" ht="35.25" customHeight="1">
      <c r="A261" s="126" t="s">
        <v>170</v>
      </c>
      <c r="B261" s="126" t="s">
        <v>170</v>
      </c>
      <c r="C261" s="126" t="s">
        <v>171</v>
      </c>
      <c r="D261" s="126" t="s">
        <v>172</v>
      </c>
      <c r="E261" s="43" t="s">
        <v>36</v>
      </c>
      <c r="F261" s="56" t="s">
        <v>403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/>
      <c r="N261" s="35" t="s">
        <v>403</v>
      </c>
      <c r="O261" s="35" t="s">
        <v>118</v>
      </c>
      <c r="P261" s="36"/>
      <c r="Q261" s="35" t="s">
        <v>211</v>
      </c>
      <c r="R261" s="36"/>
      <c r="S261" s="36"/>
      <c r="T261" s="36"/>
      <c r="U261" s="36"/>
      <c r="V261" s="35" t="s">
        <v>212</v>
      </c>
    </row>
    <row r="262" spans="1:22" s="9" customFormat="1" ht="9" customHeight="1">
      <c r="A262" s="126" t="s">
        <v>170</v>
      </c>
      <c r="B262" s="126" t="s">
        <v>170</v>
      </c>
      <c r="C262" s="126" t="s">
        <v>174</v>
      </c>
      <c r="D262" s="126" t="s">
        <v>175</v>
      </c>
      <c r="E262" s="43" t="s">
        <v>367</v>
      </c>
      <c r="F262" s="46">
        <v>515</v>
      </c>
      <c r="G262" s="29">
        <v>677</v>
      </c>
      <c r="H262" s="29">
        <v>580</v>
      </c>
      <c r="I262" s="29">
        <v>620</v>
      </c>
      <c r="J262" s="29">
        <v>560</v>
      </c>
      <c r="K262" s="29">
        <v>575</v>
      </c>
      <c r="L262" s="29">
        <v>640</v>
      </c>
      <c r="M262" s="30"/>
      <c r="N262" s="29">
        <v>649</v>
      </c>
      <c r="O262" s="29">
        <v>515</v>
      </c>
      <c r="P262" s="30"/>
      <c r="Q262" s="29">
        <v>630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26" t="s">
        <v>170</v>
      </c>
      <c r="B263" s="126" t="s">
        <v>170</v>
      </c>
      <c r="C263" s="126" t="s">
        <v>174</v>
      </c>
      <c r="D263" s="126" t="s">
        <v>175</v>
      </c>
      <c r="E263" s="43" t="s">
        <v>368</v>
      </c>
      <c r="F263" s="46">
        <v>707</v>
      </c>
      <c r="G263" s="29">
        <v>677</v>
      </c>
      <c r="H263" s="29">
        <v>580</v>
      </c>
      <c r="I263" s="29">
        <v>677</v>
      </c>
      <c r="J263" s="29">
        <v>575</v>
      </c>
      <c r="K263" s="29">
        <v>575</v>
      </c>
      <c r="L263" s="29">
        <v>684</v>
      </c>
      <c r="M263" s="30"/>
      <c r="N263" s="29">
        <v>707</v>
      </c>
      <c r="O263" s="29">
        <v>515</v>
      </c>
      <c r="P263" s="30"/>
      <c r="Q263" s="29">
        <v>630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26" t="s">
        <v>170</v>
      </c>
      <c r="B264" s="126" t="s">
        <v>170</v>
      </c>
      <c r="C264" s="126" t="s">
        <v>174</v>
      </c>
      <c r="D264" s="126" t="s">
        <v>175</v>
      </c>
      <c r="E264" s="77" t="s">
        <v>369</v>
      </c>
      <c r="F264" s="48">
        <f>SUM(G264:V264)</f>
        <v>369</v>
      </c>
      <c r="G264" s="31">
        <v>10</v>
      </c>
      <c r="H264" s="31">
        <v>10</v>
      </c>
      <c r="I264" s="103">
        <v>111</v>
      </c>
      <c r="J264" s="31">
        <v>20</v>
      </c>
      <c r="K264" s="31">
        <v>12</v>
      </c>
      <c r="L264" s="31">
        <v>55</v>
      </c>
      <c r="M264" s="31"/>
      <c r="N264" s="31">
        <v>27</v>
      </c>
      <c r="O264" s="31">
        <v>44</v>
      </c>
      <c r="P264" s="31"/>
      <c r="Q264" s="31">
        <v>30</v>
      </c>
      <c r="R264" s="31"/>
      <c r="S264" s="31"/>
      <c r="T264" s="31"/>
      <c r="U264" s="31"/>
      <c r="V264" s="31">
        <v>50</v>
      </c>
    </row>
    <row r="265" spans="1:22" s="18" customFormat="1" ht="9.75" customHeight="1">
      <c r="A265" s="126" t="s">
        <v>170</v>
      </c>
      <c r="B265" s="126" t="s">
        <v>170</v>
      </c>
      <c r="C265" s="126" t="s">
        <v>174</v>
      </c>
      <c r="D265" s="126" t="s">
        <v>175</v>
      </c>
      <c r="E265" s="43" t="s">
        <v>36</v>
      </c>
      <c r="F265" s="56" t="s">
        <v>211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 t="s">
        <v>49</v>
      </c>
      <c r="L265" s="35" t="s">
        <v>118</v>
      </c>
      <c r="M265" s="36"/>
      <c r="N265" s="35" t="s">
        <v>49</v>
      </c>
      <c r="O265" s="35" t="s">
        <v>118</v>
      </c>
      <c r="P265" s="36"/>
      <c r="Q265" s="35" t="s">
        <v>118</v>
      </c>
      <c r="R265" s="106"/>
      <c r="S265" s="106"/>
      <c r="T265" s="106"/>
      <c r="U265" s="106"/>
      <c r="V265" s="35" t="s">
        <v>118</v>
      </c>
    </row>
    <row r="266" spans="1:22" s="9" customFormat="1" ht="10.5" customHeight="1">
      <c r="A266" s="126" t="s">
        <v>170</v>
      </c>
      <c r="B266" s="126" t="s">
        <v>170</v>
      </c>
      <c r="C266" s="126" t="s">
        <v>176</v>
      </c>
      <c r="D266" s="126" t="s">
        <v>177</v>
      </c>
      <c r="E266" s="43" t="s">
        <v>367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26" t="s">
        <v>170</v>
      </c>
      <c r="B267" s="126" t="s">
        <v>170</v>
      </c>
      <c r="C267" s="126" t="s">
        <v>176</v>
      </c>
      <c r="D267" s="126" t="s">
        <v>177</v>
      </c>
      <c r="E267" s="43" t="s">
        <v>368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26" t="s">
        <v>170</v>
      </c>
      <c r="B268" s="126" t="s">
        <v>170</v>
      </c>
      <c r="C268" s="126" t="s">
        <v>176</v>
      </c>
      <c r="D268" s="126" t="s">
        <v>177</v>
      </c>
      <c r="E268" s="77" t="s">
        <v>369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26" t="s">
        <v>170</v>
      </c>
      <c r="B269" s="126" t="s">
        <v>170</v>
      </c>
      <c r="C269" s="126" t="s">
        <v>176</v>
      </c>
      <c r="D269" s="126" t="s">
        <v>177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/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/>
    </row>
    <row r="270" spans="1:22" s="9" customFormat="1" ht="9.75" customHeight="1">
      <c r="A270" s="126" t="s">
        <v>170</v>
      </c>
      <c r="B270" s="126" t="s">
        <v>170</v>
      </c>
      <c r="C270" s="126" t="s">
        <v>178</v>
      </c>
      <c r="D270" s="126" t="s">
        <v>179</v>
      </c>
      <c r="E270" s="43" t="s">
        <v>367</v>
      </c>
      <c r="F270" s="46">
        <v>419</v>
      </c>
      <c r="G270" s="29"/>
      <c r="H270" s="29">
        <v>535</v>
      </c>
      <c r="I270" s="29">
        <v>419</v>
      </c>
      <c r="J270" s="29">
        <v>512</v>
      </c>
      <c r="K270" s="29"/>
      <c r="L270" s="29">
        <v>505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26" t="s">
        <v>170</v>
      </c>
      <c r="B271" s="126" t="s">
        <v>170</v>
      </c>
      <c r="C271" s="126" t="s">
        <v>178</v>
      </c>
      <c r="D271" s="126" t="s">
        <v>179</v>
      </c>
      <c r="E271" s="43" t="s">
        <v>368</v>
      </c>
      <c r="F271" s="46">
        <v>535</v>
      </c>
      <c r="G271" s="29"/>
      <c r="H271" s="29">
        <v>535</v>
      </c>
      <c r="I271" s="29">
        <v>419</v>
      </c>
      <c r="J271" s="29">
        <v>512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26" t="s">
        <v>170</v>
      </c>
      <c r="B272" s="126" t="s">
        <v>170</v>
      </c>
      <c r="C272" s="126" t="s">
        <v>178</v>
      </c>
      <c r="D272" s="126" t="s">
        <v>179</v>
      </c>
      <c r="E272" s="77" t="s">
        <v>369</v>
      </c>
      <c r="F272" s="48">
        <f>SUM(G272:V272)</f>
        <v>33</v>
      </c>
      <c r="G272" s="31"/>
      <c r="H272" s="31">
        <v>20</v>
      </c>
      <c r="I272" s="31">
        <v>4</v>
      </c>
      <c r="J272" s="31">
        <v>4</v>
      </c>
      <c r="K272" s="31"/>
      <c r="L272" s="31">
        <v>5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26" t="s">
        <v>170</v>
      </c>
      <c r="B273" s="126" t="s">
        <v>170</v>
      </c>
      <c r="C273" s="126" t="s">
        <v>178</v>
      </c>
      <c r="D273" s="126" t="s">
        <v>179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/>
      <c r="N273" s="32" t="s">
        <v>37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</row>
    <row r="274" spans="1:22" s="9" customFormat="1" ht="9" customHeight="1">
      <c r="A274" s="126" t="s">
        <v>170</v>
      </c>
      <c r="B274" s="126" t="s">
        <v>170</v>
      </c>
      <c r="C274" s="126" t="s">
        <v>180</v>
      </c>
      <c r="D274" s="126" t="s">
        <v>181</v>
      </c>
      <c r="E274" s="43" t="s">
        <v>367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26" t="s">
        <v>170</v>
      </c>
      <c r="B275" s="126" t="s">
        <v>170</v>
      </c>
      <c r="C275" s="126" t="s">
        <v>180</v>
      </c>
      <c r="D275" s="126" t="s">
        <v>181</v>
      </c>
      <c r="E275" s="43" t="s">
        <v>368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26" t="s">
        <v>170</v>
      </c>
      <c r="B276" s="126" t="s">
        <v>170</v>
      </c>
      <c r="C276" s="126" t="s">
        <v>180</v>
      </c>
      <c r="D276" s="126" t="s">
        <v>181</v>
      </c>
      <c r="E276" s="79" t="s">
        <v>369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26" t="s">
        <v>170</v>
      </c>
      <c r="B277" s="126" t="s">
        <v>170</v>
      </c>
      <c r="C277" s="126" t="s">
        <v>180</v>
      </c>
      <c r="D277" s="126" t="s">
        <v>181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</row>
    <row r="278" spans="1:22" s="9" customFormat="1" ht="15" customHeight="1">
      <c r="A278" s="126" t="s">
        <v>170</v>
      </c>
      <c r="B278" s="126" t="s">
        <v>170</v>
      </c>
      <c r="C278" s="126" t="s">
        <v>182</v>
      </c>
      <c r="D278" s="126" t="s">
        <v>170</v>
      </c>
      <c r="E278" s="43" t="s">
        <v>367</v>
      </c>
      <c r="F278" s="46">
        <v>167</v>
      </c>
      <c r="G278" s="29"/>
      <c r="H278" s="29"/>
      <c r="I278" s="29"/>
      <c r="J278" s="29"/>
      <c r="K278" s="29"/>
      <c r="L278" s="29"/>
      <c r="M278" s="30"/>
      <c r="N278" s="29"/>
      <c r="O278" s="29">
        <v>167</v>
      </c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26" t="s">
        <v>170</v>
      </c>
      <c r="B279" s="126" t="s">
        <v>170</v>
      </c>
      <c r="C279" s="126" t="s">
        <v>182</v>
      </c>
      <c r="D279" s="126" t="s">
        <v>170</v>
      </c>
      <c r="E279" s="43" t="s">
        <v>368</v>
      </c>
      <c r="F279" s="46">
        <v>167</v>
      </c>
      <c r="G279" s="29"/>
      <c r="H279" s="29"/>
      <c r="I279" s="29"/>
      <c r="J279" s="29"/>
      <c r="K279" s="29"/>
      <c r="L279" s="29"/>
      <c r="M279" s="30"/>
      <c r="N279" s="29"/>
      <c r="O279" s="29">
        <v>167</v>
      </c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26" t="s">
        <v>170</v>
      </c>
      <c r="B280" s="126" t="s">
        <v>170</v>
      </c>
      <c r="C280" s="126" t="s">
        <v>182</v>
      </c>
      <c r="D280" s="126" t="s">
        <v>170</v>
      </c>
      <c r="E280" s="79" t="s">
        <v>369</v>
      </c>
      <c r="F280" s="48">
        <f>SUM(G280:V280)</f>
        <v>8</v>
      </c>
      <c r="G280" s="31"/>
      <c r="H280" s="31"/>
      <c r="I280" s="31"/>
      <c r="J280" s="31"/>
      <c r="K280" s="31"/>
      <c r="L280" s="31"/>
      <c r="M280" s="31"/>
      <c r="N280" s="31"/>
      <c r="O280" s="31">
        <v>8</v>
      </c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26" t="s">
        <v>170</v>
      </c>
      <c r="B281" s="126" t="s">
        <v>170</v>
      </c>
      <c r="C281" s="126" t="s">
        <v>182</v>
      </c>
      <c r="D281" s="126" t="s">
        <v>170</v>
      </c>
      <c r="E281" s="43" t="s">
        <v>36</v>
      </c>
      <c r="F281" s="47" t="s">
        <v>118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37</v>
      </c>
      <c r="O281" s="32" t="s">
        <v>118</v>
      </c>
      <c r="P281" s="33"/>
      <c r="Q281" s="32" t="s">
        <v>37</v>
      </c>
      <c r="R281" s="33"/>
      <c r="S281" s="33"/>
      <c r="T281" s="33"/>
      <c r="U281" s="33"/>
      <c r="V281" s="32" t="s">
        <v>37</v>
      </c>
    </row>
    <row r="282" spans="1:22" s="9" customFormat="1" ht="7.5" customHeight="1">
      <c r="A282" s="126">
        <v>9</v>
      </c>
      <c r="B282" s="127" t="s">
        <v>183</v>
      </c>
      <c r="C282" s="126" t="s">
        <v>184</v>
      </c>
      <c r="D282" s="126" t="s">
        <v>185</v>
      </c>
      <c r="E282" s="43" t="s">
        <v>367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</row>
    <row r="283" spans="1:22" s="9" customFormat="1" ht="7.5" customHeight="1">
      <c r="A283" s="126" t="s">
        <v>183</v>
      </c>
      <c r="B283" s="127" t="s">
        <v>183</v>
      </c>
      <c r="C283" s="126" t="s">
        <v>184</v>
      </c>
      <c r="D283" s="126" t="s">
        <v>185</v>
      </c>
      <c r="E283" s="43" t="s">
        <v>368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</row>
    <row r="284" spans="1:22" s="9" customFormat="1" ht="7.5" customHeight="1">
      <c r="A284" s="126" t="s">
        <v>183</v>
      </c>
      <c r="B284" s="127" t="s">
        <v>183</v>
      </c>
      <c r="C284" s="126" t="s">
        <v>184</v>
      </c>
      <c r="D284" s="126" t="s">
        <v>185</v>
      </c>
      <c r="E284" s="79" t="s">
        <v>369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</row>
    <row r="285" spans="1:22" s="9" customFormat="1" ht="9" customHeight="1">
      <c r="A285" s="126" t="s">
        <v>183</v>
      </c>
      <c r="B285" s="127" t="s">
        <v>183</v>
      </c>
      <c r="C285" s="126" t="s">
        <v>184</v>
      </c>
      <c r="D285" s="126" t="s">
        <v>185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/>
      <c r="N285" s="65" t="s">
        <v>37</v>
      </c>
      <c r="O285" s="65" t="s">
        <v>37</v>
      </c>
      <c r="P285" s="66"/>
      <c r="Q285" s="65" t="s">
        <v>37</v>
      </c>
      <c r="R285" s="66"/>
      <c r="S285" s="66"/>
      <c r="T285" s="66"/>
      <c r="U285" s="66"/>
      <c r="V285" s="65" t="s">
        <v>37</v>
      </c>
    </row>
    <row r="286" spans="1:22" s="9" customFormat="1" ht="9.75" customHeight="1">
      <c r="A286" s="126" t="s">
        <v>183</v>
      </c>
      <c r="B286" s="127" t="s">
        <v>183</v>
      </c>
      <c r="C286" s="126" t="s">
        <v>186</v>
      </c>
      <c r="D286" s="126" t="s">
        <v>187</v>
      </c>
      <c r="E286" s="43" t="s">
        <v>367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</row>
    <row r="287" spans="1:22" s="9" customFormat="1" ht="9.75" customHeight="1">
      <c r="A287" s="126" t="s">
        <v>183</v>
      </c>
      <c r="B287" s="127" t="s">
        <v>183</v>
      </c>
      <c r="C287" s="126" t="s">
        <v>186</v>
      </c>
      <c r="D287" s="126" t="s">
        <v>187</v>
      </c>
      <c r="E287" s="43" t="s">
        <v>368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</row>
    <row r="288" spans="1:22" s="9" customFormat="1" ht="8.25" customHeight="1">
      <c r="A288" s="126" t="s">
        <v>183</v>
      </c>
      <c r="B288" s="127" t="s">
        <v>183</v>
      </c>
      <c r="C288" s="126" t="s">
        <v>186</v>
      </c>
      <c r="D288" s="126" t="s">
        <v>187</v>
      </c>
      <c r="E288" s="79" t="s">
        <v>369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</row>
    <row r="289" spans="1:22" s="9" customFormat="1" ht="9.75" customHeight="1">
      <c r="A289" s="126" t="s">
        <v>183</v>
      </c>
      <c r="B289" s="127" t="s">
        <v>183</v>
      </c>
      <c r="C289" s="126" t="s">
        <v>186</v>
      </c>
      <c r="D289" s="126" t="s">
        <v>187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/>
      <c r="N289" s="65" t="s">
        <v>37</v>
      </c>
      <c r="O289" s="65" t="s">
        <v>37</v>
      </c>
      <c r="P289" s="66"/>
      <c r="Q289" s="65" t="s">
        <v>37</v>
      </c>
      <c r="R289" s="66"/>
      <c r="S289" s="66"/>
      <c r="T289" s="66"/>
      <c r="U289" s="66"/>
      <c r="V289" s="65" t="s">
        <v>37</v>
      </c>
    </row>
    <row r="290" spans="1:22" s="9" customFormat="1" ht="9.75" customHeight="1">
      <c r="A290" s="126" t="s">
        <v>183</v>
      </c>
      <c r="B290" s="127" t="s">
        <v>183</v>
      </c>
      <c r="C290" s="126" t="s">
        <v>188</v>
      </c>
      <c r="D290" s="126" t="s">
        <v>189</v>
      </c>
      <c r="E290" s="43" t="s">
        <v>367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</row>
    <row r="291" spans="1:22" s="9" customFormat="1" ht="9.75" customHeight="1">
      <c r="A291" s="126" t="s">
        <v>183</v>
      </c>
      <c r="B291" s="127" t="s">
        <v>183</v>
      </c>
      <c r="C291" s="126" t="s">
        <v>188</v>
      </c>
      <c r="D291" s="126" t="s">
        <v>189</v>
      </c>
      <c r="E291" s="43" t="s">
        <v>368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</row>
    <row r="292" spans="1:22" s="9" customFormat="1" ht="9.75" customHeight="1">
      <c r="A292" s="126" t="s">
        <v>183</v>
      </c>
      <c r="B292" s="127" t="s">
        <v>183</v>
      </c>
      <c r="C292" s="126" t="s">
        <v>188</v>
      </c>
      <c r="D292" s="126" t="s">
        <v>189</v>
      </c>
      <c r="E292" s="77" t="s">
        <v>369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</row>
    <row r="293" spans="1:22" s="9" customFormat="1" ht="9.75" customHeight="1">
      <c r="A293" s="126" t="s">
        <v>183</v>
      </c>
      <c r="B293" s="127" t="s">
        <v>183</v>
      </c>
      <c r="C293" s="126" t="s">
        <v>188</v>
      </c>
      <c r="D293" s="126" t="s">
        <v>189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/>
      <c r="N293" s="65" t="s">
        <v>37</v>
      </c>
      <c r="O293" s="65" t="s">
        <v>37</v>
      </c>
      <c r="P293" s="66"/>
      <c r="Q293" s="65" t="s">
        <v>37</v>
      </c>
      <c r="R293" s="66"/>
      <c r="S293" s="66"/>
      <c r="T293" s="66"/>
      <c r="U293" s="66"/>
      <c r="V293" s="65" t="s">
        <v>37</v>
      </c>
    </row>
    <row r="294" spans="1:22" s="9" customFormat="1" ht="9.75" customHeight="1">
      <c r="A294" s="126">
        <v>10</v>
      </c>
      <c r="B294" s="126" t="s">
        <v>190</v>
      </c>
      <c r="C294" s="126" t="s">
        <v>191</v>
      </c>
      <c r="D294" s="126" t="s">
        <v>192</v>
      </c>
      <c r="E294" s="43" t="s">
        <v>367</v>
      </c>
      <c r="F294" s="46">
        <v>500</v>
      </c>
      <c r="G294" s="62"/>
      <c r="H294" s="62"/>
      <c r="I294" s="62"/>
      <c r="J294" s="62"/>
      <c r="K294" s="62"/>
      <c r="L294" s="62">
        <v>500</v>
      </c>
      <c r="M294" s="63"/>
      <c r="N294" s="62"/>
      <c r="O294" s="62"/>
      <c r="P294" s="63"/>
      <c r="Q294" s="62"/>
      <c r="R294" s="63"/>
      <c r="S294" s="63"/>
      <c r="T294" s="63"/>
      <c r="U294" s="63"/>
      <c r="V294" s="62"/>
    </row>
    <row r="295" spans="1:22" s="9" customFormat="1" ht="9.75" customHeight="1">
      <c r="A295" s="126" t="s">
        <v>190</v>
      </c>
      <c r="B295" s="126" t="s">
        <v>190</v>
      </c>
      <c r="C295" s="126" t="s">
        <v>191</v>
      </c>
      <c r="D295" s="126" t="s">
        <v>192</v>
      </c>
      <c r="E295" s="43" t="s">
        <v>368</v>
      </c>
      <c r="F295" s="46">
        <v>500</v>
      </c>
      <c r="G295" s="62"/>
      <c r="H295" s="62"/>
      <c r="I295" s="62"/>
      <c r="J295" s="62"/>
      <c r="K295" s="62"/>
      <c r="L295" s="62">
        <v>500</v>
      </c>
      <c r="M295" s="63"/>
      <c r="N295" s="62"/>
      <c r="O295" s="62"/>
      <c r="P295" s="63"/>
      <c r="Q295" s="62"/>
      <c r="R295" s="63"/>
      <c r="S295" s="63"/>
      <c r="T295" s="63"/>
      <c r="U295" s="63"/>
      <c r="V295" s="62"/>
    </row>
    <row r="296" spans="1:22" s="9" customFormat="1" ht="9.75" customHeight="1">
      <c r="A296" s="126" t="s">
        <v>190</v>
      </c>
      <c r="B296" s="126" t="s">
        <v>190</v>
      </c>
      <c r="C296" s="126" t="s">
        <v>191</v>
      </c>
      <c r="D296" s="126" t="s">
        <v>192</v>
      </c>
      <c r="E296" s="77" t="s">
        <v>369</v>
      </c>
      <c r="F296" s="48">
        <f>SUM(G296:V296)</f>
        <v>2</v>
      </c>
      <c r="G296" s="64"/>
      <c r="H296" s="64"/>
      <c r="I296" s="64"/>
      <c r="J296" s="64"/>
      <c r="K296" s="64"/>
      <c r="L296" s="64">
        <v>2</v>
      </c>
      <c r="M296" s="64"/>
      <c r="N296" s="64"/>
      <c r="O296" s="64"/>
      <c r="P296" s="64"/>
      <c r="Q296" s="64"/>
      <c r="R296" s="64"/>
      <c r="S296" s="64"/>
      <c r="T296" s="64"/>
      <c r="U296" s="64"/>
      <c r="V296" s="64"/>
    </row>
    <row r="297" spans="1:22" s="18" customFormat="1" ht="9.75" customHeight="1">
      <c r="A297" s="126" t="s">
        <v>190</v>
      </c>
      <c r="B297" s="126" t="s">
        <v>190</v>
      </c>
      <c r="C297" s="126" t="s">
        <v>191</v>
      </c>
      <c r="D297" s="126" t="s">
        <v>192</v>
      </c>
      <c r="E297" s="43" t="s">
        <v>36</v>
      </c>
      <c r="F297" s="45" t="s">
        <v>49</v>
      </c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49</v>
      </c>
      <c r="M297" s="36"/>
      <c r="N297" s="35" t="s">
        <v>37</v>
      </c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</row>
    <row r="298" spans="1:22" s="9" customFormat="1" ht="9.75" customHeight="1">
      <c r="A298" s="126" t="s">
        <v>190</v>
      </c>
      <c r="B298" s="126" t="s">
        <v>190</v>
      </c>
      <c r="C298" s="126" t="s">
        <v>193</v>
      </c>
      <c r="D298" s="141" t="s">
        <v>194</v>
      </c>
      <c r="E298" s="43" t="s">
        <v>367</v>
      </c>
      <c r="F298" s="46">
        <v>348</v>
      </c>
      <c r="G298" s="29"/>
      <c r="H298" s="29"/>
      <c r="I298" s="29"/>
      <c r="J298" s="29"/>
      <c r="K298" s="29"/>
      <c r="L298" s="29">
        <v>670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26" t="s">
        <v>190</v>
      </c>
      <c r="B299" s="126" t="s">
        <v>190</v>
      </c>
      <c r="C299" s="126" t="s">
        <v>193</v>
      </c>
      <c r="D299" s="141" t="s">
        <v>194</v>
      </c>
      <c r="E299" s="43" t="s">
        <v>368</v>
      </c>
      <c r="F299" s="46">
        <v>781</v>
      </c>
      <c r="G299" s="29"/>
      <c r="H299" s="29"/>
      <c r="I299" s="29"/>
      <c r="J299" s="29"/>
      <c r="K299" s="29"/>
      <c r="L299" s="29">
        <v>781</v>
      </c>
      <c r="M299" s="30"/>
      <c r="N299" s="29"/>
      <c r="O299" s="29"/>
      <c r="P299" s="30"/>
      <c r="Q299" s="85">
        <v>684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26" t="s">
        <v>190</v>
      </c>
      <c r="B300" s="126" t="s">
        <v>190</v>
      </c>
      <c r="C300" s="126" t="s">
        <v>193</v>
      </c>
      <c r="D300" s="141" t="s">
        <v>194</v>
      </c>
      <c r="E300" s="77" t="s">
        <v>369</v>
      </c>
      <c r="F300" s="48">
        <f>SUM(G300:V300)</f>
        <v>21</v>
      </c>
      <c r="G300" s="31"/>
      <c r="H300" s="31"/>
      <c r="I300" s="31"/>
      <c r="J300" s="31"/>
      <c r="K300" s="31"/>
      <c r="L300" s="31">
        <v>4</v>
      </c>
      <c r="M300" s="31"/>
      <c r="N300" s="31"/>
      <c r="O300" s="31"/>
      <c r="P300" s="31"/>
      <c r="Q300" s="31">
        <v>3</v>
      </c>
      <c r="R300" s="31"/>
      <c r="S300" s="31"/>
      <c r="T300" s="31"/>
      <c r="U300" s="31"/>
      <c r="V300" s="31">
        <v>14</v>
      </c>
    </row>
    <row r="301" spans="1:22" s="18" customFormat="1" ht="9.75" customHeight="1">
      <c r="A301" s="126" t="s">
        <v>190</v>
      </c>
      <c r="B301" s="126" t="s">
        <v>190</v>
      </c>
      <c r="C301" s="126" t="s">
        <v>193</v>
      </c>
      <c r="D301" s="141" t="s">
        <v>194</v>
      </c>
      <c r="E301" s="43" t="s">
        <v>36</v>
      </c>
      <c r="F301" s="47" t="s">
        <v>49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/>
      <c r="N301" s="35"/>
      <c r="O301" s="35" t="s">
        <v>37</v>
      </c>
      <c r="P301" s="36"/>
      <c r="Q301" s="35" t="s">
        <v>49</v>
      </c>
      <c r="R301" s="106"/>
      <c r="S301" s="106"/>
      <c r="T301" s="106"/>
      <c r="U301" s="106"/>
      <c r="V301" s="35" t="s">
        <v>49</v>
      </c>
    </row>
    <row r="302" spans="1:22" s="9" customFormat="1" ht="9.75" customHeight="1">
      <c r="A302" s="126">
        <v>11</v>
      </c>
      <c r="B302" s="127" t="s">
        <v>195</v>
      </c>
      <c r="C302" s="126" t="s">
        <v>196</v>
      </c>
      <c r="D302" s="126" t="s">
        <v>197</v>
      </c>
      <c r="E302" s="43" t="s">
        <v>367</v>
      </c>
      <c r="F302" s="46">
        <v>505</v>
      </c>
      <c r="G302" s="29">
        <v>590</v>
      </c>
      <c r="H302" s="29">
        <v>505</v>
      </c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26" t="s">
        <v>195</v>
      </c>
      <c r="B303" s="127" t="s">
        <v>195</v>
      </c>
      <c r="C303" s="126" t="s">
        <v>196</v>
      </c>
      <c r="D303" s="126" t="s">
        <v>197</v>
      </c>
      <c r="E303" s="43" t="s">
        <v>368</v>
      </c>
      <c r="F303" s="46">
        <v>590</v>
      </c>
      <c r="G303" s="29">
        <v>590</v>
      </c>
      <c r="H303" s="29">
        <v>505</v>
      </c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26" t="s">
        <v>195</v>
      </c>
      <c r="B304" s="127" t="s">
        <v>195</v>
      </c>
      <c r="C304" s="126" t="s">
        <v>196</v>
      </c>
      <c r="D304" s="126" t="s">
        <v>197</v>
      </c>
      <c r="E304" s="77" t="s">
        <v>369</v>
      </c>
      <c r="F304" s="48">
        <f>SUM(G304:V304)</f>
        <v>2</v>
      </c>
      <c r="G304" s="112">
        <v>1</v>
      </c>
      <c r="H304" s="112">
        <v>1</v>
      </c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18.75" customHeight="1">
      <c r="A305" s="126" t="s">
        <v>195</v>
      </c>
      <c r="B305" s="127" t="s">
        <v>195</v>
      </c>
      <c r="C305" s="126" t="s">
        <v>196</v>
      </c>
      <c r="D305" s="126" t="s">
        <v>197</v>
      </c>
      <c r="E305" s="43" t="s">
        <v>36</v>
      </c>
      <c r="F305" s="56" t="s">
        <v>198</v>
      </c>
      <c r="G305" s="35" t="s">
        <v>198</v>
      </c>
      <c r="H305" s="35" t="s">
        <v>198</v>
      </c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</row>
    <row r="306" spans="1:22" s="9" customFormat="1" ht="9.75" customHeight="1">
      <c r="A306" s="126">
        <v>12</v>
      </c>
      <c r="B306" s="126" t="s">
        <v>199</v>
      </c>
      <c r="C306" s="126" t="s">
        <v>200</v>
      </c>
      <c r="D306" s="126" t="s">
        <v>201</v>
      </c>
      <c r="E306" s="43" t="s">
        <v>367</v>
      </c>
      <c r="F306" s="46">
        <v>2058</v>
      </c>
      <c r="G306" s="35"/>
      <c r="H306" s="35"/>
      <c r="I306" s="29"/>
      <c r="J306" s="29"/>
      <c r="K306" s="29"/>
      <c r="L306" s="29"/>
      <c r="M306" s="30"/>
      <c r="N306" s="29"/>
      <c r="O306" s="29"/>
      <c r="P306" s="30"/>
      <c r="Q306" s="29">
        <v>2107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26" t="s">
        <v>199</v>
      </c>
      <c r="B307" s="126" t="s">
        <v>199</v>
      </c>
      <c r="C307" s="126" t="s">
        <v>200</v>
      </c>
      <c r="D307" s="126" t="s">
        <v>201</v>
      </c>
      <c r="E307" s="43" t="s">
        <v>368</v>
      </c>
      <c r="F307" s="46">
        <v>2107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2107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26" t="s">
        <v>199</v>
      </c>
      <c r="B308" s="126" t="s">
        <v>199</v>
      </c>
      <c r="C308" s="126" t="s">
        <v>200</v>
      </c>
      <c r="D308" s="126" t="s">
        <v>201</v>
      </c>
      <c r="E308" s="77" t="s">
        <v>369</v>
      </c>
      <c r="F308" s="48">
        <f>SUM(G308:V308)</f>
        <v>6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3</v>
      </c>
      <c r="R308" s="31"/>
      <c r="S308" s="31"/>
      <c r="T308" s="31"/>
      <c r="U308" s="31"/>
      <c r="V308" s="31">
        <v>3</v>
      </c>
    </row>
    <row r="309" spans="1:22" s="9" customFormat="1" ht="9.75" customHeight="1">
      <c r="A309" s="126" t="s">
        <v>199</v>
      </c>
      <c r="B309" s="126" t="s">
        <v>199</v>
      </c>
      <c r="C309" s="126" t="s">
        <v>200</v>
      </c>
      <c r="D309" s="126" t="s">
        <v>201</v>
      </c>
      <c r="E309" s="43" t="s">
        <v>36</v>
      </c>
      <c r="F309" s="47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37</v>
      </c>
      <c r="O309" s="32" t="s">
        <v>37</v>
      </c>
      <c r="P309" s="33"/>
      <c r="Q309" s="35" t="s">
        <v>118</v>
      </c>
      <c r="R309" s="33"/>
      <c r="S309" s="33"/>
      <c r="T309" s="33"/>
      <c r="U309" s="33"/>
      <c r="V309" s="35" t="s">
        <v>118</v>
      </c>
    </row>
    <row r="310" spans="1:22" s="9" customFormat="1" ht="9" customHeight="1">
      <c r="A310" s="126">
        <v>13</v>
      </c>
      <c r="B310" s="127" t="s">
        <v>202</v>
      </c>
      <c r="C310" s="126" t="s">
        <v>203</v>
      </c>
      <c r="D310" s="126" t="s">
        <v>202</v>
      </c>
      <c r="E310" s="43" t="s">
        <v>367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26" t="s">
        <v>202</v>
      </c>
      <c r="B311" s="127" t="s">
        <v>202</v>
      </c>
      <c r="C311" s="126" t="s">
        <v>203</v>
      </c>
      <c r="D311" s="126" t="s">
        <v>202</v>
      </c>
      <c r="E311" s="43" t="s">
        <v>368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26" t="s">
        <v>202</v>
      </c>
      <c r="B312" s="127" t="s">
        <v>202</v>
      </c>
      <c r="C312" s="126" t="s">
        <v>203</v>
      </c>
      <c r="D312" s="126" t="s">
        <v>202</v>
      </c>
      <c r="E312" s="77" t="s">
        <v>369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26" t="s">
        <v>202</v>
      </c>
      <c r="B313" s="127" t="s">
        <v>202</v>
      </c>
      <c r="C313" s="126" t="s">
        <v>203</v>
      </c>
      <c r="D313" s="126" t="s">
        <v>202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</row>
    <row r="314" spans="1:22" s="9" customFormat="1" ht="9.75" customHeight="1">
      <c r="A314" s="126" t="s">
        <v>202</v>
      </c>
      <c r="B314" s="127" t="s">
        <v>202</v>
      </c>
      <c r="C314" s="126" t="s">
        <v>204</v>
      </c>
      <c r="D314" s="126" t="s">
        <v>205</v>
      </c>
      <c r="E314" s="43" t="s">
        <v>367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26" t="s">
        <v>202</v>
      </c>
      <c r="B315" s="127" t="s">
        <v>202</v>
      </c>
      <c r="C315" s="126" t="s">
        <v>204</v>
      </c>
      <c r="D315" s="126" t="s">
        <v>205</v>
      </c>
      <c r="E315" s="43" t="s">
        <v>368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26" t="s">
        <v>202</v>
      </c>
      <c r="B316" s="127" t="s">
        <v>202</v>
      </c>
      <c r="C316" s="126" t="s">
        <v>204</v>
      </c>
      <c r="D316" s="126" t="s">
        <v>205</v>
      </c>
      <c r="E316" s="77" t="s">
        <v>369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26" t="s">
        <v>202</v>
      </c>
      <c r="B317" s="127" t="s">
        <v>202</v>
      </c>
      <c r="C317" s="126" t="s">
        <v>204</v>
      </c>
      <c r="D317" s="126" t="s">
        <v>205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</row>
    <row r="318" spans="1:22" s="9" customFormat="1" ht="9.75" customHeight="1">
      <c r="A318" s="126" t="s">
        <v>202</v>
      </c>
      <c r="B318" s="127" t="s">
        <v>202</v>
      </c>
      <c r="C318" s="126" t="s">
        <v>206</v>
      </c>
      <c r="D318" s="126" t="s">
        <v>207</v>
      </c>
      <c r="E318" s="43" t="s">
        <v>367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26" t="s">
        <v>202</v>
      </c>
      <c r="B319" s="127" t="s">
        <v>202</v>
      </c>
      <c r="C319" s="126" t="s">
        <v>206</v>
      </c>
      <c r="D319" s="126" t="s">
        <v>207</v>
      </c>
      <c r="E319" s="43" t="s">
        <v>368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26" t="s">
        <v>202</v>
      </c>
      <c r="B320" s="127" t="s">
        <v>202</v>
      </c>
      <c r="C320" s="126" t="s">
        <v>206</v>
      </c>
      <c r="D320" s="126" t="s">
        <v>207</v>
      </c>
      <c r="E320" s="77" t="s">
        <v>369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0.5" customHeight="1">
      <c r="A321" s="126" t="s">
        <v>202</v>
      </c>
      <c r="B321" s="127" t="s">
        <v>202</v>
      </c>
      <c r="C321" s="126" t="s">
        <v>206</v>
      </c>
      <c r="D321" s="126" t="s">
        <v>207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 t="s">
        <v>37</v>
      </c>
    </row>
    <row r="322" spans="1:22" s="9" customFormat="1" ht="9.75" customHeight="1">
      <c r="A322" s="126">
        <v>14</v>
      </c>
      <c r="B322" s="126" t="s">
        <v>208</v>
      </c>
      <c r="C322" s="126" t="s">
        <v>209</v>
      </c>
      <c r="D322" s="126" t="s">
        <v>208</v>
      </c>
      <c r="E322" s="43" t="s">
        <v>367</v>
      </c>
      <c r="F322" s="46">
        <v>71</v>
      </c>
      <c r="G322" s="29">
        <v>122</v>
      </c>
      <c r="H322" s="29">
        <v>107</v>
      </c>
      <c r="I322" s="29">
        <v>98</v>
      </c>
      <c r="J322" s="29">
        <v>282</v>
      </c>
      <c r="K322" s="29">
        <v>210</v>
      </c>
      <c r="L322" s="29">
        <v>238</v>
      </c>
      <c r="M322" s="30"/>
      <c r="N322" s="29">
        <v>96</v>
      </c>
      <c r="O322" s="29">
        <v>71</v>
      </c>
      <c r="P322" s="30"/>
      <c r="Q322" s="29">
        <v>203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26" t="s">
        <v>208</v>
      </c>
      <c r="B323" s="126" t="s">
        <v>208</v>
      </c>
      <c r="C323" s="126" t="s">
        <v>209</v>
      </c>
      <c r="D323" s="126" t="s">
        <v>208</v>
      </c>
      <c r="E323" s="43" t="s">
        <v>368</v>
      </c>
      <c r="F323" s="46">
        <v>412</v>
      </c>
      <c r="G323" s="29">
        <v>122</v>
      </c>
      <c r="H323" s="29">
        <v>254</v>
      </c>
      <c r="I323" s="29">
        <v>283</v>
      </c>
      <c r="J323" s="29">
        <v>282</v>
      </c>
      <c r="K323" s="29">
        <v>270</v>
      </c>
      <c r="L323" s="29">
        <v>412</v>
      </c>
      <c r="M323" s="30"/>
      <c r="N323" s="29">
        <v>104</v>
      </c>
      <c r="O323" s="29">
        <v>71</v>
      </c>
      <c r="P323" s="30"/>
      <c r="Q323" s="29">
        <v>262</v>
      </c>
      <c r="R323" s="30"/>
      <c r="S323" s="30"/>
      <c r="T323" s="30"/>
      <c r="U323" s="30"/>
      <c r="V323" s="29">
        <v>151</v>
      </c>
    </row>
    <row r="324" spans="1:22" s="9" customFormat="1" ht="9.75" customHeight="1">
      <c r="A324" s="126" t="s">
        <v>208</v>
      </c>
      <c r="B324" s="126" t="s">
        <v>208</v>
      </c>
      <c r="C324" s="126" t="s">
        <v>209</v>
      </c>
      <c r="D324" s="126" t="s">
        <v>208</v>
      </c>
      <c r="E324" s="77" t="s">
        <v>369</v>
      </c>
      <c r="F324" s="48">
        <f>SUM(G324:V324)</f>
        <v>189</v>
      </c>
      <c r="G324" s="31">
        <v>3</v>
      </c>
      <c r="H324" s="31">
        <v>4</v>
      </c>
      <c r="I324" s="31">
        <v>34</v>
      </c>
      <c r="J324" s="31">
        <v>5</v>
      </c>
      <c r="K324" s="31">
        <v>3</v>
      </c>
      <c r="L324" s="31">
        <v>52</v>
      </c>
      <c r="M324" s="31"/>
      <c r="N324" s="31">
        <v>14</v>
      </c>
      <c r="O324" s="31">
        <v>18</v>
      </c>
      <c r="P324" s="31"/>
      <c r="Q324" s="31">
        <v>18</v>
      </c>
      <c r="R324" s="31"/>
      <c r="S324" s="31"/>
      <c r="T324" s="31"/>
      <c r="U324" s="31"/>
      <c r="V324" s="31">
        <v>38</v>
      </c>
    </row>
    <row r="325" spans="1:22" s="18" customFormat="1" ht="31.5" customHeight="1">
      <c r="A325" s="126" t="s">
        <v>208</v>
      </c>
      <c r="B325" s="126" t="s">
        <v>208</v>
      </c>
      <c r="C325" s="126" t="s">
        <v>209</v>
      </c>
      <c r="D325" s="126" t="s">
        <v>208</v>
      </c>
      <c r="E325" s="43" t="s">
        <v>36</v>
      </c>
      <c r="F325" s="58" t="s">
        <v>426</v>
      </c>
      <c r="G325" s="35" t="s">
        <v>49</v>
      </c>
      <c r="H325" s="35" t="s">
        <v>416</v>
      </c>
      <c r="I325" s="35" t="s">
        <v>210</v>
      </c>
      <c r="J325" s="35" t="s">
        <v>416</v>
      </c>
      <c r="K325" s="35" t="s">
        <v>49</v>
      </c>
      <c r="L325" s="35" t="s">
        <v>49</v>
      </c>
      <c r="M325" s="36"/>
      <c r="N325" s="35" t="s">
        <v>49</v>
      </c>
      <c r="O325" s="35" t="s">
        <v>118</v>
      </c>
      <c r="P325" s="36"/>
      <c r="Q325" s="35" t="s">
        <v>211</v>
      </c>
      <c r="R325" s="36"/>
      <c r="S325" s="36"/>
      <c r="T325" s="36"/>
      <c r="U325" s="36"/>
      <c r="V325" s="35" t="s">
        <v>49</v>
      </c>
    </row>
    <row r="326" spans="1:22" s="9" customFormat="1" ht="8.25" customHeight="1">
      <c r="A326" s="126" t="s">
        <v>208</v>
      </c>
      <c r="B326" s="126" t="s">
        <v>208</v>
      </c>
      <c r="C326" s="126" t="s">
        <v>213</v>
      </c>
      <c r="D326" s="126" t="s">
        <v>214</v>
      </c>
      <c r="E326" s="44" t="s">
        <v>367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26" t="s">
        <v>208</v>
      </c>
      <c r="B327" s="126" t="s">
        <v>208</v>
      </c>
      <c r="C327" s="126" t="s">
        <v>213</v>
      </c>
      <c r="D327" s="126" t="s">
        <v>214</v>
      </c>
      <c r="E327" s="43" t="s">
        <v>368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26" t="s">
        <v>208</v>
      </c>
      <c r="B328" s="126" t="s">
        <v>208</v>
      </c>
      <c r="C328" s="126" t="s">
        <v>213</v>
      </c>
      <c r="D328" s="126" t="s">
        <v>214</v>
      </c>
      <c r="E328" s="77" t="s">
        <v>369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</row>
    <row r="329" spans="1:22" s="9" customFormat="1" ht="9.75" customHeight="1">
      <c r="A329" s="126" t="s">
        <v>208</v>
      </c>
      <c r="B329" s="126" t="s">
        <v>208</v>
      </c>
      <c r="C329" s="126" t="s">
        <v>213</v>
      </c>
      <c r="D329" s="126" t="s">
        <v>214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/>
      <c r="N329" s="65" t="s">
        <v>37</v>
      </c>
      <c r="O329" s="65" t="s">
        <v>37</v>
      </c>
      <c r="P329" s="66"/>
      <c r="Q329" s="65" t="s">
        <v>37</v>
      </c>
      <c r="R329" s="66"/>
      <c r="S329" s="66"/>
      <c r="T329" s="66"/>
      <c r="U329" s="66"/>
      <c r="V329" s="65" t="s">
        <v>37</v>
      </c>
    </row>
    <row r="330" spans="1:22" s="9" customFormat="1" ht="6.75" customHeight="1">
      <c r="A330" s="126" t="s">
        <v>208</v>
      </c>
      <c r="B330" s="126" t="s">
        <v>208</v>
      </c>
      <c r="C330" s="126" t="s">
        <v>215</v>
      </c>
      <c r="D330" s="126" t="s">
        <v>216</v>
      </c>
      <c r="E330" s="43" t="s">
        <v>367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</row>
    <row r="331" spans="1:22" s="9" customFormat="1" ht="9.75" customHeight="1">
      <c r="A331" s="126" t="s">
        <v>208</v>
      </c>
      <c r="B331" s="126" t="s">
        <v>208</v>
      </c>
      <c r="C331" s="126" t="s">
        <v>215</v>
      </c>
      <c r="D331" s="126" t="s">
        <v>216</v>
      </c>
      <c r="E331" s="43" t="s">
        <v>368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</row>
    <row r="332" spans="1:22" s="9" customFormat="1" ht="9.75" customHeight="1">
      <c r="A332" s="126" t="s">
        <v>208</v>
      </c>
      <c r="B332" s="126" t="s">
        <v>208</v>
      </c>
      <c r="C332" s="126" t="s">
        <v>215</v>
      </c>
      <c r="D332" s="126" t="s">
        <v>216</v>
      </c>
      <c r="E332" s="77" t="s">
        <v>369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</row>
    <row r="333" spans="1:22" s="18" customFormat="1" ht="9.75" customHeight="1">
      <c r="A333" s="126" t="s">
        <v>208</v>
      </c>
      <c r="B333" s="126" t="s">
        <v>208</v>
      </c>
      <c r="C333" s="126" t="s">
        <v>215</v>
      </c>
      <c r="D333" s="126" t="s">
        <v>216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 t="s">
        <v>37</v>
      </c>
    </row>
    <row r="334" spans="1:22" s="9" customFormat="1" ht="9.75" customHeight="1">
      <c r="A334" s="126" t="s">
        <v>208</v>
      </c>
      <c r="B334" s="126" t="s">
        <v>208</v>
      </c>
      <c r="C334" s="126" t="s">
        <v>217</v>
      </c>
      <c r="D334" s="126" t="s">
        <v>218</v>
      </c>
      <c r="E334" s="43" t="s">
        <v>367</v>
      </c>
      <c r="F334" s="46">
        <v>241</v>
      </c>
      <c r="G334" s="29"/>
      <c r="H334" s="29">
        <v>464</v>
      </c>
      <c r="I334" s="29">
        <v>461</v>
      </c>
      <c r="J334" s="29"/>
      <c r="K334" s="29"/>
      <c r="L334" s="29">
        <v>283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256</v>
      </c>
    </row>
    <row r="335" spans="1:22" s="9" customFormat="1" ht="12.75" customHeight="1">
      <c r="A335" s="126" t="s">
        <v>208</v>
      </c>
      <c r="B335" s="126" t="s">
        <v>208</v>
      </c>
      <c r="C335" s="126" t="s">
        <v>217</v>
      </c>
      <c r="D335" s="126" t="s">
        <v>218</v>
      </c>
      <c r="E335" s="43" t="s">
        <v>368</v>
      </c>
      <c r="F335" s="46">
        <v>725</v>
      </c>
      <c r="G335" s="29"/>
      <c r="H335" s="29">
        <v>464</v>
      </c>
      <c r="I335" s="29">
        <v>499</v>
      </c>
      <c r="J335" s="29"/>
      <c r="K335" s="29"/>
      <c r="L335" s="29">
        <v>515</v>
      </c>
      <c r="M335" s="30"/>
      <c r="N335" s="29">
        <v>416</v>
      </c>
      <c r="O335" s="29">
        <v>248</v>
      </c>
      <c r="P335" s="30"/>
      <c r="Q335" s="29">
        <v>725</v>
      </c>
      <c r="R335" s="30"/>
      <c r="S335" s="30"/>
      <c r="T335" s="30"/>
      <c r="U335" s="30"/>
      <c r="V335" s="29">
        <v>518</v>
      </c>
    </row>
    <row r="336" spans="1:22" s="9" customFormat="1" ht="9.75" customHeight="1">
      <c r="A336" s="126" t="s">
        <v>208</v>
      </c>
      <c r="B336" s="126" t="s">
        <v>208</v>
      </c>
      <c r="C336" s="126" t="s">
        <v>217</v>
      </c>
      <c r="D336" s="126" t="s">
        <v>218</v>
      </c>
      <c r="E336" s="77" t="s">
        <v>369</v>
      </c>
      <c r="F336" s="48">
        <f>SUM(G336:V336)</f>
        <v>84</v>
      </c>
      <c r="G336" s="31"/>
      <c r="H336" s="31">
        <v>5</v>
      </c>
      <c r="I336" s="31">
        <v>9</v>
      </c>
      <c r="J336" s="31"/>
      <c r="K336" s="31"/>
      <c r="L336" s="31">
        <v>5</v>
      </c>
      <c r="M336" s="31"/>
      <c r="N336" s="31">
        <v>3</v>
      </c>
      <c r="O336" s="31">
        <v>1</v>
      </c>
      <c r="P336" s="31"/>
      <c r="Q336" s="31">
        <v>11</v>
      </c>
      <c r="R336" s="31"/>
      <c r="S336" s="31"/>
      <c r="T336" s="31"/>
      <c r="U336" s="31"/>
      <c r="V336" s="31">
        <v>50</v>
      </c>
    </row>
    <row r="337" spans="1:22" s="18" customFormat="1" ht="18" customHeight="1">
      <c r="A337" s="126" t="s">
        <v>208</v>
      </c>
      <c r="B337" s="126" t="s">
        <v>208</v>
      </c>
      <c r="C337" s="126" t="s">
        <v>217</v>
      </c>
      <c r="D337" s="126" t="s">
        <v>218</v>
      </c>
      <c r="E337" s="43" t="s">
        <v>36</v>
      </c>
      <c r="F337" s="57" t="s">
        <v>432</v>
      </c>
      <c r="G337" s="35"/>
      <c r="H337" s="35" t="s">
        <v>49</v>
      </c>
      <c r="I337" s="35" t="s">
        <v>49</v>
      </c>
      <c r="J337" s="35" t="s">
        <v>37</v>
      </c>
      <c r="K337" s="35"/>
      <c r="L337" s="35" t="s">
        <v>415</v>
      </c>
      <c r="M337" s="36"/>
      <c r="N337" s="35" t="s">
        <v>108</v>
      </c>
      <c r="O337" s="35" t="s">
        <v>219</v>
      </c>
      <c r="P337" s="36"/>
      <c r="Q337" s="35" t="s">
        <v>430</v>
      </c>
      <c r="R337" s="36"/>
      <c r="S337" s="36"/>
      <c r="T337" s="36"/>
      <c r="U337" s="36"/>
      <c r="V337" s="35" t="s">
        <v>173</v>
      </c>
    </row>
    <row r="338" spans="1:22" s="9" customFormat="1" ht="9.75" customHeight="1">
      <c r="A338" s="126" t="s">
        <v>208</v>
      </c>
      <c r="B338" s="126" t="s">
        <v>208</v>
      </c>
      <c r="C338" s="126" t="s">
        <v>220</v>
      </c>
      <c r="D338" s="126" t="s">
        <v>221</v>
      </c>
      <c r="E338" s="43" t="s">
        <v>367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26" t="s">
        <v>208</v>
      </c>
      <c r="B339" s="126" t="s">
        <v>208</v>
      </c>
      <c r="C339" s="126" t="s">
        <v>220</v>
      </c>
      <c r="D339" s="126" t="s">
        <v>221</v>
      </c>
      <c r="E339" s="43" t="s">
        <v>368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26" t="s">
        <v>208</v>
      </c>
      <c r="B340" s="126" t="s">
        <v>208</v>
      </c>
      <c r="C340" s="126" t="s">
        <v>220</v>
      </c>
      <c r="D340" s="126" t="s">
        <v>221</v>
      </c>
      <c r="E340" s="77" t="s">
        <v>369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26" t="s">
        <v>208</v>
      </c>
      <c r="B341" s="126" t="s">
        <v>208</v>
      </c>
      <c r="C341" s="126" t="s">
        <v>220</v>
      </c>
      <c r="D341" s="126" t="s">
        <v>221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 t="s">
        <v>37</v>
      </c>
      <c r="P341" s="33"/>
      <c r="Q341" s="32" t="s">
        <v>37</v>
      </c>
      <c r="R341" s="33"/>
      <c r="S341" s="33"/>
      <c r="T341" s="33"/>
      <c r="U341" s="33"/>
      <c r="V341" s="32"/>
    </row>
    <row r="342" spans="1:22" s="9" customFormat="1" ht="9" customHeight="1">
      <c r="A342" s="126">
        <v>15</v>
      </c>
      <c r="B342" s="127" t="s">
        <v>222</v>
      </c>
      <c r="C342" s="126" t="s">
        <v>223</v>
      </c>
      <c r="D342" s="126" t="s">
        <v>222</v>
      </c>
      <c r="E342" s="43" t="s">
        <v>367</v>
      </c>
      <c r="F342" s="46">
        <v>80</v>
      </c>
      <c r="G342" s="29"/>
      <c r="H342" s="29"/>
      <c r="I342" s="29"/>
      <c r="J342" s="29"/>
      <c r="K342" s="29"/>
      <c r="L342" s="29"/>
      <c r="M342" s="30"/>
      <c r="N342" s="29"/>
      <c r="O342" s="29">
        <v>125</v>
      </c>
      <c r="P342" s="30"/>
      <c r="Q342" s="29"/>
      <c r="R342" s="30"/>
      <c r="S342" s="30"/>
      <c r="T342" s="30"/>
      <c r="U342" s="30"/>
      <c r="V342" s="29">
        <v>80</v>
      </c>
    </row>
    <row r="343" spans="1:22" s="9" customFormat="1" ht="8.25" customHeight="1">
      <c r="A343" s="126" t="s">
        <v>222</v>
      </c>
      <c r="B343" s="127" t="s">
        <v>222</v>
      </c>
      <c r="C343" s="126" t="s">
        <v>223</v>
      </c>
      <c r="D343" s="126" t="s">
        <v>222</v>
      </c>
      <c r="E343" s="43" t="s">
        <v>368</v>
      </c>
      <c r="F343" s="46">
        <v>267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/>
      <c r="R343" s="30"/>
      <c r="S343" s="30"/>
      <c r="T343" s="30"/>
      <c r="U343" s="30"/>
      <c r="V343" s="29">
        <v>80</v>
      </c>
    </row>
    <row r="344" spans="1:22" s="9" customFormat="1" ht="9.75" customHeight="1">
      <c r="A344" s="126" t="s">
        <v>222</v>
      </c>
      <c r="B344" s="127" t="s">
        <v>222</v>
      </c>
      <c r="C344" s="126" t="s">
        <v>223</v>
      </c>
      <c r="D344" s="126" t="s">
        <v>222</v>
      </c>
      <c r="E344" s="77" t="s">
        <v>369</v>
      </c>
      <c r="F344" s="48">
        <f>SUM(G344:V344)</f>
        <v>34</v>
      </c>
      <c r="G344" s="31"/>
      <c r="H344" s="31"/>
      <c r="I344" s="31"/>
      <c r="J344" s="31"/>
      <c r="K344" s="31"/>
      <c r="L344" s="31"/>
      <c r="M344" s="31"/>
      <c r="N344" s="31"/>
      <c r="O344" s="31">
        <v>4</v>
      </c>
      <c r="P344" s="31"/>
      <c r="Q344" s="31"/>
      <c r="R344" s="31"/>
      <c r="S344" s="31"/>
      <c r="T344" s="31"/>
      <c r="U344" s="31"/>
      <c r="V344" s="31">
        <v>30</v>
      </c>
    </row>
    <row r="345" spans="1:22" s="18" customFormat="1" ht="18" customHeight="1">
      <c r="A345" s="126" t="s">
        <v>222</v>
      </c>
      <c r="B345" s="127" t="s">
        <v>222</v>
      </c>
      <c r="C345" s="126" t="s">
        <v>223</v>
      </c>
      <c r="D345" s="126" t="s">
        <v>222</v>
      </c>
      <c r="E345" s="43" t="s">
        <v>36</v>
      </c>
      <c r="F345" s="56" t="s">
        <v>454</v>
      </c>
      <c r="G345" s="35" t="s">
        <v>37</v>
      </c>
      <c r="H345" s="35" t="s">
        <v>37</v>
      </c>
      <c r="I345" s="35" t="s">
        <v>37</v>
      </c>
      <c r="J345" s="35" t="s">
        <v>37</v>
      </c>
      <c r="K345" s="35" t="s">
        <v>37</v>
      </c>
      <c r="L345" s="35" t="s">
        <v>37</v>
      </c>
      <c r="M345" s="36"/>
      <c r="N345" s="35" t="s">
        <v>37</v>
      </c>
      <c r="O345" s="35" t="s">
        <v>219</v>
      </c>
      <c r="P345" s="36"/>
      <c r="Q345" s="35"/>
      <c r="R345" s="36"/>
      <c r="S345" s="36"/>
      <c r="T345" s="36"/>
      <c r="U345" s="36"/>
      <c r="V345" s="35" t="s">
        <v>421</v>
      </c>
    </row>
    <row r="346" spans="1:22" s="9" customFormat="1" ht="9" customHeight="1">
      <c r="A346" s="126" t="s">
        <v>222</v>
      </c>
      <c r="B346" s="127" t="s">
        <v>222</v>
      </c>
      <c r="C346" s="126" t="s">
        <v>224</v>
      </c>
      <c r="D346" s="126" t="s">
        <v>225</v>
      </c>
      <c r="E346" s="43" t="s">
        <v>367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26" t="s">
        <v>222</v>
      </c>
      <c r="B347" s="127" t="s">
        <v>222</v>
      </c>
      <c r="C347" s="126" t="s">
        <v>224</v>
      </c>
      <c r="D347" s="126" t="s">
        <v>225</v>
      </c>
      <c r="E347" s="43" t="s">
        <v>368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26" t="s">
        <v>222</v>
      </c>
      <c r="B348" s="127" t="s">
        <v>222</v>
      </c>
      <c r="C348" s="126" t="s">
        <v>224</v>
      </c>
      <c r="D348" s="126" t="s">
        <v>225</v>
      </c>
      <c r="E348" s="77" t="s">
        <v>369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26" t="s">
        <v>222</v>
      </c>
      <c r="B349" s="127" t="s">
        <v>222</v>
      </c>
      <c r="C349" s="126" t="s">
        <v>224</v>
      </c>
      <c r="D349" s="126" t="s">
        <v>225</v>
      </c>
      <c r="E349" s="43" t="s">
        <v>36</v>
      </c>
      <c r="F349" s="47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/>
      <c r="N349" s="32" t="s">
        <v>37</v>
      </c>
      <c r="O349" s="32" t="s">
        <v>37</v>
      </c>
      <c r="P349" s="33"/>
      <c r="Q349" s="32" t="s">
        <v>37</v>
      </c>
      <c r="R349" s="33"/>
      <c r="S349" s="33"/>
      <c r="T349" s="33"/>
      <c r="U349" s="33"/>
      <c r="V349" s="32" t="s">
        <v>37</v>
      </c>
    </row>
    <row r="350" spans="1:22" s="9" customFormat="1" ht="9.75" customHeight="1">
      <c r="A350" s="126" t="s">
        <v>222</v>
      </c>
      <c r="B350" s="127" t="s">
        <v>222</v>
      </c>
      <c r="C350" s="126" t="s">
        <v>226</v>
      </c>
      <c r="D350" s="126" t="s">
        <v>227</v>
      </c>
      <c r="E350" s="43" t="s">
        <v>367</v>
      </c>
      <c r="F350" s="46">
        <v>144</v>
      </c>
      <c r="G350" s="29">
        <v>243</v>
      </c>
      <c r="H350" s="29">
        <v>286</v>
      </c>
      <c r="I350" s="29"/>
      <c r="J350" s="29"/>
      <c r="K350" s="85">
        <v>267</v>
      </c>
      <c r="L350" s="29">
        <v>144</v>
      </c>
      <c r="M350" s="30"/>
      <c r="N350" s="29"/>
      <c r="O350" s="29">
        <v>211</v>
      </c>
      <c r="P350" s="30"/>
      <c r="Q350" s="29"/>
      <c r="R350" s="30"/>
      <c r="S350" s="30"/>
      <c r="T350" s="30"/>
      <c r="U350" s="30"/>
      <c r="V350" s="29">
        <v>538</v>
      </c>
    </row>
    <row r="351" spans="1:22" s="9" customFormat="1" ht="9.75" customHeight="1">
      <c r="A351" s="126" t="s">
        <v>222</v>
      </c>
      <c r="B351" s="127" t="s">
        <v>222</v>
      </c>
      <c r="C351" s="126" t="s">
        <v>226</v>
      </c>
      <c r="D351" s="126" t="s">
        <v>227</v>
      </c>
      <c r="E351" s="43" t="s">
        <v>368</v>
      </c>
      <c r="F351" s="46">
        <v>545</v>
      </c>
      <c r="G351" s="29">
        <v>243</v>
      </c>
      <c r="H351" s="29">
        <v>493</v>
      </c>
      <c r="I351" s="29"/>
      <c r="J351" s="29"/>
      <c r="K351" s="85">
        <v>267</v>
      </c>
      <c r="L351" s="29">
        <v>545</v>
      </c>
      <c r="M351" s="30"/>
      <c r="N351" s="29"/>
      <c r="O351" s="29">
        <v>211</v>
      </c>
      <c r="P351" s="30"/>
      <c r="Q351" s="29"/>
      <c r="R351" s="30"/>
      <c r="S351" s="30"/>
      <c r="T351" s="30"/>
      <c r="U351" s="30"/>
      <c r="V351" s="29">
        <v>538</v>
      </c>
    </row>
    <row r="352" spans="1:22" s="9" customFormat="1" ht="9.75" customHeight="1">
      <c r="A352" s="126" t="s">
        <v>222</v>
      </c>
      <c r="B352" s="127" t="s">
        <v>222</v>
      </c>
      <c r="C352" s="126" t="s">
        <v>226</v>
      </c>
      <c r="D352" s="126" t="s">
        <v>227</v>
      </c>
      <c r="E352" s="77" t="s">
        <v>369</v>
      </c>
      <c r="F352" s="48">
        <f>SUM(G352:V352)</f>
        <v>52</v>
      </c>
      <c r="G352" s="31">
        <v>3</v>
      </c>
      <c r="H352" s="31">
        <v>7</v>
      </c>
      <c r="I352" s="31"/>
      <c r="J352" s="31"/>
      <c r="K352" s="31">
        <v>3</v>
      </c>
      <c r="L352" s="31">
        <v>7</v>
      </c>
      <c r="M352" s="31"/>
      <c r="N352" s="31"/>
      <c r="O352" s="31">
        <v>2</v>
      </c>
      <c r="P352" s="31"/>
      <c r="Q352" s="31"/>
      <c r="R352" s="31"/>
      <c r="S352" s="31"/>
      <c r="T352" s="31"/>
      <c r="U352" s="31"/>
      <c r="V352" s="31">
        <v>30</v>
      </c>
    </row>
    <row r="353" spans="1:22" s="18" customFormat="1" ht="39.75" customHeight="1">
      <c r="A353" s="126" t="s">
        <v>222</v>
      </c>
      <c r="B353" s="127" t="s">
        <v>222</v>
      </c>
      <c r="C353" s="126" t="s">
        <v>226</v>
      </c>
      <c r="D353" s="126" t="s">
        <v>227</v>
      </c>
      <c r="E353" s="43" t="s">
        <v>36</v>
      </c>
      <c r="F353" s="57" t="s">
        <v>173</v>
      </c>
      <c r="G353" s="35" t="s">
        <v>49</v>
      </c>
      <c r="H353" s="35" t="s">
        <v>424</v>
      </c>
      <c r="I353" s="35"/>
      <c r="J353" s="35"/>
      <c r="K353" s="35" t="s">
        <v>49</v>
      </c>
      <c r="L353" s="35" t="s">
        <v>173</v>
      </c>
      <c r="M353" s="36"/>
      <c r="N353" s="35"/>
      <c r="O353" s="35" t="s">
        <v>219</v>
      </c>
      <c r="P353" s="36"/>
      <c r="Q353" s="35"/>
      <c r="R353" s="36"/>
      <c r="S353" s="36"/>
      <c r="T353" s="36"/>
      <c r="U353" s="36"/>
      <c r="V353" s="35" t="s">
        <v>49</v>
      </c>
    </row>
    <row r="354" spans="1:22" s="9" customFormat="1" ht="9.75" customHeight="1">
      <c r="A354" s="126" t="s">
        <v>222</v>
      </c>
      <c r="B354" s="127" t="s">
        <v>222</v>
      </c>
      <c r="C354" s="126" t="s">
        <v>229</v>
      </c>
      <c r="D354" s="126" t="s">
        <v>230</v>
      </c>
      <c r="E354" s="43" t="s">
        <v>367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26" t="s">
        <v>222</v>
      </c>
      <c r="B355" s="127" t="s">
        <v>222</v>
      </c>
      <c r="C355" s="126" t="s">
        <v>229</v>
      </c>
      <c r="D355" s="126" t="s">
        <v>230</v>
      </c>
      <c r="E355" s="43" t="s">
        <v>368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</row>
    <row r="356" spans="1:22" s="9" customFormat="1" ht="9.75" customHeight="1">
      <c r="A356" s="126" t="s">
        <v>222</v>
      </c>
      <c r="B356" s="127" t="s">
        <v>222</v>
      </c>
      <c r="C356" s="126" t="s">
        <v>229</v>
      </c>
      <c r="D356" s="126" t="s">
        <v>230</v>
      </c>
      <c r="E356" s="77" t="s">
        <v>369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</row>
    <row r="357" spans="1:22" s="18" customFormat="1" ht="8.25" customHeight="1">
      <c r="A357" s="126" t="s">
        <v>222</v>
      </c>
      <c r="B357" s="127" t="s">
        <v>222</v>
      </c>
      <c r="C357" s="126" t="s">
        <v>229</v>
      </c>
      <c r="D357" s="126" t="s">
        <v>230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</row>
    <row r="358" spans="1:22" s="9" customFormat="1" ht="9.75" customHeight="1">
      <c r="A358" s="126" t="s">
        <v>222</v>
      </c>
      <c r="B358" s="127" t="s">
        <v>222</v>
      </c>
      <c r="C358" s="126" t="s">
        <v>231</v>
      </c>
      <c r="D358" s="126" t="s">
        <v>232</v>
      </c>
      <c r="E358" s="43" t="s">
        <v>367</v>
      </c>
      <c r="F358" s="46"/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62"/>
    </row>
    <row r="359" spans="1:22" s="9" customFormat="1" ht="8.25" customHeight="1">
      <c r="A359" s="126" t="s">
        <v>222</v>
      </c>
      <c r="B359" s="127" t="s">
        <v>222</v>
      </c>
      <c r="C359" s="126" t="s">
        <v>231</v>
      </c>
      <c r="D359" s="126" t="s">
        <v>232</v>
      </c>
      <c r="E359" s="43" t="s">
        <v>368</v>
      </c>
      <c r="F359" s="46"/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62"/>
    </row>
    <row r="360" spans="1:22" s="9" customFormat="1" ht="9.75" customHeight="1">
      <c r="A360" s="126" t="s">
        <v>222</v>
      </c>
      <c r="B360" s="127" t="s">
        <v>222</v>
      </c>
      <c r="C360" s="126" t="s">
        <v>231</v>
      </c>
      <c r="D360" s="126" t="s">
        <v>232</v>
      </c>
      <c r="E360" s="77" t="s">
        <v>369</v>
      </c>
      <c r="F360" s="48">
        <f>SUM(G360:V360)</f>
        <v>0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</row>
    <row r="361" spans="1:22" s="18" customFormat="1" ht="8.25" customHeight="1">
      <c r="A361" s="126" t="s">
        <v>222</v>
      </c>
      <c r="B361" s="127" t="s">
        <v>222</v>
      </c>
      <c r="C361" s="126" t="s">
        <v>231</v>
      </c>
      <c r="D361" s="126" t="s">
        <v>232</v>
      </c>
      <c r="E361" s="43" t="s">
        <v>36</v>
      </c>
      <c r="F361" s="47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19" t="s">
        <v>37</v>
      </c>
    </row>
    <row r="362" spans="1:22" s="9" customFormat="1" ht="9" customHeight="1">
      <c r="A362" s="126" t="s">
        <v>222</v>
      </c>
      <c r="B362" s="127" t="s">
        <v>222</v>
      </c>
      <c r="C362" s="126" t="s">
        <v>233</v>
      </c>
      <c r="D362" s="126" t="s">
        <v>234</v>
      </c>
      <c r="E362" s="43" t="s">
        <v>367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62"/>
    </row>
    <row r="363" spans="1:22" s="9" customFormat="1" ht="11.25" customHeight="1">
      <c r="A363" s="126" t="s">
        <v>222</v>
      </c>
      <c r="B363" s="127" t="s">
        <v>222</v>
      </c>
      <c r="C363" s="126" t="s">
        <v>233</v>
      </c>
      <c r="D363" s="126" t="s">
        <v>234</v>
      </c>
      <c r="E363" s="43" t="s">
        <v>368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</row>
    <row r="364" spans="1:22" s="9" customFormat="1" ht="9.75" customHeight="1">
      <c r="A364" s="126" t="s">
        <v>222</v>
      </c>
      <c r="B364" s="127" t="s">
        <v>222</v>
      </c>
      <c r="C364" s="126" t="s">
        <v>233</v>
      </c>
      <c r="D364" s="126" t="s">
        <v>234</v>
      </c>
      <c r="E364" s="77" t="s">
        <v>369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</row>
    <row r="365" spans="1:22" s="9" customFormat="1" ht="9.75" customHeight="1">
      <c r="A365" s="126" t="s">
        <v>222</v>
      </c>
      <c r="B365" s="127" t="s">
        <v>222</v>
      </c>
      <c r="C365" s="126" t="s">
        <v>233</v>
      </c>
      <c r="D365" s="126" t="s">
        <v>234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/>
      <c r="N365" s="65" t="s">
        <v>37</v>
      </c>
      <c r="O365" s="65" t="s">
        <v>37</v>
      </c>
      <c r="P365" s="66"/>
      <c r="Q365" s="65" t="s">
        <v>37</v>
      </c>
      <c r="R365" s="66"/>
      <c r="S365" s="66"/>
      <c r="T365" s="66"/>
      <c r="U365" s="66"/>
      <c r="V365" s="65" t="s">
        <v>37</v>
      </c>
    </row>
    <row r="366" spans="1:22" s="9" customFormat="1" ht="9.75" customHeight="1">
      <c r="A366" s="126">
        <v>16</v>
      </c>
      <c r="B366" s="126" t="s">
        <v>235</v>
      </c>
      <c r="C366" s="126" t="s">
        <v>236</v>
      </c>
      <c r="D366" s="126" t="s">
        <v>235</v>
      </c>
      <c r="E366" s="43" t="s">
        <v>367</v>
      </c>
      <c r="F366" s="46">
        <v>10</v>
      </c>
      <c r="G366" s="29">
        <v>13</v>
      </c>
      <c r="H366" s="29">
        <v>23</v>
      </c>
      <c r="I366" s="29">
        <v>27</v>
      </c>
      <c r="J366" s="29">
        <v>13</v>
      </c>
      <c r="K366" s="29">
        <v>13</v>
      </c>
      <c r="L366" s="29">
        <v>12</v>
      </c>
      <c r="M366" s="30"/>
      <c r="N366" s="29">
        <v>12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26" t="s">
        <v>235</v>
      </c>
      <c r="B367" s="126" t="s">
        <v>235</v>
      </c>
      <c r="C367" s="126" t="s">
        <v>236</v>
      </c>
      <c r="D367" s="126" t="s">
        <v>235</v>
      </c>
      <c r="E367" s="43" t="s">
        <v>368</v>
      </c>
      <c r="F367" s="46">
        <v>334</v>
      </c>
      <c r="G367" s="29">
        <v>77</v>
      </c>
      <c r="H367" s="29">
        <v>160</v>
      </c>
      <c r="I367" s="29">
        <v>334</v>
      </c>
      <c r="J367" s="29">
        <v>165</v>
      </c>
      <c r="K367" s="29">
        <v>84</v>
      </c>
      <c r="L367" s="29">
        <v>155</v>
      </c>
      <c r="M367" s="30"/>
      <c r="N367" s="29">
        <v>20</v>
      </c>
      <c r="O367" s="29">
        <v>10</v>
      </c>
      <c r="P367" s="30"/>
      <c r="Q367" s="29">
        <v>150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26" t="s">
        <v>235</v>
      </c>
      <c r="B368" s="126" t="s">
        <v>235</v>
      </c>
      <c r="C368" s="126" t="s">
        <v>236</v>
      </c>
      <c r="D368" s="126" t="s">
        <v>235</v>
      </c>
      <c r="E368" s="77" t="s">
        <v>369</v>
      </c>
      <c r="F368" s="48">
        <f>SUM(G368:V368)</f>
        <v>1389</v>
      </c>
      <c r="G368" s="31">
        <v>11</v>
      </c>
      <c r="H368" s="31">
        <v>14</v>
      </c>
      <c r="I368" s="31">
        <v>270</v>
      </c>
      <c r="J368" s="31">
        <v>36</v>
      </c>
      <c r="K368" s="31">
        <v>200</v>
      </c>
      <c r="L368" s="31">
        <v>260</v>
      </c>
      <c r="M368" s="31"/>
      <c r="N368" s="31">
        <v>36</v>
      </c>
      <c r="O368" s="31">
        <v>243</v>
      </c>
      <c r="P368" s="31"/>
      <c r="Q368" s="31">
        <v>184</v>
      </c>
      <c r="R368" s="31"/>
      <c r="S368" s="31"/>
      <c r="T368" s="31"/>
      <c r="U368" s="31"/>
      <c r="V368" s="31">
        <v>135</v>
      </c>
    </row>
    <row r="369" spans="1:22" s="18" customFormat="1" ht="33.75" customHeight="1">
      <c r="A369" s="126" t="s">
        <v>235</v>
      </c>
      <c r="B369" s="126" t="s">
        <v>235</v>
      </c>
      <c r="C369" s="126" t="s">
        <v>236</v>
      </c>
      <c r="D369" s="126" t="s">
        <v>235</v>
      </c>
      <c r="E369" s="43" t="s">
        <v>36</v>
      </c>
      <c r="F369" s="58" t="s">
        <v>405</v>
      </c>
      <c r="G369" s="35" t="s">
        <v>237</v>
      </c>
      <c r="H369" s="35" t="s">
        <v>237</v>
      </c>
      <c r="I369" s="35" t="s">
        <v>237</v>
      </c>
      <c r="J369" s="35" t="s">
        <v>237</v>
      </c>
      <c r="K369" s="35" t="s">
        <v>237</v>
      </c>
      <c r="L369" s="35" t="s">
        <v>173</v>
      </c>
      <c r="M369" s="36"/>
      <c r="N369" s="35" t="s">
        <v>49</v>
      </c>
      <c r="O369" s="35" t="s">
        <v>49</v>
      </c>
      <c r="P369" s="36"/>
      <c r="Q369" s="35" t="s">
        <v>447</v>
      </c>
      <c r="R369" s="36"/>
      <c r="S369" s="36"/>
      <c r="T369" s="36"/>
      <c r="U369" s="36"/>
      <c r="V369" s="35" t="s">
        <v>49</v>
      </c>
    </row>
    <row r="370" spans="1:22" s="9" customFormat="1" ht="9.75" customHeight="1">
      <c r="A370" s="126">
        <v>17</v>
      </c>
      <c r="B370" s="127" t="s">
        <v>238</v>
      </c>
      <c r="C370" s="126" t="s">
        <v>239</v>
      </c>
      <c r="D370" s="126" t="s">
        <v>240</v>
      </c>
      <c r="E370" s="43" t="s">
        <v>367</v>
      </c>
      <c r="F370" s="46">
        <v>1987</v>
      </c>
      <c r="G370" s="29"/>
      <c r="H370" s="85">
        <v>3380</v>
      </c>
      <c r="I370" s="29">
        <v>3260</v>
      </c>
      <c r="J370" s="29">
        <v>3230</v>
      </c>
      <c r="K370" s="29">
        <v>3260</v>
      </c>
      <c r="L370" s="29">
        <v>3460</v>
      </c>
      <c r="M370" s="30"/>
      <c r="N370" s="29"/>
      <c r="O370" s="29">
        <v>1987</v>
      </c>
      <c r="P370" s="30"/>
      <c r="Q370" s="29">
        <v>3260</v>
      </c>
      <c r="R370" s="30"/>
      <c r="S370" s="30"/>
      <c r="T370" s="30"/>
      <c r="U370" s="30"/>
      <c r="V370" s="29">
        <v>3933</v>
      </c>
    </row>
    <row r="371" spans="1:22" s="9" customFormat="1" ht="9.75" customHeight="1">
      <c r="A371" s="126" t="s">
        <v>238</v>
      </c>
      <c r="B371" s="127" t="s">
        <v>238</v>
      </c>
      <c r="C371" s="126" t="s">
        <v>239</v>
      </c>
      <c r="D371" s="126" t="s">
        <v>240</v>
      </c>
      <c r="E371" s="43" t="s">
        <v>368</v>
      </c>
      <c r="F371" s="46">
        <v>4700</v>
      </c>
      <c r="G371" s="29"/>
      <c r="H371" s="85">
        <v>4630</v>
      </c>
      <c r="I371" s="29">
        <v>3905</v>
      </c>
      <c r="J371" s="29">
        <v>3230</v>
      </c>
      <c r="K371" s="29">
        <v>3260</v>
      </c>
      <c r="L371" s="29">
        <v>4700</v>
      </c>
      <c r="M371" s="30"/>
      <c r="N371" s="29"/>
      <c r="O371" s="29">
        <v>1987</v>
      </c>
      <c r="P371" s="30"/>
      <c r="Q371" s="29">
        <v>3885</v>
      </c>
      <c r="R371" s="30"/>
      <c r="S371" s="30"/>
      <c r="T371" s="30"/>
      <c r="U371" s="30"/>
      <c r="V371" s="29">
        <v>3933</v>
      </c>
    </row>
    <row r="372" spans="1:22" s="9" customFormat="1" ht="15" customHeight="1">
      <c r="A372" s="126" t="s">
        <v>238</v>
      </c>
      <c r="B372" s="127" t="s">
        <v>238</v>
      </c>
      <c r="C372" s="126" t="s">
        <v>239</v>
      </c>
      <c r="D372" s="126" t="s">
        <v>240</v>
      </c>
      <c r="E372" s="77" t="s">
        <v>369</v>
      </c>
      <c r="F372" s="48">
        <f>SUM(G372:V372)</f>
        <v>56</v>
      </c>
      <c r="G372" s="31"/>
      <c r="H372" s="31">
        <v>8</v>
      </c>
      <c r="I372" s="31">
        <v>20</v>
      </c>
      <c r="J372" s="31">
        <v>1</v>
      </c>
      <c r="K372" s="31">
        <v>1</v>
      </c>
      <c r="L372" s="31">
        <v>8</v>
      </c>
      <c r="M372" s="31"/>
      <c r="N372" s="31"/>
      <c r="O372" s="31">
        <v>1</v>
      </c>
      <c r="P372" s="31"/>
      <c r="Q372" s="31">
        <v>11</v>
      </c>
      <c r="R372" s="31"/>
      <c r="S372" s="31"/>
      <c r="T372" s="31"/>
      <c r="U372" s="31"/>
      <c r="V372" s="31">
        <v>6</v>
      </c>
    </row>
    <row r="373" spans="1:22" s="18" customFormat="1" ht="9.75" customHeight="1">
      <c r="A373" s="126" t="s">
        <v>238</v>
      </c>
      <c r="B373" s="127" t="s">
        <v>238</v>
      </c>
      <c r="C373" s="126" t="s">
        <v>239</v>
      </c>
      <c r="D373" s="126" t="s">
        <v>240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36"/>
      <c r="N373" s="35" t="s">
        <v>37</v>
      </c>
      <c r="O373" s="35" t="s">
        <v>49</v>
      </c>
      <c r="P373" s="36"/>
      <c r="Q373" s="35" t="s">
        <v>49</v>
      </c>
      <c r="R373" s="106"/>
      <c r="S373" s="106"/>
      <c r="T373" s="106"/>
      <c r="U373" s="106"/>
      <c r="V373" s="35" t="s">
        <v>49</v>
      </c>
    </row>
    <row r="374" spans="1:22" s="9" customFormat="1" ht="9.75" customHeight="1">
      <c r="A374" s="126">
        <v>18</v>
      </c>
      <c r="B374" s="126" t="s">
        <v>241</v>
      </c>
      <c r="C374" s="126" t="s">
        <v>242</v>
      </c>
      <c r="D374" s="126" t="s">
        <v>243</v>
      </c>
      <c r="E374" s="43" t="s">
        <v>367</v>
      </c>
      <c r="F374" s="46">
        <v>816</v>
      </c>
      <c r="G374" s="29"/>
      <c r="H374" s="29"/>
      <c r="I374" s="29"/>
      <c r="J374" s="29"/>
      <c r="K374" s="29"/>
      <c r="L374" s="85">
        <v>2993</v>
      </c>
      <c r="M374" s="30"/>
      <c r="N374" s="29"/>
      <c r="O374" s="29">
        <v>816</v>
      </c>
      <c r="P374" s="30"/>
      <c r="Q374" s="29">
        <v>953</v>
      </c>
      <c r="R374" s="30"/>
      <c r="S374" s="30"/>
      <c r="T374" s="30"/>
      <c r="U374" s="30"/>
      <c r="V374" s="29">
        <v>1049</v>
      </c>
    </row>
    <row r="375" spans="1:22" s="9" customFormat="1" ht="9.75" customHeight="1">
      <c r="A375" s="126" t="s">
        <v>241</v>
      </c>
      <c r="B375" s="126" t="s">
        <v>241</v>
      </c>
      <c r="C375" s="126" t="s">
        <v>242</v>
      </c>
      <c r="D375" s="126" t="s">
        <v>243</v>
      </c>
      <c r="E375" s="43" t="s">
        <v>368</v>
      </c>
      <c r="F375" s="46">
        <v>3000</v>
      </c>
      <c r="G375" s="29"/>
      <c r="H375" s="29"/>
      <c r="I375" s="29"/>
      <c r="J375" s="29"/>
      <c r="K375" s="29"/>
      <c r="L375" s="85">
        <v>3000</v>
      </c>
      <c r="M375" s="30"/>
      <c r="N375" s="29"/>
      <c r="O375" s="29">
        <v>816</v>
      </c>
      <c r="P375" s="30"/>
      <c r="Q375" s="29">
        <v>2830</v>
      </c>
      <c r="R375" s="30"/>
      <c r="S375" s="30"/>
      <c r="T375" s="30"/>
      <c r="U375" s="30"/>
      <c r="V375" s="29">
        <v>1049</v>
      </c>
    </row>
    <row r="376" spans="1:22" s="9" customFormat="1" ht="9.75" customHeight="1">
      <c r="A376" s="126" t="s">
        <v>241</v>
      </c>
      <c r="B376" s="126" t="s">
        <v>241</v>
      </c>
      <c r="C376" s="126" t="s">
        <v>242</v>
      </c>
      <c r="D376" s="126" t="s">
        <v>243</v>
      </c>
      <c r="E376" s="77" t="s">
        <v>369</v>
      </c>
      <c r="F376" s="48">
        <f>SUM(G376:V376)</f>
        <v>24</v>
      </c>
      <c r="G376" s="31"/>
      <c r="H376" s="31"/>
      <c r="I376" s="31"/>
      <c r="J376" s="31"/>
      <c r="K376" s="31"/>
      <c r="L376" s="112">
        <v>3</v>
      </c>
      <c r="M376" s="31"/>
      <c r="N376" s="31"/>
      <c r="O376" s="31">
        <v>6</v>
      </c>
      <c r="P376" s="31"/>
      <c r="Q376" s="31">
        <v>6</v>
      </c>
      <c r="R376" s="31"/>
      <c r="S376" s="31"/>
      <c r="T376" s="31"/>
      <c r="U376" s="31"/>
      <c r="V376" s="31">
        <v>9</v>
      </c>
    </row>
    <row r="377" spans="1:22" s="18" customFormat="1" ht="9.75" customHeight="1">
      <c r="A377" s="126" t="s">
        <v>241</v>
      </c>
      <c r="B377" s="126" t="s">
        <v>241</v>
      </c>
      <c r="C377" s="126" t="s">
        <v>242</v>
      </c>
      <c r="D377" s="126" t="s">
        <v>243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/>
      <c r="J377" s="35" t="s">
        <v>37</v>
      </c>
      <c r="K377" s="35" t="s">
        <v>37</v>
      </c>
      <c r="L377" s="35" t="s">
        <v>436</v>
      </c>
      <c r="M377" s="36"/>
      <c r="N377" s="35" t="s">
        <v>37</v>
      </c>
      <c r="O377" s="35" t="s">
        <v>49</v>
      </c>
      <c r="P377" s="106"/>
      <c r="Q377" s="35" t="s">
        <v>49</v>
      </c>
      <c r="R377" s="106"/>
      <c r="S377" s="106"/>
      <c r="T377" s="106"/>
      <c r="U377" s="106"/>
      <c r="V377" s="35" t="s">
        <v>49</v>
      </c>
    </row>
    <row r="378" spans="1:22" s="9" customFormat="1" ht="11.25" customHeight="1">
      <c r="A378" s="126">
        <v>19</v>
      </c>
      <c r="B378" s="127" t="s">
        <v>244</v>
      </c>
      <c r="C378" s="126" t="s">
        <v>245</v>
      </c>
      <c r="D378" s="126" t="s">
        <v>246</v>
      </c>
      <c r="E378" s="43" t="s">
        <v>367</v>
      </c>
      <c r="F378" s="46">
        <v>263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263</v>
      </c>
      <c r="R378" s="30"/>
      <c r="S378" s="30"/>
      <c r="T378" s="30"/>
      <c r="U378" s="30"/>
      <c r="V378" s="29"/>
    </row>
    <row r="379" spans="1:22" s="9" customFormat="1" ht="9.75" customHeight="1">
      <c r="A379" s="126" t="s">
        <v>244</v>
      </c>
      <c r="B379" s="127" t="s">
        <v>244</v>
      </c>
      <c r="C379" s="126" t="s">
        <v>245</v>
      </c>
      <c r="D379" s="126" t="s">
        <v>246</v>
      </c>
      <c r="E379" s="43" t="s">
        <v>368</v>
      </c>
      <c r="F379" s="46">
        <v>263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263</v>
      </c>
      <c r="R379" s="30"/>
      <c r="S379" s="30"/>
      <c r="T379" s="30"/>
      <c r="U379" s="30"/>
      <c r="V379" s="29"/>
    </row>
    <row r="380" spans="1:22" s="9" customFormat="1" ht="9.75" customHeight="1">
      <c r="A380" s="126" t="s">
        <v>244</v>
      </c>
      <c r="B380" s="127" t="s">
        <v>244</v>
      </c>
      <c r="C380" s="126" t="s">
        <v>245</v>
      </c>
      <c r="D380" s="126" t="s">
        <v>246</v>
      </c>
      <c r="E380" s="77" t="s">
        <v>369</v>
      </c>
      <c r="F380" s="48">
        <f>SUM(G380:V380)</f>
        <v>2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2</v>
      </c>
      <c r="R380" s="31"/>
      <c r="S380" s="31"/>
      <c r="T380" s="31"/>
      <c r="U380" s="31"/>
      <c r="V380" s="31"/>
    </row>
    <row r="381" spans="1:22" s="9" customFormat="1" ht="9.75" customHeight="1">
      <c r="A381" s="126" t="s">
        <v>244</v>
      </c>
      <c r="B381" s="127" t="s">
        <v>244</v>
      </c>
      <c r="C381" s="126" t="s">
        <v>245</v>
      </c>
      <c r="D381" s="126" t="s">
        <v>246</v>
      </c>
      <c r="E381" s="43" t="s">
        <v>36</v>
      </c>
      <c r="F381" s="47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 t="s">
        <v>49</v>
      </c>
      <c r="R381" s="61"/>
      <c r="S381" s="61"/>
      <c r="T381" s="61"/>
      <c r="U381" s="61"/>
      <c r="V381" s="32"/>
    </row>
    <row r="382" spans="1:22" s="9" customFormat="1" ht="9.75" customHeight="1">
      <c r="A382" s="126" t="s">
        <v>244</v>
      </c>
      <c r="B382" s="127" t="s">
        <v>244</v>
      </c>
      <c r="C382" s="126" t="s">
        <v>247</v>
      </c>
      <c r="D382" s="126" t="s">
        <v>248</v>
      </c>
      <c r="E382" s="43" t="s">
        <v>367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26" t="s">
        <v>244</v>
      </c>
      <c r="B383" s="127" t="s">
        <v>244</v>
      </c>
      <c r="C383" s="126" t="s">
        <v>247</v>
      </c>
      <c r="D383" s="126" t="s">
        <v>248</v>
      </c>
      <c r="E383" s="43" t="s">
        <v>368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26" t="s">
        <v>244</v>
      </c>
      <c r="B384" s="127" t="s">
        <v>244</v>
      </c>
      <c r="C384" s="126" t="s">
        <v>247</v>
      </c>
      <c r="D384" s="126" t="s">
        <v>248</v>
      </c>
      <c r="E384" s="77" t="s">
        <v>369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26" t="s">
        <v>244</v>
      </c>
      <c r="B385" s="127" t="s">
        <v>244</v>
      </c>
      <c r="C385" s="126" t="s">
        <v>247</v>
      </c>
      <c r="D385" s="126" t="s">
        <v>248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</row>
    <row r="386" spans="1:22" s="9" customFormat="1" ht="9.75" customHeight="1">
      <c r="A386" s="126" t="s">
        <v>244</v>
      </c>
      <c r="B386" s="127" t="s">
        <v>244</v>
      </c>
      <c r="C386" s="126" t="s">
        <v>249</v>
      </c>
      <c r="D386" s="126" t="s">
        <v>250</v>
      </c>
      <c r="E386" s="43" t="s">
        <v>367</v>
      </c>
      <c r="F386" s="46">
        <v>307</v>
      </c>
      <c r="G386" s="29">
        <v>385</v>
      </c>
      <c r="H386" s="29">
        <v>331</v>
      </c>
      <c r="I386" s="29">
        <v>443</v>
      </c>
      <c r="J386" s="29">
        <v>417</v>
      </c>
      <c r="K386" s="29">
        <v>451</v>
      </c>
      <c r="L386" s="29">
        <v>343</v>
      </c>
      <c r="M386" s="30"/>
      <c r="N386" s="29"/>
      <c r="O386" s="29">
        <v>307</v>
      </c>
      <c r="P386" s="30"/>
      <c r="Q386" s="29">
        <v>613</v>
      </c>
      <c r="R386" s="30"/>
      <c r="S386" s="30"/>
      <c r="T386" s="30"/>
      <c r="U386" s="30"/>
      <c r="V386" s="29"/>
    </row>
    <row r="387" spans="1:22" s="9" customFormat="1" ht="9.75" customHeight="1">
      <c r="A387" s="126" t="s">
        <v>244</v>
      </c>
      <c r="B387" s="127" t="s">
        <v>244</v>
      </c>
      <c r="C387" s="126" t="s">
        <v>249</v>
      </c>
      <c r="D387" s="126" t="s">
        <v>250</v>
      </c>
      <c r="E387" s="43" t="s">
        <v>368</v>
      </c>
      <c r="F387" s="46">
        <v>613</v>
      </c>
      <c r="G387" s="29">
        <v>385</v>
      </c>
      <c r="H387" s="29">
        <v>456</v>
      </c>
      <c r="I387" s="29">
        <v>443</v>
      </c>
      <c r="J387" s="29">
        <v>417</v>
      </c>
      <c r="K387" s="29">
        <v>451</v>
      </c>
      <c r="L387" s="29">
        <v>570</v>
      </c>
      <c r="M387" s="30"/>
      <c r="N387" s="29"/>
      <c r="O387" s="29">
        <v>307</v>
      </c>
      <c r="P387" s="30"/>
      <c r="Q387" s="29">
        <v>613</v>
      </c>
      <c r="R387" s="30"/>
      <c r="S387" s="30"/>
      <c r="T387" s="30"/>
      <c r="U387" s="30"/>
      <c r="V387" s="29"/>
    </row>
    <row r="388" spans="1:22" s="9" customFormat="1" ht="9.75" customHeight="1">
      <c r="A388" s="126" t="s">
        <v>244</v>
      </c>
      <c r="B388" s="127" t="s">
        <v>244</v>
      </c>
      <c r="C388" s="126" t="s">
        <v>249</v>
      </c>
      <c r="D388" s="126" t="s">
        <v>250</v>
      </c>
      <c r="E388" s="77" t="s">
        <v>369</v>
      </c>
      <c r="F388" s="48">
        <f>SUM(G388:V388)</f>
        <v>24</v>
      </c>
      <c r="G388" s="31">
        <v>1</v>
      </c>
      <c r="H388" s="31">
        <v>3</v>
      </c>
      <c r="I388" s="31">
        <v>1</v>
      </c>
      <c r="J388" s="31">
        <v>2</v>
      </c>
      <c r="K388" s="31">
        <v>4</v>
      </c>
      <c r="L388" s="31">
        <v>8</v>
      </c>
      <c r="M388" s="31"/>
      <c r="N388" s="31"/>
      <c r="O388" s="31">
        <v>4</v>
      </c>
      <c r="P388" s="31"/>
      <c r="Q388" s="31">
        <v>1</v>
      </c>
      <c r="R388" s="31"/>
      <c r="S388" s="31"/>
      <c r="T388" s="31"/>
      <c r="U388" s="31"/>
      <c r="V388" s="31"/>
    </row>
    <row r="389" spans="1:22" s="18" customFormat="1" ht="31.5" customHeight="1">
      <c r="A389" s="126" t="s">
        <v>244</v>
      </c>
      <c r="B389" s="127" t="s">
        <v>244</v>
      </c>
      <c r="C389" s="126" t="s">
        <v>249</v>
      </c>
      <c r="D389" s="126" t="s">
        <v>250</v>
      </c>
      <c r="E389" s="43" t="s">
        <v>36</v>
      </c>
      <c r="F389" s="56" t="s">
        <v>420</v>
      </c>
      <c r="G389" s="35" t="s">
        <v>228</v>
      </c>
      <c r="H389" s="35" t="s">
        <v>228</v>
      </c>
      <c r="I389" s="35" t="s">
        <v>228</v>
      </c>
      <c r="J389" s="35" t="s">
        <v>228</v>
      </c>
      <c r="K389" s="35" t="s">
        <v>228</v>
      </c>
      <c r="L389" s="35" t="s">
        <v>49</v>
      </c>
      <c r="M389" s="36"/>
      <c r="N389" s="35" t="s">
        <v>37</v>
      </c>
      <c r="O389" s="35" t="s">
        <v>49</v>
      </c>
      <c r="P389" s="36"/>
      <c r="Q389" s="35" t="s">
        <v>49</v>
      </c>
      <c r="R389" s="106"/>
      <c r="S389" s="106"/>
      <c r="T389" s="106"/>
      <c r="U389" s="106"/>
      <c r="V389" s="35"/>
    </row>
    <row r="390" spans="1:22" s="9" customFormat="1" ht="9.75" customHeight="1">
      <c r="A390" s="126" t="s">
        <v>244</v>
      </c>
      <c r="B390" s="127" t="s">
        <v>244</v>
      </c>
      <c r="C390" s="126" t="s">
        <v>251</v>
      </c>
      <c r="D390" s="126" t="s">
        <v>252</v>
      </c>
      <c r="E390" s="43" t="s">
        <v>367</v>
      </c>
      <c r="F390" s="46">
        <v>37.1</v>
      </c>
      <c r="G390" s="29">
        <v>68</v>
      </c>
      <c r="H390" s="29"/>
      <c r="I390" s="29">
        <v>68</v>
      </c>
      <c r="J390" s="29"/>
      <c r="K390" s="29">
        <v>153</v>
      </c>
      <c r="L390" s="29"/>
      <c r="M390" s="30"/>
      <c r="N390" s="29">
        <v>37.1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26" t="s">
        <v>244</v>
      </c>
      <c r="B391" s="127" t="s">
        <v>244</v>
      </c>
      <c r="C391" s="126" t="s">
        <v>251</v>
      </c>
      <c r="D391" s="126" t="s">
        <v>252</v>
      </c>
      <c r="E391" s="43" t="s">
        <v>368</v>
      </c>
      <c r="F391" s="46">
        <v>161</v>
      </c>
      <c r="G391" s="29">
        <v>68</v>
      </c>
      <c r="H391" s="29"/>
      <c r="I391" s="29">
        <v>68</v>
      </c>
      <c r="J391" s="29"/>
      <c r="K391" s="29">
        <v>153</v>
      </c>
      <c r="L391" s="29"/>
      <c r="M391" s="30"/>
      <c r="N391" s="29">
        <v>154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26" t="s">
        <v>244</v>
      </c>
      <c r="B392" s="127" t="s">
        <v>244</v>
      </c>
      <c r="C392" s="126" t="s">
        <v>251</v>
      </c>
      <c r="D392" s="126" t="s">
        <v>252</v>
      </c>
      <c r="E392" s="77" t="s">
        <v>369</v>
      </c>
      <c r="F392" s="48">
        <f>SUM(G392:V392)</f>
        <v>52</v>
      </c>
      <c r="G392" s="31">
        <v>1</v>
      </c>
      <c r="H392" s="31"/>
      <c r="I392" s="31">
        <v>2</v>
      </c>
      <c r="J392" s="31"/>
      <c r="K392" s="31">
        <v>1</v>
      </c>
      <c r="L392" s="31"/>
      <c r="M392" s="31"/>
      <c r="N392" s="31">
        <v>18</v>
      </c>
      <c r="O392" s="31">
        <v>6</v>
      </c>
      <c r="P392" s="31"/>
      <c r="Q392" s="31"/>
      <c r="R392" s="31"/>
      <c r="S392" s="31"/>
      <c r="T392" s="31"/>
      <c r="U392" s="31"/>
      <c r="V392" s="31">
        <v>24</v>
      </c>
    </row>
    <row r="393" spans="1:22" s="18" customFormat="1" ht="29.25" customHeight="1">
      <c r="A393" s="126" t="s">
        <v>244</v>
      </c>
      <c r="B393" s="127" t="s">
        <v>244</v>
      </c>
      <c r="C393" s="126" t="s">
        <v>251</v>
      </c>
      <c r="D393" s="126" t="s">
        <v>252</v>
      </c>
      <c r="E393" s="43" t="s">
        <v>36</v>
      </c>
      <c r="F393" s="56" t="s">
        <v>49</v>
      </c>
      <c r="G393" s="35" t="s">
        <v>49</v>
      </c>
      <c r="H393" s="35"/>
      <c r="I393" s="35" t="s">
        <v>49</v>
      </c>
      <c r="J393" s="35" t="s">
        <v>37</v>
      </c>
      <c r="K393" s="35" t="s">
        <v>49</v>
      </c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 t="s">
        <v>49</v>
      </c>
    </row>
    <row r="394" spans="1:22" s="9" customFormat="1" ht="9.75" customHeight="1">
      <c r="A394" s="126" t="s">
        <v>244</v>
      </c>
      <c r="B394" s="127" t="s">
        <v>244</v>
      </c>
      <c r="C394" s="126" t="s">
        <v>253</v>
      </c>
      <c r="D394" s="126" t="s">
        <v>254</v>
      </c>
      <c r="E394" s="43" t="s">
        <v>367</v>
      </c>
      <c r="F394" s="46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162</v>
      </c>
      <c r="R394" s="63"/>
      <c r="S394" s="63"/>
      <c r="T394" s="63"/>
      <c r="U394" s="63"/>
      <c r="V394" s="62"/>
    </row>
    <row r="395" spans="1:22" s="9" customFormat="1" ht="9.75" customHeight="1">
      <c r="A395" s="126" t="s">
        <v>244</v>
      </c>
      <c r="B395" s="127" t="s">
        <v>244</v>
      </c>
      <c r="C395" s="126" t="s">
        <v>253</v>
      </c>
      <c r="D395" s="126" t="s">
        <v>254</v>
      </c>
      <c r="E395" s="43" t="s">
        <v>368</v>
      </c>
      <c r="F395" s="46">
        <v>186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162</v>
      </c>
      <c r="R395" s="63"/>
      <c r="S395" s="63"/>
      <c r="T395" s="63"/>
      <c r="U395" s="63"/>
      <c r="V395" s="62"/>
    </row>
    <row r="396" spans="1:22" s="9" customFormat="1" ht="9.75" customHeight="1">
      <c r="A396" s="126" t="s">
        <v>244</v>
      </c>
      <c r="B396" s="127" t="s">
        <v>244</v>
      </c>
      <c r="C396" s="126" t="s">
        <v>253</v>
      </c>
      <c r="D396" s="126" t="s">
        <v>254</v>
      </c>
      <c r="E396" s="77" t="s">
        <v>369</v>
      </c>
      <c r="F396" s="48">
        <f>SUM(G396:V396)</f>
        <v>10</v>
      </c>
      <c r="G396" s="31"/>
      <c r="H396" s="31"/>
      <c r="I396" s="31"/>
      <c r="J396" s="31"/>
      <c r="K396" s="31"/>
      <c r="L396" s="31"/>
      <c r="M396" s="31"/>
      <c r="N396" s="31">
        <v>1</v>
      </c>
      <c r="O396" s="31">
        <v>7</v>
      </c>
      <c r="P396" s="31"/>
      <c r="Q396" s="31">
        <v>2</v>
      </c>
      <c r="R396" s="64"/>
      <c r="S396" s="64"/>
      <c r="T396" s="64"/>
      <c r="U396" s="64"/>
      <c r="V396" s="64"/>
    </row>
    <row r="397" spans="1:22" s="18" customFormat="1" ht="9" customHeight="1">
      <c r="A397" s="126" t="s">
        <v>244</v>
      </c>
      <c r="B397" s="127" t="s">
        <v>244</v>
      </c>
      <c r="C397" s="126" t="s">
        <v>253</v>
      </c>
      <c r="D397" s="126" t="s">
        <v>254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/>
      <c r="N397" s="35" t="s">
        <v>49</v>
      </c>
      <c r="O397" s="35" t="s">
        <v>49</v>
      </c>
      <c r="P397" s="35" t="s">
        <v>49</v>
      </c>
      <c r="Q397" s="35" t="s">
        <v>49</v>
      </c>
      <c r="R397" s="106"/>
      <c r="S397" s="106"/>
      <c r="T397" s="106"/>
      <c r="U397" s="106"/>
      <c r="V397" s="35"/>
    </row>
    <row r="398" spans="1:22" s="9" customFormat="1" ht="9.75" customHeight="1">
      <c r="A398" s="126" t="s">
        <v>244</v>
      </c>
      <c r="B398" s="127" t="s">
        <v>244</v>
      </c>
      <c r="C398" s="126" t="s">
        <v>255</v>
      </c>
      <c r="D398" s="126" t="s">
        <v>256</v>
      </c>
      <c r="E398" s="43" t="s">
        <v>367</v>
      </c>
      <c r="F398" s="46">
        <v>61</v>
      </c>
      <c r="G398" s="29">
        <v>116</v>
      </c>
      <c r="H398" s="29">
        <v>119</v>
      </c>
      <c r="I398" s="85">
        <v>61</v>
      </c>
      <c r="J398" s="29">
        <v>117</v>
      </c>
      <c r="K398" s="29">
        <v>129</v>
      </c>
      <c r="L398" s="29">
        <v>117</v>
      </c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</row>
    <row r="399" spans="1:22" s="9" customFormat="1" ht="9.75" customHeight="1">
      <c r="A399" s="126" t="s">
        <v>244</v>
      </c>
      <c r="B399" s="127" t="s">
        <v>244</v>
      </c>
      <c r="C399" s="126" t="s">
        <v>255</v>
      </c>
      <c r="D399" s="126" t="s">
        <v>256</v>
      </c>
      <c r="E399" s="43" t="s">
        <v>368</v>
      </c>
      <c r="F399" s="46">
        <v>542</v>
      </c>
      <c r="G399" s="29">
        <v>147</v>
      </c>
      <c r="H399" s="29">
        <v>119</v>
      </c>
      <c r="I399" s="85">
        <v>146</v>
      </c>
      <c r="J399" s="29">
        <v>395</v>
      </c>
      <c r="K399" s="29">
        <v>542</v>
      </c>
      <c r="L399" s="29">
        <v>542</v>
      </c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</row>
    <row r="400" spans="1:22" s="9" customFormat="1" ht="9.75" customHeight="1">
      <c r="A400" s="126" t="s">
        <v>244</v>
      </c>
      <c r="B400" s="127" t="s">
        <v>244</v>
      </c>
      <c r="C400" s="126" t="s">
        <v>255</v>
      </c>
      <c r="D400" s="126" t="s">
        <v>256</v>
      </c>
      <c r="E400" s="77" t="s">
        <v>369</v>
      </c>
      <c r="F400" s="48">
        <f>SUM(G400:V400)</f>
        <v>133</v>
      </c>
      <c r="G400" s="31">
        <v>14</v>
      </c>
      <c r="H400" s="31">
        <v>2</v>
      </c>
      <c r="I400" s="31">
        <v>54</v>
      </c>
      <c r="J400" s="31">
        <v>8</v>
      </c>
      <c r="K400" s="31">
        <v>9</v>
      </c>
      <c r="L400" s="31">
        <v>21</v>
      </c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25</v>
      </c>
    </row>
    <row r="401" spans="1:22" s="20" customFormat="1" ht="29.25" customHeight="1">
      <c r="A401" s="126" t="s">
        <v>244</v>
      </c>
      <c r="B401" s="127" t="s">
        <v>244</v>
      </c>
      <c r="C401" s="126" t="s">
        <v>255</v>
      </c>
      <c r="D401" s="126" t="s">
        <v>256</v>
      </c>
      <c r="E401" s="78" t="s">
        <v>36</v>
      </c>
      <c r="F401" s="56" t="s">
        <v>425</v>
      </c>
      <c r="G401" s="35" t="s">
        <v>417</v>
      </c>
      <c r="H401" s="35" t="s">
        <v>118</v>
      </c>
      <c r="I401" s="35" t="s">
        <v>418</v>
      </c>
      <c r="J401" s="35" t="s">
        <v>49</v>
      </c>
      <c r="K401" s="35" t="s">
        <v>49</v>
      </c>
      <c r="L401" s="35" t="s">
        <v>49</v>
      </c>
      <c r="M401" s="36"/>
      <c r="N401" s="35"/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 t="s">
        <v>439</v>
      </c>
    </row>
    <row r="402" spans="1:22" s="9" customFormat="1" ht="9.75" customHeight="1">
      <c r="A402" s="126" t="s">
        <v>244</v>
      </c>
      <c r="B402" s="127" t="s">
        <v>244</v>
      </c>
      <c r="C402" s="126" t="s">
        <v>257</v>
      </c>
      <c r="D402" s="126" t="s">
        <v>258</v>
      </c>
      <c r="E402" s="43" t="s">
        <v>367</v>
      </c>
      <c r="F402" s="46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</row>
    <row r="403" spans="1:22" s="9" customFormat="1" ht="9.75" customHeight="1">
      <c r="A403" s="126" t="s">
        <v>244</v>
      </c>
      <c r="B403" s="127" t="s">
        <v>244</v>
      </c>
      <c r="C403" s="126" t="s">
        <v>257</v>
      </c>
      <c r="D403" s="126" t="s">
        <v>258</v>
      </c>
      <c r="E403" s="43" t="s">
        <v>368</v>
      </c>
      <c r="F403" s="46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</row>
    <row r="404" spans="1:22" s="9" customFormat="1" ht="12.75" customHeight="1">
      <c r="A404" s="126" t="s">
        <v>244</v>
      </c>
      <c r="B404" s="127" t="s">
        <v>244</v>
      </c>
      <c r="C404" s="126" t="s">
        <v>257</v>
      </c>
      <c r="D404" s="126" t="s">
        <v>258</v>
      </c>
      <c r="E404" s="77" t="s">
        <v>369</v>
      </c>
      <c r="F404" s="48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</row>
    <row r="405" spans="1:22" s="18" customFormat="1" ht="12.75" customHeight="1">
      <c r="A405" s="126" t="s">
        <v>244</v>
      </c>
      <c r="B405" s="127" t="s">
        <v>244</v>
      </c>
      <c r="C405" s="126" t="s">
        <v>257</v>
      </c>
      <c r="D405" s="126" t="s">
        <v>258</v>
      </c>
      <c r="E405" s="43" t="s">
        <v>36</v>
      </c>
      <c r="F405" s="47"/>
      <c r="G405" s="35"/>
      <c r="H405" s="35"/>
      <c r="I405" s="35"/>
      <c r="J405" s="35" t="s">
        <v>37</v>
      </c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</row>
    <row r="406" spans="1:22" s="9" customFormat="1" ht="9.75" customHeight="1">
      <c r="A406" s="126">
        <v>20</v>
      </c>
      <c r="B406" s="126" t="s">
        <v>395</v>
      </c>
      <c r="C406" s="126" t="s">
        <v>260</v>
      </c>
      <c r="D406" s="126" t="s">
        <v>259</v>
      </c>
      <c r="E406" s="43" t="s">
        <v>367</v>
      </c>
      <c r="F406" s="46">
        <v>318</v>
      </c>
      <c r="G406" s="29"/>
      <c r="H406" s="29">
        <v>807</v>
      </c>
      <c r="I406" s="29">
        <v>385</v>
      </c>
      <c r="J406" s="29"/>
      <c r="K406" s="29">
        <v>656</v>
      </c>
      <c r="L406" s="29">
        <v>409</v>
      </c>
      <c r="M406" s="30"/>
      <c r="N406" s="29">
        <v>357</v>
      </c>
      <c r="O406" s="29">
        <v>318</v>
      </c>
      <c r="P406" s="30"/>
      <c r="Q406" s="29">
        <v>403</v>
      </c>
      <c r="R406" s="63"/>
      <c r="S406" s="63"/>
      <c r="T406" s="63"/>
      <c r="U406" s="63"/>
      <c r="V406" s="62"/>
    </row>
    <row r="407" spans="1:22" s="9" customFormat="1" ht="9.75" customHeight="1">
      <c r="A407" s="126" t="s">
        <v>259</v>
      </c>
      <c r="B407" s="126" t="s">
        <v>259</v>
      </c>
      <c r="C407" s="126" t="s">
        <v>260</v>
      </c>
      <c r="D407" s="126" t="s">
        <v>259</v>
      </c>
      <c r="E407" s="43" t="s">
        <v>368</v>
      </c>
      <c r="F407" s="46">
        <v>807</v>
      </c>
      <c r="G407" s="29"/>
      <c r="H407" s="29">
        <v>807</v>
      </c>
      <c r="I407" s="29">
        <v>611</v>
      </c>
      <c r="J407" s="29"/>
      <c r="K407" s="29">
        <v>656</v>
      </c>
      <c r="L407" s="29">
        <v>807</v>
      </c>
      <c r="M407" s="30"/>
      <c r="N407" s="29">
        <v>518</v>
      </c>
      <c r="O407" s="29">
        <v>318</v>
      </c>
      <c r="P407" s="30"/>
      <c r="Q407" s="29">
        <v>403</v>
      </c>
      <c r="R407" s="63"/>
      <c r="S407" s="63"/>
      <c r="T407" s="63"/>
      <c r="U407" s="63"/>
      <c r="V407" s="62"/>
    </row>
    <row r="408" spans="1:22" s="9" customFormat="1" ht="9.75" customHeight="1">
      <c r="A408" s="126" t="s">
        <v>259</v>
      </c>
      <c r="B408" s="126" t="s">
        <v>259</v>
      </c>
      <c r="C408" s="126" t="s">
        <v>260</v>
      </c>
      <c r="D408" s="126" t="s">
        <v>259</v>
      </c>
      <c r="E408" s="77" t="s">
        <v>369</v>
      </c>
      <c r="F408" s="48">
        <f>SUM(G408:V408)</f>
        <v>41</v>
      </c>
      <c r="G408" s="31"/>
      <c r="H408" s="31">
        <v>2</v>
      </c>
      <c r="I408" s="31">
        <v>2</v>
      </c>
      <c r="J408" s="31"/>
      <c r="K408" s="31">
        <v>3</v>
      </c>
      <c r="L408" s="31">
        <v>10</v>
      </c>
      <c r="M408" s="31"/>
      <c r="N408" s="31">
        <v>14</v>
      </c>
      <c r="O408" s="31">
        <v>9</v>
      </c>
      <c r="P408" s="31"/>
      <c r="Q408" s="31">
        <v>1</v>
      </c>
      <c r="R408" s="64"/>
      <c r="S408" s="64"/>
      <c r="T408" s="64"/>
      <c r="U408" s="64"/>
      <c r="V408" s="64"/>
    </row>
    <row r="409" spans="1:22" s="18" customFormat="1" ht="11.25" customHeight="1">
      <c r="A409" s="126" t="s">
        <v>259</v>
      </c>
      <c r="B409" s="126" t="s">
        <v>259</v>
      </c>
      <c r="C409" s="126" t="s">
        <v>260</v>
      </c>
      <c r="D409" s="126" t="s">
        <v>259</v>
      </c>
      <c r="E409" s="43" t="s">
        <v>36</v>
      </c>
      <c r="F409" s="47" t="s">
        <v>49</v>
      </c>
      <c r="G409" s="35" t="s">
        <v>37</v>
      </c>
      <c r="H409" s="35" t="s">
        <v>49</v>
      </c>
      <c r="I409" s="35" t="s">
        <v>49</v>
      </c>
      <c r="J409" s="35"/>
      <c r="K409" s="35" t="s">
        <v>49</v>
      </c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</row>
    <row r="410" spans="1:22" s="9" customFormat="1" ht="8.25" customHeight="1">
      <c r="A410" s="126" t="s">
        <v>259</v>
      </c>
      <c r="B410" s="126" t="s">
        <v>259</v>
      </c>
      <c r="C410" s="126" t="s">
        <v>261</v>
      </c>
      <c r="D410" s="126" t="s">
        <v>262</v>
      </c>
      <c r="E410" s="44" t="s">
        <v>367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</row>
    <row r="411" spans="1:22" s="9" customFormat="1" ht="8.25" customHeight="1">
      <c r="A411" s="126" t="s">
        <v>259</v>
      </c>
      <c r="B411" s="126" t="s">
        <v>259</v>
      </c>
      <c r="C411" s="126" t="s">
        <v>261</v>
      </c>
      <c r="D411" s="126" t="s">
        <v>262</v>
      </c>
      <c r="E411" s="44" t="s">
        <v>368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</row>
    <row r="412" spans="1:22" s="9" customFormat="1" ht="9" customHeight="1">
      <c r="A412" s="126" t="s">
        <v>259</v>
      </c>
      <c r="B412" s="126" t="s">
        <v>259</v>
      </c>
      <c r="C412" s="126" t="s">
        <v>261</v>
      </c>
      <c r="D412" s="126" t="s">
        <v>262</v>
      </c>
      <c r="E412" s="77" t="s">
        <v>369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</row>
    <row r="413" spans="1:22" s="9" customFormat="1" ht="9" customHeight="1">
      <c r="A413" s="126" t="s">
        <v>259</v>
      </c>
      <c r="B413" s="126" t="s">
        <v>259</v>
      </c>
      <c r="C413" s="126" t="s">
        <v>261</v>
      </c>
      <c r="D413" s="126" t="s">
        <v>262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/>
      <c r="N413" s="32" t="s">
        <v>37</v>
      </c>
      <c r="O413" s="32" t="s">
        <v>37</v>
      </c>
      <c r="P413" s="33"/>
      <c r="Q413" s="32" t="s">
        <v>37</v>
      </c>
      <c r="R413" s="66"/>
      <c r="S413" s="66"/>
      <c r="T413" s="66"/>
      <c r="U413" s="66"/>
      <c r="V413" s="65" t="s">
        <v>37</v>
      </c>
    </row>
    <row r="414" spans="1:22" s="9" customFormat="1" ht="9" customHeight="1">
      <c r="A414" s="126" t="s">
        <v>259</v>
      </c>
      <c r="B414" s="126" t="s">
        <v>259</v>
      </c>
      <c r="C414" s="126" t="s">
        <v>263</v>
      </c>
      <c r="D414" s="126" t="s">
        <v>264</v>
      </c>
      <c r="E414" s="43" t="s">
        <v>367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</row>
    <row r="415" spans="1:22" s="9" customFormat="1" ht="9" customHeight="1">
      <c r="A415" s="126" t="s">
        <v>259</v>
      </c>
      <c r="B415" s="126" t="s">
        <v>259</v>
      </c>
      <c r="C415" s="126" t="s">
        <v>263</v>
      </c>
      <c r="D415" s="126" t="s">
        <v>264</v>
      </c>
      <c r="E415" s="43" t="s">
        <v>368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</row>
    <row r="416" spans="1:22" s="9" customFormat="1" ht="9" customHeight="1">
      <c r="A416" s="126" t="s">
        <v>259</v>
      </c>
      <c r="B416" s="126" t="s">
        <v>259</v>
      </c>
      <c r="C416" s="126" t="s">
        <v>263</v>
      </c>
      <c r="D416" s="126" t="s">
        <v>264</v>
      </c>
      <c r="E416" s="79" t="s">
        <v>369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</row>
    <row r="417" spans="1:22" s="9" customFormat="1" ht="9" customHeight="1">
      <c r="A417" s="126" t="s">
        <v>259</v>
      </c>
      <c r="B417" s="126" t="s">
        <v>259</v>
      </c>
      <c r="C417" s="126" t="s">
        <v>263</v>
      </c>
      <c r="D417" s="126" t="s">
        <v>264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6"/>
      <c r="S417" s="66"/>
      <c r="T417" s="66"/>
      <c r="U417" s="66"/>
      <c r="V417" s="65" t="s">
        <v>37</v>
      </c>
    </row>
    <row r="418" spans="1:22" s="9" customFormat="1" ht="10.5" customHeight="1">
      <c r="A418" s="126" t="s">
        <v>259</v>
      </c>
      <c r="B418" s="126" t="s">
        <v>259</v>
      </c>
      <c r="C418" s="126" t="s">
        <v>265</v>
      </c>
      <c r="D418" s="126" t="s">
        <v>266</v>
      </c>
      <c r="E418" s="43" t="s">
        <v>367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</row>
    <row r="419" spans="1:22" s="9" customFormat="1" ht="11.25" customHeight="1">
      <c r="A419" s="126" t="s">
        <v>259</v>
      </c>
      <c r="B419" s="126" t="s">
        <v>259</v>
      </c>
      <c r="C419" s="126" t="s">
        <v>265</v>
      </c>
      <c r="D419" s="126" t="s">
        <v>266</v>
      </c>
      <c r="E419" s="43" t="s">
        <v>368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</row>
    <row r="420" spans="1:22" s="9" customFormat="1" ht="14.25" customHeight="1">
      <c r="A420" s="126" t="s">
        <v>259</v>
      </c>
      <c r="B420" s="126" t="s">
        <v>259</v>
      </c>
      <c r="C420" s="126" t="s">
        <v>265</v>
      </c>
      <c r="D420" s="126" t="s">
        <v>266</v>
      </c>
      <c r="E420" s="79" t="s">
        <v>369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</row>
    <row r="421" spans="1:22" s="9" customFormat="1" ht="9" customHeight="1">
      <c r="A421" s="126" t="s">
        <v>259</v>
      </c>
      <c r="B421" s="126" t="s">
        <v>259</v>
      </c>
      <c r="C421" s="126" t="s">
        <v>265</v>
      </c>
      <c r="D421" s="126" t="s">
        <v>266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/>
      <c r="N421" s="65" t="s">
        <v>37</v>
      </c>
      <c r="O421" s="65" t="s">
        <v>37</v>
      </c>
      <c r="P421" s="66"/>
      <c r="Q421" s="65" t="s">
        <v>37</v>
      </c>
      <c r="R421" s="66"/>
      <c r="S421" s="66"/>
      <c r="T421" s="66"/>
      <c r="U421" s="66"/>
      <c r="V421" s="65" t="s">
        <v>37</v>
      </c>
    </row>
    <row r="422" spans="1:22" s="9" customFormat="1" ht="10.5" customHeight="1">
      <c r="A422" s="126" t="s">
        <v>259</v>
      </c>
      <c r="B422" s="126" t="s">
        <v>259</v>
      </c>
      <c r="C422" s="126" t="s">
        <v>267</v>
      </c>
      <c r="D422" s="126" t="s">
        <v>268</v>
      </c>
      <c r="E422" s="43" t="s">
        <v>367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</row>
    <row r="423" spans="1:22" s="9" customFormat="1" ht="9" customHeight="1">
      <c r="A423" s="126" t="s">
        <v>259</v>
      </c>
      <c r="B423" s="126" t="s">
        <v>259</v>
      </c>
      <c r="C423" s="126" t="s">
        <v>267</v>
      </c>
      <c r="D423" s="126" t="s">
        <v>268</v>
      </c>
      <c r="E423" s="43" t="s">
        <v>368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</row>
    <row r="424" spans="1:22" s="9" customFormat="1" ht="9" customHeight="1">
      <c r="A424" s="126" t="s">
        <v>259</v>
      </c>
      <c r="B424" s="126" t="s">
        <v>259</v>
      </c>
      <c r="C424" s="126" t="s">
        <v>267</v>
      </c>
      <c r="D424" s="126" t="s">
        <v>268</v>
      </c>
      <c r="E424" s="77" t="s">
        <v>369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</row>
    <row r="425" spans="1:22" s="9" customFormat="1" ht="9" customHeight="1">
      <c r="A425" s="126" t="s">
        <v>259</v>
      </c>
      <c r="B425" s="126" t="s">
        <v>259</v>
      </c>
      <c r="C425" s="126" t="s">
        <v>267</v>
      </c>
      <c r="D425" s="126" t="s">
        <v>268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/>
      <c r="N425" s="65" t="s">
        <v>37</v>
      </c>
      <c r="O425" s="65" t="s">
        <v>37</v>
      </c>
      <c r="P425" s="66"/>
      <c r="Q425" s="65" t="s">
        <v>37</v>
      </c>
      <c r="R425" s="66"/>
      <c r="S425" s="66"/>
      <c r="T425" s="66"/>
      <c r="U425" s="66"/>
      <c r="V425" s="65" t="s">
        <v>37</v>
      </c>
    </row>
    <row r="426" spans="1:22" s="9" customFormat="1" ht="10.5" customHeight="1">
      <c r="A426" s="126" t="s">
        <v>259</v>
      </c>
      <c r="B426" s="126" t="s">
        <v>259</v>
      </c>
      <c r="C426" s="126" t="s">
        <v>269</v>
      </c>
      <c r="D426" s="126" t="s">
        <v>270</v>
      </c>
      <c r="E426" s="43" t="s">
        <v>367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</row>
    <row r="427" spans="1:22" s="9" customFormat="1" ht="7.5" customHeight="1">
      <c r="A427" s="126" t="s">
        <v>259</v>
      </c>
      <c r="B427" s="126" t="s">
        <v>259</v>
      </c>
      <c r="C427" s="126" t="s">
        <v>269</v>
      </c>
      <c r="D427" s="126" t="s">
        <v>270</v>
      </c>
      <c r="E427" s="44" t="s">
        <v>368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</row>
    <row r="428" spans="1:22" s="9" customFormat="1" ht="9" customHeight="1">
      <c r="A428" s="126" t="s">
        <v>259</v>
      </c>
      <c r="B428" s="126" t="s">
        <v>259</v>
      </c>
      <c r="C428" s="126" t="s">
        <v>269</v>
      </c>
      <c r="D428" s="126" t="s">
        <v>270</v>
      </c>
      <c r="E428" s="77" t="s">
        <v>369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</row>
    <row r="429" spans="1:22" s="9" customFormat="1" ht="9" customHeight="1">
      <c r="A429" s="126" t="s">
        <v>259</v>
      </c>
      <c r="B429" s="126" t="s">
        <v>259</v>
      </c>
      <c r="C429" s="126" t="s">
        <v>269</v>
      </c>
      <c r="D429" s="126" t="s">
        <v>270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/>
      <c r="N429" s="65" t="s">
        <v>37</v>
      </c>
      <c r="O429" s="65" t="s">
        <v>37</v>
      </c>
      <c r="P429" s="66"/>
      <c r="Q429" s="65" t="s">
        <v>37</v>
      </c>
      <c r="R429" s="66"/>
      <c r="S429" s="66"/>
      <c r="T429" s="66"/>
      <c r="U429" s="66"/>
      <c r="V429" s="65" t="s">
        <v>37</v>
      </c>
    </row>
    <row r="430" spans="1:22" s="9" customFormat="1" ht="9" customHeight="1">
      <c r="A430" s="126" t="s">
        <v>259</v>
      </c>
      <c r="B430" s="126" t="s">
        <v>259</v>
      </c>
      <c r="C430" s="126" t="s">
        <v>271</v>
      </c>
      <c r="D430" s="126" t="s">
        <v>272</v>
      </c>
      <c r="E430" s="43" t="s">
        <v>367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</row>
    <row r="431" spans="1:22" s="9" customFormat="1" ht="9" customHeight="1">
      <c r="A431" s="126" t="s">
        <v>259</v>
      </c>
      <c r="B431" s="126" t="s">
        <v>259</v>
      </c>
      <c r="C431" s="126" t="s">
        <v>271</v>
      </c>
      <c r="D431" s="126" t="s">
        <v>272</v>
      </c>
      <c r="E431" s="43" t="s">
        <v>368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</row>
    <row r="432" spans="1:22" s="9" customFormat="1" ht="9" customHeight="1">
      <c r="A432" s="126" t="s">
        <v>259</v>
      </c>
      <c r="B432" s="126" t="s">
        <v>259</v>
      </c>
      <c r="C432" s="126" t="s">
        <v>271</v>
      </c>
      <c r="D432" s="126" t="s">
        <v>272</v>
      </c>
      <c r="E432" s="77" t="s">
        <v>369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</row>
    <row r="433" spans="1:22" s="9" customFormat="1" ht="9" customHeight="1">
      <c r="A433" s="126" t="s">
        <v>259</v>
      </c>
      <c r="B433" s="126" t="s">
        <v>259</v>
      </c>
      <c r="C433" s="126" t="s">
        <v>271</v>
      </c>
      <c r="D433" s="126" t="s">
        <v>272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6"/>
      <c r="S433" s="66"/>
      <c r="T433" s="66"/>
      <c r="U433" s="66"/>
      <c r="V433" s="65" t="s">
        <v>37</v>
      </c>
    </row>
    <row r="434" spans="1:22" s="9" customFormat="1" ht="10.5" customHeight="1">
      <c r="A434" s="126" t="s">
        <v>259</v>
      </c>
      <c r="B434" s="126" t="s">
        <v>259</v>
      </c>
      <c r="C434" s="126" t="s">
        <v>273</v>
      </c>
      <c r="D434" s="126" t="s">
        <v>274</v>
      </c>
      <c r="E434" s="43" t="s">
        <v>367</v>
      </c>
      <c r="F434" s="46"/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/>
      <c r="R434" s="63"/>
      <c r="S434" s="63"/>
      <c r="T434" s="63"/>
      <c r="U434" s="63"/>
      <c r="V434" s="62"/>
    </row>
    <row r="435" spans="1:22" s="9" customFormat="1" ht="9" customHeight="1">
      <c r="A435" s="126" t="s">
        <v>259</v>
      </c>
      <c r="B435" s="126" t="s">
        <v>259</v>
      </c>
      <c r="C435" s="126" t="s">
        <v>273</v>
      </c>
      <c r="D435" s="126" t="s">
        <v>274</v>
      </c>
      <c r="E435" s="43" t="s">
        <v>368</v>
      </c>
      <c r="F435" s="46"/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/>
      <c r="R435" s="63"/>
      <c r="S435" s="63"/>
      <c r="T435" s="63"/>
      <c r="U435" s="63"/>
      <c r="V435" s="62"/>
    </row>
    <row r="436" spans="1:22" s="9" customFormat="1" ht="9" customHeight="1">
      <c r="A436" s="126" t="s">
        <v>259</v>
      </c>
      <c r="B436" s="126" t="s">
        <v>259</v>
      </c>
      <c r="C436" s="126" t="s">
        <v>273</v>
      </c>
      <c r="D436" s="126" t="s">
        <v>274</v>
      </c>
      <c r="E436" s="77" t="s">
        <v>369</v>
      </c>
      <c r="F436" s="48">
        <f>SUM(G436:V436)</f>
        <v>0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/>
      <c r="R436" s="64"/>
      <c r="S436" s="64"/>
      <c r="T436" s="64"/>
      <c r="U436" s="64"/>
      <c r="V436" s="64"/>
    </row>
    <row r="437" spans="1:22" s="9" customFormat="1" ht="9" customHeight="1">
      <c r="A437" s="126" t="s">
        <v>259</v>
      </c>
      <c r="B437" s="126" t="s">
        <v>259</v>
      </c>
      <c r="C437" s="126" t="s">
        <v>273</v>
      </c>
      <c r="D437" s="126" t="s">
        <v>274</v>
      </c>
      <c r="E437" s="43" t="s">
        <v>36</v>
      </c>
      <c r="F437" s="47"/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6"/>
      <c r="S437" s="66"/>
      <c r="T437" s="66"/>
      <c r="U437" s="66"/>
      <c r="V437" s="65" t="s">
        <v>37</v>
      </c>
    </row>
    <row r="438" spans="1:22" s="9" customFormat="1" ht="9" customHeight="1">
      <c r="A438" s="126" t="s">
        <v>259</v>
      </c>
      <c r="B438" s="126" t="s">
        <v>259</v>
      </c>
      <c r="C438" s="126" t="s">
        <v>275</v>
      </c>
      <c r="D438" s="126" t="s">
        <v>276</v>
      </c>
      <c r="E438" s="43" t="s">
        <v>367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</row>
    <row r="439" spans="1:22" s="9" customFormat="1" ht="9" customHeight="1">
      <c r="A439" s="126" t="s">
        <v>259</v>
      </c>
      <c r="B439" s="126" t="s">
        <v>259</v>
      </c>
      <c r="C439" s="126" t="s">
        <v>275</v>
      </c>
      <c r="D439" s="126" t="s">
        <v>276</v>
      </c>
      <c r="E439" s="43" t="s">
        <v>368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</row>
    <row r="440" spans="1:22" s="9" customFormat="1" ht="9" customHeight="1">
      <c r="A440" s="126" t="s">
        <v>259</v>
      </c>
      <c r="B440" s="126" t="s">
        <v>259</v>
      </c>
      <c r="C440" s="126" t="s">
        <v>275</v>
      </c>
      <c r="D440" s="126" t="s">
        <v>276</v>
      </c>
      <c r="E440" s="77" t="s">
        <v>369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</row>
    <row r="441" spans="1:22" s="9" customFormat="1" ht="9" customHeight="1">
      <c r="A441" s="126" t="s">
        <v>259</v>
      </c>
      <c r="B441" s="126" t="s">
        <v>259</v>
      </c>
      <c r="C441" s="126" t="s">
        <v>275</v>
      </c>
      <c r="D441" s="126" t="s">
        <v>276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6"/>
      <c r="S441" s="66"/>
      <c r="T441" s="66"/>
      <c r="U441" s="66"/>
      <c r="V441" s="65" t="s">
        <v>37</v>
      </c>
    </row>
    <row r="442" spans="1:22" s="9" customFormat="1" ht="9" customHeight="1">
      <c r="A442" s="126" t="s">
        <v>259</v>
      </c>
      <c r="B442" s="126" t="s">
        <v>259</v>
      </c>
      <c r="C442" s="126" t="s">
        <v>277</v>
      </c>
      <c r="D442" s="126" t="s">
        <v>278</v>
      </c>
      <c r="E442" s="43" t="s">
        <v>367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</row>
    <row r="443" spans="1:22" s="9" customFormat="1" ht="9" customHeight="1">
      <c r="A443" s="126" t="s">
        <v>259</v>
      </c>
      <c r="B443" s="126" t="s">
        <v>259</v>
      </c>
      <c r="C443" s="126" t="s">
        <v>277</v>
      </c>
      <c r="D443" s="126" t="s">
        <v>278</v>
      </c>
      <c r="E443" s="43" t="s">
        <v>368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</row>
    <row r="444" spans="1:22" s="9" customFormat="1" ht="9" customHeight="1">
      <c r="A444" s="126" t="s">
        <v>259</v>
      </c>
      <c r="B444" s="126" t="s">
        <v>259</v>
      </c>
      <c r="C444" s="126" t="s">
        <v>277</v>
      </c>
      <c r="D444" s="126" t="s">
        <v>278</v>
      </c>
      <c r="E444" s="77" t="s">
        <v>369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</row>
    <row r="445" spans="1:22" s="9" customFormat="1" ht="9" customHeight="1">
      <c r="A445" s="126" t="s">
        <v>259</v>
      </c>
      <c r="B445" s="126" t="s">
        <v>259</v>
      </c>
      <c r="C445" s="126" t="s">
        <v>277</v>
      </c>
      <c r="D445" s="126" t="s">
        <v>278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/>
      <c r="N445" s="32" t="s">
        <v>37</v>
      </c>
      <c r="O445" s="32" t="s">
        <v>37</v>
      </c>
      <c r="P445" s="33"/>
      <c r="Q445" s="32" t="s">
        <v>37</v>
      </c>
      <c r="R445" s="66"/>
      <c r="S445" s="66"/>
      <c r="T445" s="66"/>
      <c r="U445" s="66"/>
      <c r="V445" s="65" t="s">
        <v>37</v>
      </c>
    </row>
    <row r="446" spans="1:22" s="9" customFormat="1" ht="9" customHeight="1">
      <c r="A446" s="126" t="s">
        <v>259</v>
      </c>
      <c r="B446" s="126" t="s">
        <v>259</v>
      </c>
      <c r="C446" s="126" t="s">
        <v>279</v>
      </c>
      <c r="D446" s="126" t="s">
        <v>280</v>
      </c>
      <c r="E446" s="43" t="s">
        <v>367</v>
      </c>
      <c r="F446" s="46">
        <v>480</v>
      </c>
      <c r="G446" s="62"/>
      <c r="H446" s="62"/>
      <c r="I446" s="62"/>
      <c r="J446" s="62"/>
      <c r="K446" s="62"/>
      <c r="L446" s="29">
        <v>480</v>
      </c>
      <c r="M446" s="30"/>
      <c r="N446" s="29"/>
      <c r="O446" s="29"/>
      <c r="P446" s="30"/>
      <c r="Q446" s="29">
        <v>592</v>
      </c>
      <c r="R446" s="63"/>
      <c r="S446" s="63"/>
      <c r="T446" s="63"/>
      <c r="U446" s="63"/>
      <c r="V446" s="62"/>
    </row>
    <row r="447" spans="1:22" s="9" customFormat="1" ht="10.5" customHeight="1">
      <c r="A447" s="126" t="s">
        <v>259</v>
      </c>
      <c r="B447" s="126" t="s">
        <v>259</v>
      </c>
      <c r="C447" s="126" t="s">
        <v>279</v>
      </c>
      <c r="D447" s="126" t="s">
        <v>280</v>
      </c>
      <c r="E447" s="43" t="s">
        <v>368</v>
      </c>
      <c r="F447" s="46">
        <v>1020</v>
      </c>
      <c r="G447" s="62"/>
      <c r="H447" s="62"/>
      <c r="I447" s="62"/>
      <c r="J447" s="62"/>
      <c r="K447" s="62"/>
      <c r="L447" s="29">
        <v>1020</v>
      </c>
      <c r="M447" s="30"/>
      <c r="N447" s="29"/>
      <c r="O447" s="29"/>
      <c r="P447" s="30"/>
      <c r="Q447" s="29">
        <v>823</v>
      </c>
      <c r="R447" s="63"/>
      <c r="S447" s="63"/>
      <c r="T447" s="63"/>
      <c r="U447" s="63"/>
      <c r="V447" s="62"/>
    </row>
    <row r="448" spans="1:22" s="9" customFormat="1" ht="9.75" customHeight="1">
      <c r="A448" s="126" t="s">
        <v>259</v>
      </c>
      <c r="B448" s="126" t="s">
        <v>259</v>
      </c>
      <c r="C448" s="126" t="s">
        <v>279</v>
      </c>
      <c r="D448" s="126" t="s">
        <v>280</v>
      </c>
      <c r="E448" s="77" t="s">
        <v>369</v>
      </c>
      <c r="F448" s="48">
        <f>SUM(G448:V448)</f>
        <v>10</v>
      </c>
      <c r="G448" s="64"/>
      <c r="H448" s="64"/>
      <c r="I448" s="64"/>
      <c r="J448" s="64"/>
      <c r="K448" s="64"/>
      <c r="L448" s="31">
        <v>5</v>
      </c>
      <c r="M448" s="31"/>
      <c r="N448" s="31"/>
      <c r="O448" s="31"/>
      <c r="P448" s="31"/>
      <c r="Q448" s="31">
        <v>5</v>
      </c>
      <c r="R448" s="64"/>
      <c r="S448" s="64"/>
      <c r="T448" s="64"/>
      <c r="U448" s="64"/>
      <c r="V448" s="64"/>
    </row>
    <row r="449" spans="1:22" s="9" customFormat="1" ht="9" customHeight="1">
      <c r="A449" s="126" t="s">
        <v>259</v>
      </c>
      <c r="B449" s="126" t="s">
        <v>259</v>
      </c>
      <c r="C449" s="126" t="s">
        <v>279</v>
      </c>
      <c r="D449" s="126" t="s">
        <v>280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3"/>
      <c r="N449" s="32" t="s">
        <v>37</v>
      </c>
      <c r="O449" s="32" t="s">
        <v>37</v>
      </c>
      <c r="P449" s="33"/>
      <c r="Q449" s="32" t="s">
        <v>49</v>
      </c>
      <c r="R449" s="66"/>
      <c r="S449" s="66"/>
      <c r="T449" s="66"/>
      <c r="U449" s="66"/>
      <c r="V449" s="65" t="s">
        <v>37</v>
      </c>
    </row>
    <row r="450" spans="1:22" s="9" customFormat="1" ht="9" customHeight="1">
      <c r="A450" s="126" t="s">
        <v>259</v>
      </c>
      <c r="B450" s="126" t="s">
        <v>259</v>
      </c>
      <c r="C450" s="126" t="s">
        <v>281</v>
      </c>
      <c r="D450" s="126" t="s">
        <v>282</v>
      </c>
      <c r="E450" s="43" t="s">
        <v>367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</row>
    <row r="451" spans="1:22" s="9" customFormat="1" ht="9" customHeight="1">
      <c r="A451" s="126" t="s">
        <v>259</v>
      </c>
      <c r="B451" s="126" t="s">
        <v>259</v>
      </c>
      <c r="C451" s="126" t="s">
        <v>281</v>
      </c>
      <c r="D451" s="126" t="s">
        <v>282</v>
      </c>
      <c r="E451" s="43" t="s">
        <v>368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</row>
    <row r="452" spans="1:22" s="9" customFormat="1" ht="9" customHeight="1">
      <c r="A452" s="126" t="s">
        <v>259</v>
      </c>
      <c r="B452" s="126" t="s">
        <v>259</v>
      </c>
      <c r="C452" s="126" t="s">
        <v>281</v>
      </c>
      <c r="D452" s="126" t="s">
        <v>282</v>
      </c>
      <c r="E452" s="77" t="s">
        <v>369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</row>
    <row r="453" spans="1:22" s="9" customFormat="1" ht="9" customHeight="1">
      <c r="A453" s="126" t="s">
        <v>259</v>
      </c>
      <c r="B453" s="126" t="s">
        <v>259</v>
      </c>
      <c r="C453" s="126" t="s">
        <v>281</v>
      </c>
      <c r="D453" s="126" t="s">
        <v>282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6"/>
      <c r="S453" s="66"/>
      <c r="T453" s="66"/>
      <c r="U453" s="66"/>
      <c r="V453" s="65" t="s">
        <v>37</v>
      </c>
    </row>
    <row r="454" spans="1:22" s="9" customFormat="1" ht="9" customHeight="1">
      <c r="A454" s="126" t="s">
        <v>259</v>
      </c>
      <c r="B454" s="126" t="s">
        <v>259</v>
      </c>
      <c r="C454" s="126" t="s">
        <v>283</v>
      </c>
      <c r="D454" s="126" t="s">
        <v>284</v>
      </c>
      <c r="E454" s="43" t="s">
        <v>367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</row>
    <row r="455" spans="1:22" s="9" customFormat="1" ht="9" customHeight="1">
      <c r="A455" s="126" t="s">
        <v>259</v>
      </c>
      <c r="B455" s="126" t="s">
        <v>259</v>
      </c>
      <c r="C455" s="126" t="s">
        <v>283</v>
      </c>
      <c r="D455" s="126" t="s">
        <v>284</v>
      </c>
      <c r="E455" s="43" t="s">
        <v>368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</row>
    <row r="456" spans="1:22" s="9" customFormat="1" ht="9" customHeight="1">
      <c r="A456" s="126" t="s">
        <v>259</v>
      </c>
      <c r="B456" s="126" t="s">
        <v>259</v>
      </c>
      <c r="C456" s="126" t="s">
        <v>283</v>
      </c>
      <c r="D456" s="126" t="s">
        <v>284</v>
      </c>
      <c r="E456" s="77" t="s">
        <v>369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</row>
    <row r="457" spans="1:22" s="9" customFormat="1" ht="9" customHeight="1">
      <c r="A457" s="126" t="s">
        <v>259</v>
      </c>
      <c r="B457" s="126" t="s">
        <v>259</v>
      </c>
      <c r="C457" s="126" t="s">
        <v>283</v>
      </c>
      <c r="D457" s="126" t="s">
        <v>284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6"/>
      <c r="S457" s="66"/>
      <c r="T457" s="66"/>
      <c r="U457" s="66"/>
      <c r="V457" s="113"/>
    </row>
    <row r="458" spans="1:22" s="9" customFormat="1" ht="9" customHeight="1">
      <c r="A458" s="126" t="s">
        <v>259</v>
      </c>
      <c r="B458" s="126" t="s">
        <v>259</v>
      </c>
      <c r="C458" s="126" t="s">
        <v>285</v>
      </c>
      <c r="D458" s="126" t="s">
        <v>286</v>
      </c>
      <c r="E458" s="43" t="s">
        <v>367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</row>
    <row r="459" spans="1:22" s="9" customFormat="1" ht="9" customHeight="1">
      <c r="A459" s="126" t="s">
        <v>259</v>
      </c>
      <c r="B459" s="126" t="s">
        <v>259</v>
      </c>
      <c r="C459" s="126" t="s">
        <v>285</v>
      </c>
      <c r="D459" s="126" t="s">
        <v>286</v>
      </c>
      <c r="E459" s="43" t="s">
        <v>368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</row>
    <row r="460" spans="1:22" s="9" customFormat="1" ht="9" customHeight="1">
      <c r="A460" s="126" t="s">
        <v>259</v>
      </c>
      <c r="B460" s="126" t="s">
        <v>259</v>
      </c>
      <c r="C460" s="126" t="s">
        <v>285</v>
      </c>
      <c r="D460" s="126" t="s">
        <v>286</v>
      </c>
      <c r="E460" s="77" t="s">
        <v>369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</row>
    <row r="461" spans="1:22" s="9" customFormat="1" ht="9" customHeight="1">
      <c r="A461" s="126" t="s">
        <v>259</v>
      </c>
      <c r="B461" s="126" t="s">
        <v>259</v>
      </c>
      <c r="C461" s="126" t="s">
        <v>285</v>
      </c>
      <c r="D461" s="126" t="s">
        <v>286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/>
      <c r="N461" s="65" t="s">
        <v>37</v>
      </c>
      <c r="O461" s="65" t="s">
        <v>37</v>
      </c>
      <c r="P461" s="66"/>
      <c r="Q461" s="65" t="s">
        <v>37</v>
      </c>
      <c r="R461" s="66"/>
      <c r="S461" s="66"/>
      <c r="T461" s="66"/>
      <c r="U461" s="66"/>
      <c r="V461" s="65" t="s">
        <v>37</v>
      </c>
    </row>
    <row r="462" spans="1:22" s="9" customFormat="1" ht="9" customHeight="1">
      <c r="A462" s="126" t="s">
        <v>259</v>
      </c>
      <c r="B462" s="126" t="s">
        <v>259</v>
      </c>
      <c r="C462" s="126" t="s">
        <v>287</v>
      </c>
      <c r="D462" s="126" t="s">
        <v>288</v>
      </c>
      <c r="E462" s="43" t="s">
        <v>367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</row>
    <row r="463" spans="1:22" s="9" customFormat="1" ht="9" customHeight="1">
      <c r="A463" s="126" t="s">
        <v>259</v>
      </c>
      <c r="B463" s="126" t="s">
        <v>259</v>
      </c>
      <c r="C463" s="126" t="s">
        <v>287</v>
      </c>
      <c r="D463" s="126" t="s">
        <v>288</v>
      </c>
      <c r="E463" s="43" t="s">
        <v>368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</row>
    <row r="464" spans="1:22" s="9" customFormat="1" ht="9" customHeight="1">
      <c r="A464" s="126" t="s">
        <v>259</v>
      </c>
      <c r="B464" s="126" t="s">
        <v>259</v>
      </c>
      <c r="C464" s="126" t="s">
        <v>287</v>
      </c>
      <c r="D464" s="126" t="s">
        <v>288</v>
      </c>
      <c r="E464" s="77" t="s">
        <v>369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</row>
    <row r="465" spans="1:22" s="9" customFormat="1" ht="9" customHeight="1">
      <c r="A465" s="126" t="s">
        <v>259</v>
      </c>
      <c r="B465" s="126" t="s">
        <v>259</v>
      </c>
      <c r="C465" s="126" t="s">
        <v>287</v>
      </c>
      <c r="D465" s="126" t="s">
        <v>288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/>
      <c r="N465" s="65" t="s">
        <v>37</v>
      </c>
      <c r="O465" s="65" t="s">
        <v>37</v>
      </c>
      <c r="P465" s="66"/>
      <c r="Q465" s="65" t="s">
        <v>37</v>
      </c>
      <c r="R465" s="66"/>
      <c r="S465" s="66"/>
      <c r="T465" s="66"/>
      <c r="U465" s="66"/>
      <c r="V465" s="65" t="s">
        <v>37</v>
      </c>
    </row>
    <row r="466" spans="1:22" s="9" customFormat="1" ht="9" customHeight="1">
      <c r="A466" s="126" t="s">
        <v>259</v>
      </c>
      <c r="B466" s="126" t="s">
        <v>259</v>
      </c>
      <c r="C466" s="126" t="s">
        <v>289</v>
      </c>
      <c r="D466" s="126" t="s">
        <v>290</v>
      </c>
      <c r="E466" s="44" t="s">
        <v>367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</row>
    <row r="467" spans="1:22" s="9" customFormat="1" ht="9" customHeight="1">
      <c r="A467" s="126" t="s">
        <v>259</v>
      </c>
      <c r="B467" s="126" t="s">
        <v>259</v>
      </c>
      <c r="C467" s="126" t="s">
        <v>289</v>
      </c>
      <c r="D467" s="126" t="s">
        <v>290</v>
      </c>
      <c r="E467" s="44" t="s">
        <v>368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</row>
    <row r="468" spans="1:22" s="9" customFormat="1" ht="9" customHeight="1">
      <c r="A468" s="126" t="s">
        <v>259</v>
      </c>
      <c r="B468" s="126" t="s">
        <v>259</v>
      </c>
      <c r="C468" s="126" t="s">
        <v>289</v>
      </c>
      <c r="D468" s="126" t="s">
        <v>290</v>
      </c>
      <c r="E468" s="79" t="s">
        <v>369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</row>
    <row r="469" spans="1:22" s="9" customFormat="1" ht="9" customHeight="1">
      <c r="A469" s="126" t="s">
        <v>259</v>
      </c>
      <c r="B469" s="126" t="s">
        <v>259</v>
      </c>
      <c r="C469" s="126" t="s">
        <v>289</v>
      </c>
      <c r="D469" s="126" t="s">
        <v>290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/>
      <c r="N469" s="65" t="s">
        <v>37</v>
      </c>
      <c r="O469" s="65" t="s">
        <v>37</v>
      </c>
      <c r="P469" s="66"/>
      <c r="Q469" s="65" t="s">
        <v>37</v>
      </c>
      <c r="R469" s="66"/>
      <c r="S469" s="66"/>
      <c r="T469" s="66"/>
      <c r="U469" s="66"/>
      <c r="V469" s="65" t="s">
        <v>37</v>
      </c>
    </row>
    <row r="470" spans="1:22" s="9" customFormat="1" ht="9" customHeight="1">
      <c r="A470" s="126" t="s">
        <v>259</v>
      </c>
      <c r="B470" s="126" t="s">
        <v>259</v>
      </c>
      <c r="C470" s="126" t="s">
        <v>291</v>
      </c>
      <c r="D470" s="126" t="s">
        <v>292</v>
      </c>
      <c r="E470" s="44" t="s">
        <v>367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</row>
    <row r="471" spans="1:22" s="9" customFormat="1" ht="9" customHeight="1">
      <c r="A471" s="126" t="s">
        <v>259</v>
      </c>
      <c r="B471" s="126" t="s">
        <v>259</v>
      </c>
      <c r="C471" s="126" t="s">
        <v>291</v>
      </c>
      <c r="D471" s="126" t="s">
        <v>292</v>
      </c>
      <c r="E471" s="44" t="s">
        <v>368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</row>
    <row r="472" spans="1:22" s="9" customFormat="1" ht="9" customHeight="1">
      <c r="A472" s="126" t="s">
        <v>259</v>
      </c>
      <c r="B472" s="126" t="s">
        <v>259</v>
      </c>
      <c r="C472" s="126" t="s">
        <v>291</v>
      </c>
      <c r="D472" s="126" t="s">
        <v>292</v>
      </c>
      <c r="E472" s="79" t="s">
        <v>369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</row>
    <row r="473" spans="1:22" s="9" customFormat="1" ht="9" customHeight="1">
      <c r="A473" s="126" t="s">
        <v>259</v>
      </c>
      <c r="B473" s="126" t="s">
        <v>259</v>
      </c>
      <c r="C473" s="126" t="s">
        <v>291</v>
      </c>
      <c r="D473" s="126" t="s">
        <v>292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/>
      <c r="N473" s="65" t="s">
        <v>37</v>
      </c>
      <c r="O473" s="65" t="s">
        <v>37</v>
      </c>
      <c r="P473" s="66"/>
      <c r="Q473" s="65" t="s">
        <v>37</v>
      </c>
      <c r="R473" s="66"/>
      <c r="S473" s="66"/>
      <c r="T473" s="66"/>
      <c r="U473" s="66"/>
      <c r="V473" s="65" t="s">
        <v>37</v>
      </c>
    </row>
    <row r="474" spans="1:22" s="9" customFormat="1" ht="9.75" customHeight="1">
      <c r="A474" s="126" t="s">
        <v>259</v>
      </c>
      <c r="B474" s="126" t="s">
        <v>259</v>
      </c>
      <c r="C474" s="126" t="s">
        <v>293</v>
      </c>
      <c r="D474" s="126" t="s">
        <v>294</v>
      </c>
      <c r="E474" s="44" t="s">
        <v>367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</row>
    <row r="475" spans="1:22" s="9" customFormat="1" ht="8.25" customHeight="1">
      <c r="A475" s="126" t="s">
        <v>259</v>
      </c>
      <c r="B475" s="126" t="s">
        <v>259</v>
      </c>
      <c r="C475" s="126" t="s">
        <v>293</v>
      </c>
      <c r="D475" s="126" t="s">
        <v>294</v>
      </c>
      <c r="E475" s="44" t="s">
        <v>368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</row>
    <row r="476" spans="1:22" s="9" customFormat="1" ht="9" customHeight="1">
      <c r="A476" s="126" t="s">
        <v>259</v>
      </c>
      <c r="B476" s="126" t="s">
        <v>259</v>
      </c>
      <c r="C476" s="126" t="s">
        <v>293</v>
      </c>
      <c r="D476" s="126" t="s">
        <v>294</v>
      </c>
      <c r="E476" s="79" t="s">
        <v>369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</row>
    <row r="477" spans="1:22" s="9" customFormat="1" ht="9" customHeight="1">
      <c r="A477" s="126" t="s">
        <v>259</v>
      </c>
      <c r="B477" s="126" t="s">
        <v>259</v>
      </c>
      <c r="C477" s="126" t="s">
        <v>293</v>
      </c>
      <c r="D477" s="126" t="s">
        <v>294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/>
      <c r="N477" s="65" t="s">
        <v>37</v>
      </c>
      <c r="O477" s="65" t="s">
        <v>37</v>
      </c>
      <c r="P477" s="66"/>
      <c r="Q477" s="65" t="s">
        <v>37</v>
      </c>
      <c r="R477" s="66"/>
      <c r="S477" s="66"/>
      <c r="T477" s="66"/>
      <c r="U477" s="66"/>
      <c r="V477" s="65" t="s">
        <v>37</v>
      </c>
    </row>
    <row r="478" spans="1:22" s="9" customFormat="1" ht="9" customHeight="1">
      <c r="A478" s="126" t="s">
        <v>259</v>
      </c>
      <c r="B478" s="126" t="s">
        <v>259</v>
      </c>
      <c r="C478" s="126" t="s">
        <v>295</v>
      </c>
      <c r="D478" s="126" t="s">
        <v>296</v>
      </c>
      <c r="E478" s="44" t="s">
        <v>367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</row>
    <row r="479" spans="1:22" s="9" customFormat="1" ht="8.25" customHeight="1">
      <c r="A479" s="126" t="s">
        <v>259</v>
      </c>
      <c r="B479" s="126" t="s">
        <v>259</v>
      </c>
      <c r="C479" s="126" t="s">
        <v>295</v>
      </c>
      <c r="D479" s="126" t="s">
        <v>296</v>
      </c>
      <c r="E479" s="44" t="s">
        <v>368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</row>
    <row r="480" spans="1:22" s="9" customFormat="1" ht="6.75" customHeight="1">
      <c r="A480" s="126" t="s">
        <v>259</v>
      </c>
      <c r="B480" s="126" t="s">
        <v>259</v>
      </c>
      <c r="C480" s="126" t="s">
        <v>295</v>
      </c>
      <c r="D480" s="126" t="s">
        <v>296</v>
      </c>
      <c r="E480" s="79" t="s">
        <v>369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</row>
    <row r="481" spans="1:22" s="9" customFormat="1" ht="9" customHeight="1">
      <c r="A481" s="126" t="s">
        <v>259</v>
      </c>
      <c r="B481" s="126" t="s">
        <v>259</v>
      </c>
      <c r="C481" s="126" t="s">
        <v>295</v>
      </c>
      <c r="D481" s="126" t="s">
        <v>296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/>
      <c r="N481" s="65" t="s">
        <v>37</v>
      </c>
      <c r="O481" s="65" t="s">
        <v>37</v>
      </c>
      <c r="P481" s="66"/>
      <c r="Q481" s="65" t="s">
        <v>37</v>
      </c>
      <c r="R481" s="66"/>
      <c r="S481" s="66"/>
      <c r="T481" s="66"/>
      <c r="U481" s="66"/>
      <c r="V481" s="65" t="s">
        <v>37</v>
      </c>
    </row>
    <row r="482" spans="1:22" s="9" customFormat="1" ht="9" customHeight="1">
      <c r="A482" s="126" t="s">
        <v>259</v>
      </c>
      <c r="B482" s="126" t="s">
        <v>259</v>
      </c>
      <c r="C482" s="126" t="s">
        <v>297</v>
      </c>
      <c r="D482" s="126" t="s">
        <v>298</v>
      </c>
      <c r="E482" s="44" t="s">
        <v>367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</row>
    <row r="483" spans="1:22" s="9" customFormat="1" ht="8.25" customHeight="1">
      <c r="A483" s="126" t="s">
        <v>259</v>
      </c>
      <c r="B483" s="126" t="s">
        <v>259</v>
      </c>
      <c r="C483" s="126" t="s">
        <v>297</v>
      </c>
      <c r="D483" s="126" t="s">
        <v>298</v>
      </c>
      <c r="E483" s="44" t="s">
        <v>368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</row>
    <row r="484" spans="1:22" s="9" customFormat="1" ht="9" customHeight="1">
      <c r="A484" s="126" t="s">
        <v>259</v>
      </c>
      <c r="B484" s="126" t="s">
        <v>259</v>
      </c>
      <c r="C484" s="126" t="s">
        <v>297</v>
      </c>
      <c r="D484" s="126" t="s">
        <v>298</v>
      </c>
      <c r="E484" s="79" t="s">
        <v>369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</row>
    <row r="485" spans="1:22" s="9" customFormat="1" ht="9" customHeight="1">
      <c r="A485" s="126" t="s">
        <v>259</v>
      </c>
      <c r="B485" s="126" t="s">
        <v>259</v>
      </c>
      <c r="C485" s="126" t="s">
        <v>297</v>
      </c>
      <c r="D485" s="126" t="s">
        <v>298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/>
      <c r="N485" s="65" t="s">
        <v>37</v>
      </c>
      <c r="O485" s="65" t="s">
        <v>37</v>
      </c>
      <c r="P485" s="66"/>
      <c r="Q485" s="65" t="s">
        <v>37</v>
      </c>
      <c r="R485" s="66"/>
      <c r="S485" s="66"/>
      <c r="T485" s="66"/>
      <c r="U485" s="66"/>
      <c r="V485" s="65" t="s">
        <v>37</v>
      </c>
    </row>
    <row r="486" spans="1:22" s="9" customFormat="1" ht="10.5" customHeight="1">
      <c r="A486" s="126" t="s">
        <v>259</v>
      </c>
      <c r="B486" s="126" t="s">
        <v>259</v>
      </c>
      <c r="C486" s="126" t="s">
        <v>299</v>
      </c>
      <c r="D486" s="126" t="s">
        <v>300</v>
      </c>
      <c r="E486" s="44" t="s">
        <v>367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</row>
    <row r="487" spans="1:22" s="9" customFormat="1" ht="9.75" customHeight="1">
      <c r="A487" s="126" t="s">
        <v>259</v>
      </c>
      <c r="B487" s="126" t="s">
        <v>259</v>
      </c>
      <c r="C487" s="126" t="s">
        <v>299</v>
      </c>
      <c r="D487" s="126" t="s">
        <v>300</v>
      </c>
      <c r="E487" s="44" t="s">
        <v>368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</row>
    <row r="488" spans="1:22" s="9" customFormat="1" ht="9" customHeight="1">
      <c r="A488" s="126" t="s">
        <v>259</v>
      </c>
      <c r="B488" s="126" t="s">
        <v>259</v>
      </c>
      <c r="C488" s="126" t="s">
        <v>299</v>
      </c>
      <c r="D488" s="126" t="s">
        <v>300</v>
      </c>
      <c r="E488" s="79" t="s">
        <v>369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</row>
    <row r="489" spans="1:22" s="9" customFormat="1" ht="11.25" customHeight="1">
      <c r="A489" s="126" t="s">
        <v>259</v>
      </c>
      <c r="B489" s="126" t="s">
        <v>259</v>
      </c>
      <c r="C489" s="126" t="s">
        <v>299</v>
      </c>
      <c r="D489" s="126" t="s">
        <v>300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/>
      <c r="N489" s="65" t="s">
        <v>37</v>
      </c>
      <c r="O489" s="65" t="s">
        <v>37</v>
      </c>
      <c r="P489" s="66"/>
      <c r="Q489" s="65" t="s">
        <v>37</v>
      </c>
      <c r="R489" s="66"/>
      <c r="S489" s="66"/>
      <c r="T489" s="66"/>
      <c r="U489" s="66"/>
      <c r="V489" s="65" t="s">
        <v>37</v>
      </c>
    </row>
    <row r="490" spans="1:22" s="9" customFormat="1" ht="9" customHeight="1">
      <c r="A490" s="126" t="s">
        <v>259</v>
      </c>
      <c r="B490" s="126" t="s">
        <v>259</v>
      </c>
      <c r="C490" s="126" t="s">
        <v>301</v>
      </c>
      <c r="D490" s="126" t="s">
        <v>302</v>
      </c>
      <c r="E490" s="44" t="s">
        <v>367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</row>
    <row r="491" spans="1:22" s="9" customFormat="1" ht="8.25" customHeight="1">
      <c r="A491" s="126" t="s">
        <v>259</v>
      </c>
      <c r="B491" s="126" t="s">
        <v>259</v>
      </c>
      <c r="C491" s="126" t="s">
        <v>301</v>
      </c>
      <c r="D491" s="126" t="s">
        <v>302</v>
      </c>
      <c r="E491" s="44" t="s">
        <v>368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</row>
    <row r="492" spans="1:22" s="9" customFormat="1" ht="9" customHeight="1">
      <c r="A492" s="126" t="s">
        <v>259</v>
      </c>
      <c r="B492" s="126" t="s">
        <v>259</v>
      </c>
      <c r="C492" s="126" t="s">
        <v>301</v>
      </c>
      <c r="D492" s="126" t="s">
        <v>302</v>
      </c>
      <c r="E492" s="77" t="s">
        <v>369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</row>
    <row r="493" spans="1:22" s="9" customFormat="1" ht="9.75" customHeight="1">
      <c r="A493" s="126" t="s">
        <v>259</v>
      </c>
      <c r="B493" s="126" t="s">
        <v>259</v>
      </c>
      <c r="C493" s="126" t="s">
        <v>301</v>
      </c>
      <c r="D493" s="126" t="s">
        <v>302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</row>
    <row r="494" spans="1:22" s="9" customFormat="1" ht="11.25" customHeight="1">
      <c r="A494" s="126" t="s">
        <v>259</v>
      </c>
      <c r="B494" s="126" t="s">
        <v>259</v>
      </c>
      <c r="C494" s="126" t="s">
        <v>303</v>
      </c>
      <c r="D494" s="126" t="s">
        <v>304</v>
      </c>
      <c r="E494" s="44" t="s">
        <v>367</v>
      </c>
      <c r="F494" s="46">
        <v>95</v>
      </c>
      <c r="G494" s="62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</row>
    <row r="495" spans="1:22" s="9" customFormat="1" ht="13.5" customHeight="1">
      <c r="A495" s="126" t="s">
        <v>259</v>
      </c>
      <c r="B495" s="126" t="s">
        <v>259</v>
      </c>
      <c r="C495" s="126" t="s">
        <v>303</v>
      </c>
      <c r="D495" s="126" t="s">
        <v>304</v>
      </c>
      <c r="E495" s="44" t="s">
        <v>368</v>
      </c>
      <c r="F495" s="46">
        <v>95</v>
      </c>
      <c r="G495" s="62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</row>
    <row r="496" spans="1:22" s="9" customFormat="1" ht="12.75" customHeight="1">
      <c r="A496" s="126" t="s">
        <v>259</v>
      </c>
      <c r="B496" s="126" t="s">
        <v>259</v>
      </c>
      <c r="C496" s="126" t="s">
        <v>303</v>
      </c>
      <c r="D496" s="126" t="s">
        <v>304</v>
      </c>
      <c r="E496" s="79" t="s">
        <v>369</v>
      </c>
      <c r="F496" s="48">
        <f>SUM(G496:V496)</f>
        <v>36</v>
      </c>
      <c r="G496" s="64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36</v>
      </c>
    </row>
    <row r="497" spans="1:22" s="9" customFormat="1" ht="9" customHeight="1">
      <c r="A497" s="126" t="s">
        <v>259</v>
      </c>
      <c r="B497" s="126" t="s">
        <v>259</v>
      </c>
      <c r="C497" s="126" t="s">
        <v>303</v>
      </c>
      <c r="D497" s="126" t="s">
        <v>304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</row>
    <row r="498" spans="1:22" s="9" customFormat="1" ht="12.75" customHeight="1">
      <c r="A498" s="126">
        <v>21</v>
      </c>
      <c r="B498" s="127" t="s">
        <v>388</v>
      </c>
      <c r="C498" s="126" t="s">
        <v>306</v>
      </c>
      <c r="D498" s="126" t="s">
        <v>307</v>
      </c>
      <c r="E498" s="44" t="s">
        <v>367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26" t="s">
        <v>305</v>
      </c>
      <c r="B499" s="127" t="s">
        <v>305</v>
      </c>
      <c r="C499" s="126" t="s">
        <v>306</v>
      </c>
      <c r="D499" s="126" t="s">
        <v>307</v>
      </c>
      <c r="E499" s="44" t="s">
        <v>368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26" t="s">
        <v>305</v>
      </c>
      <c r="B500" s="127" t="s">
        <v>305</v>
      </c>
      <c r="C500" s="126" t="s">
        <v>306</v>
      </c>
      <c r="D500" s="126" t="s">
        <v>307</v>
      </c>
      <c r="E500" s="79" t="s">
        <v>369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</row>
    <row r="501" spans="1:22" s="9" customFormat="1" ht="6.75" customHeight="1">
      <c r="A501" s="126" t="s">
        <v>305</v>
      </c>
      <c r="B501" s="127" t="s">
        <v>305</v>
      </c>
      <c r="C501" s="126" t="s">
        <v>306</v>
      </c>
      <c r="D501" s="126" t="s">
        <v>307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/>
      <c r="N501" s="65" t="s">
        <v>37</v>
      </c>
      <c r="O501" s="65" t="s">
        <v>37</v>
      </c>
      <c r="P501" s="66"/>
      <c r="Q501" s="65" t="s">
        <v>37</v>
      </c>
      <c r="R501" s="66"/>
      <c r="S501" s="66"/>
      <c r="T501" s="66"/>
      <c r="U501" s="66"/>
      <c r="V501" s="65" t="s">
        <v>37</v>
      </c>
    </row>
    <row r="502" spans="1:22" s="9" customFormat="1" ht="9" customHeight="1">
      <c r="A502" s="126" t="s">
        <v>305</v>
      </c>
      <c r="B502" s="127" t="s">
        <v>305</v>
      </c>
      <c r="C502" s="126" t="s">
        <v>308</v>
      </c>
      <c r="D502" s="126" t="s">
        <v>305</v>
      </c>
      <c r="E502" s="44" t="s">
        <v>367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</row>
    <row r="503" spans="1:22" s="9" customFormat="1" ht="9" customHeight="1">
      <c r="A503" s="126" t="s">
        <v>305</v>
      </c>
      <c r="B503" s="127" t="s">
        <v>305</v>
      </c>
      <c r="C503" s="126" t="s">
        <v>308</v>
      </c>
      <c r="D503" s="126" t="s">
        <v>305</v>
      </c>
      <c r="E503" s="44" t="s">
        <v>368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</row>
    <row r="504" spans="1:22" s="9" customFormat="1" ht="6.75" customHeight="1">
      <c r="A504" s="126" t="s">
        <v>305</v>
      </c>
      <c r="B504" s="127" t="s">
        <v>305</v>
      </c>
      <c r="C504" s="126" t="s">
        <v>308</v>
      </c>
      <c r="D504" s="126" t="s">
        <v>305</v>
      </c>
      <c r="E504" s="79" t="s">
        <v>369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</row>
    <row r="505" spans="1:22" s="9" customFormat="1" ht="7.5" customHeight="1">
      <c r="A505" s="126" t="s">
        <v>305</v>
      </c>
      <c r="B505" s="127" t="s">
        <v>305</v>
      </c>
      <c r="C505" s="126" t="s">
        <v>308</v>
      </c>
      <c r="D505" s="126" t="s">
        <v>305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/>
      <c r="N505" s="65" t="s">
        <v>37</v>
      </c>
      <c r="O505" s="65" t="s">
        <v>37</v>
      </c>
      <c r="P505" s="66"/>
      <c r="Q505" s="65" t="s">
        <v>37</v>
      </c>
      <c r="R505" s="66"/>
      <c r="S505" s="66"/>
      <c r="T505" s="66"/>
      <c r="U505" s="66"/>
      <c r="V505" s="65" t="s">
        <v>37</v>
      </c>
    </row>
    <row r="506" spans="1:22" s="9" customFormat="1" ht="7.5" customHeight="1">
      <c r="A506" s="126" t="s">
        <v>305</v>
      </c>
      <c r="B506" s="127" t="s">
        <v>305</v>
      </c>
      <c r="C506" s="126" t="s">
        <v>309</v>
      </c>
      <c r="D506" s="126" t="s">
        <v>310</v>
      </c>
      <c r="E506" s="44" t="s">
        <v>367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</row>
    <row r="507" spans="1:22" s="9" customFormat="1" ht="9" customHeight="1">
      <c r="A507" s="126" t="s">
        <v>305</v>
      </c>
      <c r="B507" s="127" t="s">
        <v>305</v>
      </c>
      <c r="C507" s="126" t="s">
        <v>309</v>
      </c>
      <c r="D507" s="126" t="s">
        <v>310</v>
      </c>
      <c r="E507" s="44" t="s">
        <v>368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</row>
    <row r="508" spans="1:22" s="9" customFormat="1" ht="8.25" customHeight="1">
      <c r="A508" s="126" t="s">
        <v>305</v>
      </c>
      <c r="B508" s="127" t="s">
        <v>305</v>
      </c>
      <c r="C508" s="126" t="s">
        <v>309</v>
      </c>
      <c r="D508" s="126" t="s">
        <v>310</v>
      </c>
      <c r="E508" s="79" t="s">
        <v>369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</row>
    <row r="509" spans="1:22" s="9" customFormat="1" ht="12.75" customHeight="1">
      <c r="A509" s="126" t="s">
        <v>305</v>
      </c>
      <c r="B509" s="127" t="s">
        <v>305</v>
      </c>
      <c r="C509" s="126" t="s">
        <v>309</v>
      </c>
      <c r="D509" s="126" t="s">
        <v>310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/>
      <c r="N509" s="65" t="s">
        <v>37</v>
      </c>
      <c r="O509" s="65" t="s">
        <v>37</v>
      </c>
      <c r="P509" s="66"/>
      <c r="Q509" s="65" t="s">
        <v>37</v>
      </c>
      <c r="R509" s="66"/>
      <c r="S509" s="66"/>
      <c r="T509" s="66"/>
      <c r="U509" s="66"/>
      <c r="V509" s="65" t="s">
        <v>37</v>
      </c>
    </row>
    <row r="510" spans="1:22" s="9" customFormat="1" ht="9" customHeight="1">
      <c r="A510" s="126" t="s">
        <v>305</v>
      </c>
      <c r="B510" s="127" t="s">
        <v>305</v>
      </c>
      <c r="C510" s="126" t="s">
        <v>311</v>
      </c>
      <c r="D510" s="126" t="s">
        <v>312</v>
      </c>
      <c r="E510" s="44" t="s">
        <v>367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</row>
    <row r="511" spans="1:22" s="9" customFormat="1" ht="9" customHeight="1">
      <c r="A511" s="126" t="s">
        <v>305</v>
      </c>
      <c r="B511" s="127" t="s">
        <v>305</v>
      </c>
      <c r="C511" s="126" t="s">
        <v>311</v>
      </c>
      <c r="D511" s="126" t="s">
        <v>312</v>
      </c>
      <c r="E511" s="44" t="s">
        <v>368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</row>
    <row r="512" spans="1:22" s="9" customFormat="1" ht="11.25" customHeight="1">
      <c r="A512" s="126" t="s">
        <v>305</v>
      </c>
      <c r="B512" s="127" t="s">
        <v>305</v>
      </c>
      <c r="C512" s="126" t="s">
        <v>311</v>
      </c>
      <c r="D512" s="126" t="s">
        <v>312</v>
      </c>
      <c r="E512" s="79" t="s">
        <v>369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</row>
    <row r="513" spans="1:22" s="9" customFormat="1" ht="12" customHeight="1">
      <c r="A513" s="126" t="s">
        <v>305</v>
      </c>
      <c r="B513" s="127" t="s">
        <v>305</v>
      </c>
      <c r="C513" s="126" t="s">
        <v>311</v>
      </c>
      <c r="D513" s="126" t="s">
        <v>312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/>
      <c r="N513" s="65" t="s">
        <v>37</v>
      </c>
      <c r="O513" s="65" t="s">
        <v>37</v>
      </c>
      <c r="P513" s="66"/>
      <c r="Q513" s="65" t="s">
        <v>37</v>
      </c>
      <c r="R513" s="66"/>
      <c r="S513" s="66"/>
      <c r="T513" s="66"/>
      <c r="U513" s="66"/>
      <c r="V513" s="65" t="s">
        <v>37</v>
      </c>
    </row>
    <row r="514" spans="1:22" s="9" customFormat="1" ht="9" customHeight="1">
      <c r="A514" s="126" t="s">
        <v>305</v>
      </c>
      <c r="B514" s="127" t="s">
        <v>305</v>
      </c>
      <c r="C514" s="126" t="s">
        <v>313</v>
      </c>
      <c r="D514" s="126" t="s">
        <v>314</v>
      </c>
      <c r="E514" s="44" t="s">
        <v>367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</row>
    <row r="515" spans="1:22" s="9" customFormat="1" ht="9" customHeight="1">
      <c r="A515" s="126" t="s">
        <v>305</v>
      </c>
      <c r="B515" s="127" t="s">
        <v>305</v>
      </c>
      <c r="C515" s="126" t="s">
        <v>313</v>
      </c>
      <c r="D515" s="126" t="s">
        <v>314</v>
      </c>
      <c r="E515" s="44" t="s">
        <v>368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</row>
    <row r="516" spans="1:22" s="9" customFormat="1" ht="9" customHeight="1">
      <c r="A516" s="126" t="s">
        <v>305</v>
      </c>
      <c r="B516" s="127" t="s">
        <v>305</v>
      </c>
      <c r="C516" s="126" t="s">
        <v>313</v>
      </c>
      <c r="D516" s="126" t="s">
        <v>314</v>
      </c>
      <c r="E516" s="79" t="s">
        <v>369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</row>
    <row r="517" spans="1:22" s="9" customFormat="1" ht="16.5" customHeight="1">
      <c r="A517" s="126" t="s">
        <v>305</v>
      </c>
      <c r="B517" s="127" t="s">
        <v>305</v>
      </c>
      <c r="C517" s="126" t="s">
        <v>313</v>
      </c>
      <c r="D517" s="126" t="s">
        <v>314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/>
      <c r="N517" s="65" t="s">
        <v>37</v>
      </c>
      <c r="O517" s="65" t="s">
        <v>37</v>
      </c>
      <c r="P517" s="66"/>
      <c r="Q517" s="65" t="s">
        <v>37</v>
      </c>
      <c r="R517" s="66"/>
      <c r="S517" s="66"/>
      <c r="T517" s="66"/>
      <c r="U517" s="66"/>
      <c r="V517" s="65" t="s">
        <v>37</v>
      </c>
    </row>
    <row r="518" spans="1:22" s="9" customFormat="1" ht="10.5" customHeight="1">
      <c r="A518" s="126" t="s">
        <v>305</v>
      </c>
      <c r="B518" s="127" t="s">
        <v>305</v>
      </c>
      <c r="C518" s="126" t="s">
        <v>315</v>
      </c>
      <c r="D518" s="126" t="s">
        <v>316</v>
      </c>
      <c r="E518" s="43" t="s">
        <v>367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</row>
    <row r="519" spans="1:22" s="9" customFormat="1" ht="12" customHeight="1">
      <c r="A519" s="126" t="s">
        <v>305</v>
      </c>
      <c r="B519" s="127" t="s">
        <v>305</v>
      </c>
      <c r="C519" s="126" t="s">
        <v>315</v>
      </c>
      <c r="D519" s="126" t="s">
        <v>316</v>
      </c>
      <c r="E519" s="43" t="s">
        <v>368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</row>
    <row r="520" spans="1:22" s="9" customFormat="1" ht="9" customHeight="1">
      <c r="A520" s="126" t="s">
        <v>305</v>
      </c>
      <c r="B520" s="127" t="s">
        <v>305</v>
      </c>
      <c r="C520" s="126" t="s">
        <v>315</v>
      </c>
      <c r="D520" s="126" t="s">
        <v>316</v>
      </c>
      <c r="E520" s="77" t="s">
        <v>369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</row>
    <row r="521" spans="1:22" s="9" customFormat="1" ht="9" customHeight="1">
      <c r="A521" s="126" t="s">
        <v>305</v>
      </c>
      <c r="B521" s="127" t="s">
        <v>305</v>
      </c>
      <c r="C521" s="126" t="s">
        <v>315</v>
      </c>
      <c r="D521" s="126" t="s">
        <v>316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/>
      <c r="N521" s="65" t="s">
        <v>37</v>
      </c>
      <c r="O521" s="65" t="s">
        <v>37</v>
      </c>
      <c r="P521" s="66"/>
      <c r="Q521" s="65" t="s">
        <v>37</v>
      </c>
      <c r="R521" s="66"/>
      <c r="S521" s="66"/>
      <c r="T521" s="66"/>
      <c r="U521" s="66"/>
      <c r="V521" s="65" t="s">
        <v>37</v>
      </c>
    </row>
    <row r="522" spans="1:22" s="9" customFormat="1" ht="9" customHeight="1">
      <c r="A522" s="126" t="s">
        <v>305</v>
      </c>
      <c r="B522" s="127" t="s">
        <v>305</v>
      </c>
      <c r="C522" s="126" t="s">
        <v>317</v>
      </c>
      <c r="D522" s="126" t="s">
        <v>318</v>
      </c>
      <c r="E522" s="43" t="s">
        <v>367</v>
      </c>
      <c r="F522" s="46"/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/>
      <c r="R522" s="63"/>
      <c r="S522" s="63"/>
      <c r="T522" s="63"/>
      <c r="U522" s="63"/>
      <c r="V522" s="62"/>
    </row>
    <row r="523" spans="1:22" s="9" customFormat="1" ht="9" customHeight="1">
      <c r="A523" s="126" t="s">
        <v>305</v>
      </c>
      <c r="B523" s="127" t="s">
        <v>305</v>
      </c>
      <c r="C523" s="126" t="s">
        <v>317</v>
      </c>
      <c r="D523" s="126" t="s">
        <v>318</v>
      </c>
      <c r="E523" s="43" t="s">
        <v>368</v>
      </c>
      <c r="F523" s="46"/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/>
      <c r="R523" s="63"/>
      <c r="S523" s="63"/>
      <c r="T523" s="63"/>
      <c r="U523" s="63"/>
      <c r="V523" s="62"/>
    </row>
    <row r="524" spans="1:22" s="9" customFormat="1" ht="9" customHeight="1">
      <c r="A524" s="126" t="s">
        <v>305</v>
      </c>
      <c r="B524" s="127" t="s">
        <v>305</v>
      </c>
      <c r="C524" s="126" t="s">
        <v>317</v>
      </c>
      <c r="D524" s="126" t="s">
        <v>318</v>
      </c>
      <c r="E524" s="77" t="s">
        <v>369</v>
      </c>
      <c r="F524" s="48">
        <f>SUM(G524:V524)</f>
        <v>0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</row>
    <row r="525" spans="1:22" s="9" customFormat="1" ht="9" customHeight="1">
      <c r="A525" s="126" t="s">
        <v>305</v>
      </c>
      <c r="B525" s="127" t="s">
        <v>305</v>
      </c>
      <c r="C525" s="126" t="s">
        <v>317</v>
      </c>
      <c r="D525" s="126" t="s">
        <v>318</v>
      </c>
      <c r="E525" s="43" t="s">
        <v>36</v>
      </c>
      <c r="F525" s="47"/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/>
      <c r="N525" s="65" t="s">
        <v>37</v>
      </c>
      <c r="O525" s="65" t="s">
        <v>37</v>
      </c>
      <c r="P525" s="66"/>
      <c r="Q525" s="32"/>
      <c r="R525" s="66"/>
      <c r="S525" s="66"/>
      <c r="T525" s="66"/>
      <c r="U525" s="66"/>
      <c r="V525" s="65" t="s">
        <v>37</v>
      </c>
    </row>
    <row r="526" spans="1:22" s="9" customFormat="1" ht="10.5" customHeight="1">
      <c r="A526" s="126" t="s">
        <v>305</v>
      </c>
      <c r="B526" s="127" t="s">
        <v>305</v>
      </c>
      <c r="C526" s="126" t="s">
        <v>319</v>
      </c>
      <c r="D526" s="126" t="s">
        <v>320</v>
      </c>
      <c r="E526" s="43" t="s">
        <v>367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</row>
    <row r="527" spans="1:22" s="9" customFormat="1" ht="9" customHeight="1">
      <c r="A527" s="126" t="s">
        <v>305</v>
      </c>
      <c r="B527" s="127" t="s">
        <v>305</v>
      </c>
      <c r="C527" s="126" t="s">
        <v>319</v>
      </c>
      <c r="D527" s="126" t="s">
        <v>320</v>
      </c>
      <c r="E527" s="43" t="s">
        <v>368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</row>
    <row r="528" spans="1:22" s="9" customFormat="1" ht="9" customHeight="1">
      <c r="A528" s="126" t="s">
        <v>305</v>
      </c>
      <c r="B528" s="127" t="s">
        <v>305</v>
      </c>
      <c r="C528" s="126" t="s">
        <v>319</v>
      </c>
      <c r="D528" s="126" t="s">
        <v>320</v>
      </c>
      <c r="E528" s="77" t="s">
        <v>369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</row>
    <row r="529" spans="1:22" s="9" customFormat="1" ht="9" customHeight="1">
      <c r="A529" s="126" t="s">
        <v>305</v>
      </c>
      <c r="B529" s="127" t="s">
        <v>305</v>
      </c>
      <c r="C529" s="126" t="s">
        <v>319</v>
      </c>
      <c r="D529" s="126" t="s">
        <v>320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/>
      <c r="N529" s="65" t="s">
        <v>37</v>
      </c>
      <c r="O529" s="65" t="s">
        <v>37</v>
      </c>
      <c r="P529" s="66"/>
      <c r="Q529" s="65" t="s">
        <v>37</v>
      </c>
      <c r="R529" s="66"/>
      <c r="S529" s="66"/>
      <c r="T529" s="66"/>
      <c r="U529" s="66"/>
      <c r="V529" s="65" t="s">
        <v>37</v>
      </c>
    </row>
    <row r="530" spans="1:22" s="9" customFormat="1" ht="9" customHeight="1">
      <c r="A530" s="126" t="s">
        <v>305</v>
      </c>
      <c r="B530" s="127" t="s">
        <v>305</v>
      </c>
      <c r="C530" s="126" t="s">
        <v>321</v>
      </c>
      <c r="D530" s="126" t="s">
        <v>322</v>
      </c>
      <c r="E530" s="43" t="s">
        <v>367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</row>
    <row r="531" spans="1:22" s="9" customFormat="1" ht="9" customHeight="1">
      <c r="A531" s="126" t="s">
        <v>305</v>
      </c>
      <c r="B531" s="127" t="s">
        <v>305</v>
      </c>
      <c r="C531" s="126" t="s">
        <v>321</v>
      </c>
      <c r="D531" s="126" t="s">
        <v>322</v>
      </c>
      <c r="E531" s="43" t="s">
        <v>368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</row>
    <row r="532" spans="1:22" s="9" customFormat="1" ht="9" customHeight="1">
      <c r="A532" s="126" t="s">
        <v>305</v>
      </c>
      <c r="B532" s="127" t="s">
        <v>305</v>
      </c>
      <c r="C532" s="126" t="s">
        <v>321</v>
      </c>
      <c r="D532" s="126" t="s">
        <v>322</v>
      </c>
      <c r="E532" s="77" t="s">
        <v>369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s="9" customFormat="1" ht="9" customHeight="1">
      <c r="A533" s="126" t="s">
        <v>305</v>
      </c>
      <c r="B533" s="127" t="s">
        <v>305</v>
      </c>
      <c r="C533" s="126" t="s">
        <v>321</v>
      </c>
      <c r="D533" s="126" t="s">
        <v>322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/>
      <c r="N533" s="65" t="s">
        <v>37</v>
      </c>
      <c r="O533" s="65" t="s">
        <v>37</v>
      </c>
      <c r="P533" s="66"/>
      <c r="Q533" s="65" t="s">
        <v>37</v>
      </c>
      <c r="R533" s="66"/>
      <c r="S533" s="66"/>
      <c r="T533" s="66"/>
      <c r="U533" s="66"/>
      <c r="V533" s="65" t="s">
        <v>37</v>
      </c>
    </row>
    <row r="534" spans="1:22" s="9" customFormat="1" ht="9" customHeight="1">
      <c r="A534" s="126" t="s">
        <v>305</v>
      </c>
      <c r="B534" s="127" t="s">
        <v>305</v>
      </c>
      <c r="C534" s="126" t="s">
        <v>323</v>
      </c>
      <c r="D534" s="126" t="s">
        <v>324</v>
      </c>
      <c r="E534" s="43" t="s">
        <v>367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</row>
    <row r="535" spans="1:22" s="9" customFormat="1" ht="9" customHeight="1">
      <c r="A535" s="126" t="s">
        <v>305</v>
      </c>
      <c r="B535" s="127" t="s">
        <v>305</v>
      </c>
      <c r="C535" s="126" t="s">
        <v>323</v>
      </c>
      <c r="D535" s="126" t="s">
        <v>324</v>
      </c>
      <c r="E535" s="43" t="s">
        <v>368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</row>
    <row r="536" spans="1:22" s="9" customFormat="1" ht="9" customHeight="1">
      <c r="A536" s="126" t="s">
        <v>305</v>
      </c>
      <c r="B536" s="127" t="s">
        <v>305</v>
      </c>
      <c r="C536" s="126" t="s">
        <v>323</v>
      </c>
      <c r="D536" s="126" t="s">
        <v>324</v>
      </c>
      <c r="E536" s="77" t="s">
        <v>369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</row>
    <row r="537" spans="1:22" s="9" customFormat="1" ht="9" customHeight="1">
      <c r="A537" s="126" t="s">
        <v>305</v>
      </c>
      <c r="B537" s="127" t="s">
        <v>305</v>
      </c>
      <c r="C537" s="126" t="s">
        <v>323</v>
      </c>
      <c r="D537" s="126" t="s">
        <v>324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/>
      <c r="N537" s="65" t="s">
        <v>37</v>
      </c>
      <c r="O537" s="65" t="s">
        <v>37</v>
      </c>
      <c r="P537" s="66"/>
      <c r="Q537" s="65" t="s">
        <v>37</v>
      </c>
      <c r="R537" s="66"/>
      <c r="S537" s="66"/>
      <c r="T537" s="66"/>
      <c r="U537" s="66"/>
      <c r="V537" s="65" t="s">
        <v>37</v>
      </c>
    </row>
    <row r="538" spans="1:22" s="9" customFormat="1" ht="11.25" customHeight="1">
      <c r="A538" s="126" t="s">
        <v>305</v>
      </c>
      <c r="B538" s="127" t="s">
        <v>305</v>
      </c>
      <c r="C538" s="126" t="s">
        <v>325</v>
      </c>
      <c r="D538" s="126" t="s">
        <v>326</v>
      </c>
      <c r="E538" s="43" t="s">
        <v>367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</row>
    <row r="539" spans="1:22" s="9" customFormat="1" ht="9" customHeight="1">
      <c r="A539" s="126" t="s">
        <v>305</v>
      </c>
      <c r="B539" s="127" t="s">
        <v>305</v>
      </c>
      <c r="C539" s="126" t="s">
        <v>325</v>
      </c>
      <c r="D539" s="126" t="s">
        <v>326</v>
      </c>
      <c r="E539" s="43" t="s">
        <v>368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</row>
    <row r="540" spans="1:22" s="9" customFormat="1" ht="9" customHeight="1">
      <c r="A540" s="126" t="s">
        <v>305</v>
      </c>
      <c r="B540" s="127" t="s">
        <v>305</v>
      </c>
      <c r="C540" s="126" t="s">
        <v>325</v>
      </c>
      <c r="D540" s="126" t="s">
        <v>326</v>
      </c>
      <c r="E540" s="77" t="s">
        <v>369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</row>
    <row r="541" spans="1:22" s="9" customFormat="1" ht="9" customHeight="1">
      <c r="A541" s="126" t="s">
        <v>305</v>
      </c>
      <c r="B541" s="127" t="s">
        <v>305</v>
      </c>
      <c r="C541" s="126" t="s">
        <v>325</v>
      </c>
      <c r="D541" s="126" t="s">
        <v>326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/>
      <c r="N541" s="65" t="s">
        <v>37</v>
      </c>
      <c r="O541" s="65" t="s">
        <v>37</v>
      </c>
      <c r="P541" s="66"/>
      <c r="Q541" s="65" t="s">
        <v>37</v>
      </c>
      <c r="R541" s="66"/>
      <c r="S541" s="66"/>
      <c r="T541" s="66"/>
      <c r="U541" s="66"/>
      <c r="V541" s="65" t="s">
        <v>37</v>
      </c>
    </row>
    <row r="542" spans="1:22" s="9" customFormat="1" ht="9" customHeight="1">
      <c r="A542" s="126" t="s">
        <v>305</v>
      </c>
      <c r="B542" s="127" t="s">
        <v>305</v>
      </c>
      <c r="C542" s="126" t="s">
        <v>327</v>
      </c>
      <c r="D542" s="126" t="s">
        <v>328</v>
      </c>
      <c r="E542" s="43" t="s">
        <v>367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</row>
    <row r="543" spans="1:22" s="9" customFormat="1" ht="9" customHeight="1">
      <c r="A543" s="126" t="s">
        <v>305</v>
      </c>
      <c r="B543" s="127" t="s">
        <v>305</v>
      </c>
      <c r="C543" s="126" t="s">
        <v>327</v>
      </c>
      <c r="D543" s="126" t="s">
        <v>328</v>
      </c>
      <c r="E543" s="43" t="s">
        <v>368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</row>
    <row r="544" spans="1:22" s="9" customFormat="1" ht="9" customHeight="1">
      <c r="A544" s="126" t="s">
        <v>305</v>
      </c>
      <c r="B544" s="127" t="s">
        <v>305</v>
      </c>
      <c r="C544" s="126" t="s">
        <v>327</v>
      </c>
      <c r="D544" s="126" t="s">
        <v>328</v>
      </c>
      <c r="E544" s="77" t="s">
        <v>369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</row>
    <row r="545" spans="1:22" s="9" customFormat="1" ht="9" customHeight="1">
      <c r="A545" s="126" t="s">
        <v>305</v>
      </c>
      <c r="B545" s="127" t="s">
        <v>305</v>
      </c>
      <c r="C545" s="126" t="s">
        <v>327</v>
      </c>
      <c r="D545" s="126" t="s">
        <v>328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/>
      <c r="N545" s="65" t="s">
        <v>37</v>
      </c>
      <c r="O545" s="65" t="s">
        <v>37</v>
      </c>
      <c r="P545" s="66"/>
      <c r="Q545" s="65" t="s">
        <v>37</v>
      </c>
      <c r="R545" s="66"/>
      <c r="S545" s="66"/>
      <c r="T545" s="66"/>
      <c r="U545" s="66"/>
      <c r="V545" s="65" t="s">
        <v>37</v>
      </c>
    </row>
    <row r="546" spans="1:22" s="9" customFormat="1" ht="9" customHeight="1">
      <c r="A546" s="126" t="s">
        <v>305</v>
      </c>
      <c r="B546" s="127" t="s">
        <v>305</v>
      </c>
      <c r="C546" s="126" t="s">
        <v>329</v>
      </c>
      <c r="D546" s="126" t="s">
        <v>330</v>
      </c>
      <c r="E546" s="43" t="s">
        <v>367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</row>
    <row r="547" spans="1:22" s="9" customFormat="1" ht="9" customHeight="1">
      <c r="A547" s="126" t="s">
        <v>305</v>
      </c>
      <c r="B547" s="127" t="s">
        <v>305</v>
      </c>
      <c r="C547" s="126" t="s">
        <v>329</v>
      </c>
      <c r="D547" s="126" t="s">
        <v>330</v>
      </c>
      <c r="E547" s="43" t="s">
        <v>368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</row>
    <row r="548" spans="1:22" s="9" customFormat="1" ht="9" customHeight="1">
      <c r="A548" s="126" t="s">
        <v>305</v>
      </c>
      <c r="B548" s="127" t="s">
        <v>305</v>
      </c>
      <c r="C548" s="126" t="s">
        <v>329</v>
      </c>
      <c r="D548" s="126" t="s">
        <v>330</v>
      </c>
      <c r="E548" s="77" t="s">
        <v>369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</row>
    <row r="549" spans="1:22" s="9" customFormat="1" ht="9" customHeight="1">
      <c r="A549" s="126" t="s">
        <v>305</v>
      </c>
      <c r="B549" s="127" t="s">
        <v>305</v>
      </c>
      <c r="C549" s="126" t="s">
        <v>329</v>
      </c>
      <c r="D549" s="126" t="s">
        <v>330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/>
      <c r="N549" s="65" t="s">
        <v>37</v>
      </c>
      <c r="O549" s="65" t="s">
        <v>37</v>
      </c>
      <c r="P549" s="66"/>
      <c r="Q549" s="65" t="s">
        <v>37</v>
      </c>
      <c r="R549" s="66"/>
      <c r="S549" s="66"/>
      <c r="T549" s="66"/>
      <c r="U549" s="66"/>
      <c r="V549" s="65" t="s">
        <v>37</v>
      </c>
    </row>
    <row r="550" spans="1:22" s="9" customFormat="1" ht="9" customHeight="1">
      <c r="A550" s="126" t="s">
        <v>305</v>
      </c>
      <c r="B550" s="127" t="s">
        <v>305</v>
      </c>
      <c r="C550" s="126" t="s">
        <v>331</v>
      </c>
      <c r="D550" s="126" t="s">
        <v>332</v>
      </c>
      <c r="E550" s="43" t="s">
        <v>367</v>
      </c>
      <c r="F550" s="46">
        <v>705</v>
      </c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>
        <v>705</v>
      </c>
      <c r="R550" s="30"/>
      <c r="S550" s="30"/>
      <c r="T550" s="30"/>
      <c r="U550" s="30"/>
      <c r="V550" s="29"/>
    </row>
    <row r="551" spans="1:22" s="9" customFormat="1" ht="9" customHeight="1">
      <c r="A551" s="126" t="s">
        <v>305</v>
      </c>
      <c r="B551" s="127" t="s">
        <v>305</v>
      </c>
      <c r="C551" s="126" t="s">
        <v>331</v>
      </c>
      <c r="D551" s="126" t="s">
        <v>332</v>
      </c>
      <c r="E551" s="43" t="s">
        <v>368</v>
      </c>
      <c r="F551" s="46">
        <v>705</v>
      </c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>
        <v>705</v>
      </c>
      <c r="R551" s="30"/>
      <c r="S551" s="30"/>
      <c r="T551" s="30"/>
      <c r="U551" s="30"/>
      <c r="V551" s="29"/>
    </row>
    <row r="552" spans="1:22" s="9" customFormat="1" ht="9" customHeight="1">
      <c r="A552" s="126" t="s">
        <v>305</v>
      </c>
      <c r="B552" s="127" t="s">
        <v>305</v>
      </c>
      <c r="C552" s="126" t="s">
        <v>331</v>
      </c>
      <c r="D552" s="126" t="s">
        <v>332</v>
      </c>
      <c r="E552" s="77" t="s">
        <v>369</v>
      </c>
      <c r="F552" s="48">
        <f>SUM(G552:V552)</f>
        <v>1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>
        <v>1</v>
      </c>
      <c r="R552" s="31"/>
      <c r="S552" s="31"/>
      <c r="T552" s="31"/>
      <c r="U552" s="31"/>
      <c r="V552" s="31"/>
    </row>
    <row r="553" spans="1:22" s="9" customFormat="1" ht="9" customHeight="1">
      <c r="A553" s="126" t="s">
        <v>305</v>
      </c>
      <c r="B553" s="127" t="s">
        <v>305</v>
      </c>
      <c r="C553" s="126" t="s">
        <v>331</v>
      </c>
      <c r="D553" s="126" t="s">
        <v>332</v>
      </c>
      <c r="E553" s="43" t="s">
        <v>36</v>
      </c>
      <c r="F553" s="47" t="s">
        <v>49</v>
      </c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 t="s">
        <v>49</v>
      </c>
      <c r="R553" s="33"/>
      <c r="S553" s="33"/>
      <c r="T553" s="33"/>
      <c r="U553" s="33"/>
      <c r="V553" s="32" t="s">
        <v>37</v>
      </c>
    </row>
    <row r="554" spans="1:22" s="9" customFormat="1" ht="9" customHeight="1">
      <c r="A554" s="126" t="s">
        <v>305</v>
      </c>
      <c r="B554" s="127" t="s">
        <v>305</v>
      </c>
      <c r="C554" s="126" t="s">
        <v>333</v>
      </c>
      <c r="D554" s="126" t="s">
        <v>334</v>
      </c>
      <c r="E554" s="43" t="s">
        <v>367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26" t="s">
        <v>305</v>
      </c>
      <c r="B555" s="127" t="s">
        <v>305</v>
      </c>
      <c r="C555" s="126" t="s">
        <v>333</v>
      </c>
      <c r="D555" s="126" t="s">
        <v>334</v>
      </c>
      <c r="E555" s="43" t="s">
        <v>368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26" t="s">
        <v>305</v>
      </c>
      <c r="B556" s="127" t="s">
        <v>305</v>
      </c>
      <c r="C556" s="126" t="s">
        <v>333</v>
      </c>
      <c r="D556" s="126" t="s">
        <v>334</v>
      </c>
      <c r="E556" s="77" t="s">
        <v>369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26" t="s">
        <v>305</v>
      </c>
      <c r="B557" s="127" t="s">
        <v>305</v>
      </c>
      <c r="C557" s="126" t="s">
        <v>333</v>
      </c>
      <c r="D557" s="126" t="s">
        <v>334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</row>
    <row r="558" spans="1:22" s="9" customFormat="1" ht="8.25" customHeight="1">
      <c r="A558" s="126" t="s">
        <v>305</v>
      </c>
      <c r="B558" s="127" t="s">
        <v>305</v>
      </c>
      <c r="C558" s="126" t="s">
        <v>335</v>
      </c>
      <c r="D558" s="126" t="s">
        <v>336</v>
      </c>
      <c r="E558" s="43" t="s">
        <v>367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26" t="s">
        <v>305</v>
      </c>
      <c r="B559" s="127" t="s">
        <v>305</v>
      </c>
      <c r="C559" s="126" t="s">
        <v>335</v>
      </c>
      <c r="D559" s="126" t="s">
        <v>336</v>
      </c>
      <c r="E559" s="43" t="s">
        <v>368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26" t="s">
        <v>305</v>
      </c>
      <c r="B560" s="127" t="s">
        <v>305</v>
      </c>
      <c r="C560" s="126" t="s">
        <v>335</v>
      </c>
      <c r="D560" s="126" t="s">
        <v>336</v>
      </c>
      <c r="E560" s="77" t="s">
        <v>369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26" t="s">
        <v>305</v>
      </c>
      <c r="B561" s="127" t="s">
        <v>305</v>
      </c>
      <c r="C561" s="126" t="s">
        <v>335</v>
      </c>
      <c r="D561" s="126" t="s">
        <v>336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</row>
    <row r="562" spans="1:22" s="9" customFormat="1" ht="7.5" customHeight="1">
      <c r="A562" s="126">
        <v>22</v>
      </c>
      <c r="B562" s="126" t="s">
        <v>337</v>
      </c>
      <c r="C562" s="126" t="s">
        <v>338</v>
      </c>
      <c r="D562" s="126" t="s">
        <v>339</v>
      </c>
      <c r="E562" s="43" t="s">
        <v>367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26" t="s">
        <v>337</v>
      </c>
      <c r="B563" s="126" t="s">
        <v>337</v>
      </c>
      <c r="C563" s="126" t="s">
        <v>338</v>
      </c>
      <c r="D563" s="126" t="s">
        <v>339</v>
      </c>
      <c r="E563" s="43" t="s">
        <v>368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26" t="s">
        <v>337</v>
      </c>
      <c r="B564" s="126" t="s">
        <v>337</v>
      </c>
      <c r="C564" s="126" t="s">
        <v>338</v>
      </c>
      <c r="D564" s="126" t="s">
        <v>339</v>
      </c>
      <c r="E564" s="77" t="s">
        <v>369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26" t="s">
        <v>337</v>
      </c>
      <c r="B565" s="126" t="s">
        <v>337</v>
      </c>
      <c r="C565" s="126" t="s">
        <v>338</v>
      </c>
      <c r="D565" s="126" t="s">
        <v>339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L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 t="s">
        <v>37</v>
      </c>
    </row>
    <row r="566" spans="1:22" s="9" customFormat="1" ht="10.5" customHeight="1">
      <c r="A566" s="126" t="s">
        <v>337</v>
      </c>
      <c r="B566" s="126" t="s">
        <v>337</v>
      </c>
      <c r="C566" s="126" t="s">
        <v>340</v>
      </c>
      <c r="D566" s="126" t="s">
        <v>337</v>
      </c>
      <c r="E566" s="43" t="s">
        <v>367</v>
      </c>
      <c r="F566" s="46">
        <v>31</v>
      </c>
      <c r="G566" s="85">
        <v>32</v>
      </c>
      <c r="H566" s="29">
        <v>59</v>
      </c>
      <c r="I566" s="29">
        <v>31</v>
      </c>
      <c r="J566" s="29"/>
      <c r="K566" s="29">
        <v>34</v>
      </c>
      <c r="L566" s="29">
        <v>32</v>
      </c>
      <c r="M566" s="30"/>
      <c r="N566" s="29">
        <v>36.1</v>
      </c>
      <c r="O566" s="29">
        <v>118</v>
      </c>
      <c r="P566" s="30"/>
      <c r="Q566" s="29">
        <v>57</v>
      </c>
      <c r="R566" s="30"/>
      <c r="S566" s="30"/>
      <c r="T566" s="30"/>
      <c r="U566" s="30"/>
      <c r="V566" s="85">
        <v>370</v>
      </c>
    </row>
    <row r="567" spans="1:22" s="9" customFormat="1" ht="10.5" customHeight="1">
      <c r="A567" s="126" t="s">
        <v>337</v>
      </c>
      <c r="B567" s="126" t="s">
        <v>337</v>
      </c>
      <c r="C567" s="126" t="s">
        <v>340</v>
      </c>
      <c r="D567" s="126" t="s">
        <v>337</v>
      </c>
      <c r="E567" s="43" t="s">
        <v>368</v>
      </c>
      <c r="F567" s="46">
        <v>435</v>
      </c>
      <c r="G567" s="85">
        <v>137</v>
      </c>
      <c r="H567" s="29">
        <v>197</v>
      </c>
      <c r="I567" s="29">
        <v>192</v>
      </c>
      <c r="J567" s="29"/>
      <c r="K567" s="29">
        <v>319</v>
      </c>
      <c r="L567" s="29">
        <v>367</v>
      </c>
      <c r="M567" s="30"/>
      <c r="N567" s="29">
        <v>36.1</v>
      </c>
      <c r="O567" s="29">
        <v>118</v>
      </c>
      <c r="P567" s="30"/>
      <c r="Q567" s="29">
        <v>435</v>
      </c>
      <c r="R567" s="30"/>
      <c r="S567" s="30"/>
      <c r="T567" s="30"/>
      <c r="U567" s="30"/>
      <c r="V567" s="85">
        <v>370</v>
      </c>
    </row>
    <row r="568" spans="1:22" s="9" customFormat="1" ht="9.75" customHeight="1">
      <c r="A568" s="126" t="s">
        <v>337</v>
      </c>
      <c r="B568" s="126" t="s">
        <v>337</v>
      </c>
      <c r="C568" s="126" t="s">
        <v>340</v>
      </c>
      <c r="D568" s="126" t="s">
        <v>337</v>
      </c>
      <c r="E568" s="77" t="s">
        <v>369</v>
      </c>
      <c r="F568" s="48">
        <f>SUM(G568:V568)</f>
        <v>102</v>
      </c>
      <c r="G568" s="31">
        <v>2</v>
      </c>
      <c r="H568" s="31">
        <v>5</v>
      </c>
      <c r="I568" s="31">
        <v>37</v>
      </c>
      <c r="J568" s="31"/>
      <c r="K568" s="31">
        <v>3</v>
      </c>
      <c r="L568" s="31">
        <v>7</v>
      </c>
      <c r="M568" s="31"/>
      <c r="N568" s="31">
        <v>5</v>
      </c>
      <c r="O568" s="31">
        <v>8</v>
      </c>
      <c r="P568" s="31"/>
      <c r="Q568" s="31">
        <v>15</v>
      </c>
      <c r="R568" s="31"/>
      <c r="S568" s="31"/>
      <c r="T568" s="31"/>
      <c r="U568" s="31"/>
      <c r="V568" s="31">
        <v>20</v>
      </c>
    </row>
    <row r="569" spans="1:22" s="18" customFormat="1" ht="48.75" customHeight="1">
      <c r="A569" s="126" t="s">
        <v>337</v>
      </c>
      <c r="B569" s="126" t="s">
        <v>337</v>
      </c>
      <c r="C569" s="126" t="s">
        <v>340</v>
      </c>
      <c r="D569" s="126" t="s">
        <v>337</v>
      </c>
      <c r="E569" s="43" t="s">
        <v>36</v>
      </c>
      <c r="F569" s="58" t="s">
        <v>452</v>
      </c>
      <c r="G569" s="107" t="s">
        <v>438</v>
      </c>
      <c r="H569" s="35" t="s">
        <v>437</v>
      </c>
      <c r="I569" s="35" t="s">
        <v>431</v>
      </c>
      <c r="J569" s="107"/>
      <c r="K569" s="35" t="s">
        <v>49</v>
      </c>
      <c r="L569" s="35" t="s">
        <v>341</v>
      </c>
      <c r="M569" s="36"/>
      <c r="N569" s="35" t="s">
        <v>49</v>
      </c>
      <c r="O569" s="35" t="s">
        <v>421</v>
      </c>
      <c r="P569" s="36"/>
      <c r="Q569" s="35" t="s">
        <v>448</v>
      </c>
      <c r="R569" s="36"/>
      <c r="S569" s="36"/>
      <c r="T569" s="36"/>
      <c r="U569" s="36"/>
      <c r="V569" s="35" t="s">
        <v>421</v>
      </c>
    </row>
    <row r="570" spans="1:22" s="9" customFormat="1" ht="8.25" customHeight="1">
      <c r="A570" s="126" t="s">
        <v>337</v>
      </c>
      <c r="B570" s="126" t="s">
        <v>337</v>
      </c>
      <c r="C570" s="126" t="s">
        <v>342</v>
      </c>
      <c r="D570" s="126" t="s">
        <v>343</v>
      </c>
      <c r="E570" s="43" t="s">
        <v>367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26" t="s">
        <v>337</v>
      </c>
      <c r="B571" s="126" t="s">
        <v>337</v>
      </c>
      <c r="C571" s="126" t="s">
        <v>342</v>
      </c>
      <c r="D571" s="126" t="s">
        <v>343</v>
      </c>
      <c r="E571" s="43" t="s">
        <v>368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26" t="s">
        <v>337</v>
      </c>
      <c r="B572" s="126" t="s">
        <v>337</v>
      </c>
      <c r="C572" s="126" t="s">
        <v>342</v>
      </c>
      <c r="D572" s="126" t="s">
        <v>343</v>
      </c>
      <c r="E572" s="77" t="s">
        <v>369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12.75" customHeight="1">
      <c r="A573" s="126" t="s">
        <v>337</v>
      </c>
      <c r="B573" s="126" t="s">
        <v>337</v>
      </c>
      <c r="C573" s="126" t="s">
        <v>342</v>
      </c>
      <c r="D573" s="126" t="s">
        <v>343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 t="s">
        <v>37</v>
      </c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</row>
    <row r="574" spans="1:22" s="9" customFormat="1" ht="13.5" customHeight="1">
      <c r="A574" s="126" t="s">
        <v>337</v>
      </c>
      <c r="B574" s="126" t="s">
        <v>337</v>
      </c>
      <c r="C574" s="126" t="s">
        <v>344</v>
      </c>
      <c r="D574" s="126" t="s">
        <v>345</v>
      </c>
      <c r="E574" s="43" t="s">
        <v>367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12.75" customHeight="1">
      <c r="A575" s="126" t="s">
        <v>337</v>
      </c>
      <c r="B575" s="126" t="s">
        <v>337</v>
      </c>
      <c r="C575" s="126" t="s">
        <v>344</v>
      </c>
      <c r="D575" s="126" t="s">
        <v>345</v>
      </c>
      <c r="E575" s="43" t="s">
        <v>368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26" t="s">
        <v>337</v>
      </c>
      <c r="B576" s="126" t="s">
        <v>337</v>
      </c>
      <c r="C576" s="126" t="s">
        <v>344</v>
      </c>
      <c r="D576" s="126" t="s">
        <v>345</v>
      </c>
      <c r="E576" s="77" t="s">
        <v>369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12" customHeight="1">
      <c r="A577" s="126" t="s">
        <v>337</v>
      </c>
      <c r="B577" s="126" t="s">
        <v>337</v>
      </c>
      <c r="C577" s="126" t="s">
        <v>344</v>
      </c>
      <c r="D577" s="126" t="s">
        <v>345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 t="s">
        <v>37</v>
      </c>
    </row>
    <row r="578" spans="1:22" s="9" customFormat="1" ht="9.75" customHeight="1">
      <c r="A578" s="126">
        <v>23</v>
      </c>
      <c r="B578" s="127" t="s">
        <v>346</v>
      </c>
      <c r="C578" s="126" t="s">
        <v>347</v>
      </c>
      <c r="D578" s="126" t="s">
        <v>346</v>
      </c>
      <c r="E578" s="43" t="s">
        <v>367</v>
      </c>
      <c r="F578" s="46">
        <v>20.5</v>
      </c>
      <c r="G578" s="29">
        <v>126</v>
      </c>
      <c r="H578" s="29">
        <v>126</v>
      </c>
      <c r="I578" s="29">
        <v>36</v>
      </c>
      <c r="J578" s="29"/>
      <c r="K578" s="29">
        <v>200</v>
      </c>
      <c r="L578" s="29">
        <v>130</v>
      </c>
      <c r="M578" s="30"/>
      <c r="N578" s="29">
        <v>35</v>
      </c>
      <c r="O578" s="29">
        <v>21</v>
      </c>
      <c r="P578" s="30"/>
      <c r="Q578" s="85">
        <v>20.5</v>
      </c>
      <c r="R578" s="30"/>
      <c r="S578" s="30"/>
      <c r="T578" s="30"/>
      <c r="U578" s="30"/>
      <c r="V578" s="29">
        <v>82</v>
      </c>
    </row>
    <row r="579" spans="1:22" s="9" customFormat="1" ht="10.5" customHeight="1">
      <c r="A579" s="126" t="s">
        <v>346</v>
      </c>
      <c r="B579" s="127" t="s">
        <v>346</v>
      </c>
      <c r="C579" s="126" t="s">
        <v>347</v>
      </c>
      <c r="D579" s="126" t="s">
        <v>346</v>
      </c>
      <c r="E579" s="43" t="s">
        <v>368</v>
      </c>
      <c r="F579" s="46">
        <v>211</v>
      </c>
      <c r="G579" s="29">
        <v>126</v>
      </c>
      <c r="H579" s="29">
        <v>126</v>
      </c>
      <c r="I579" s="29">
        <v>188</v>
      </c>
      <c r="J579" s="29"/>
      <c r="K579" s="29">
        <v>200</v>
      </c>
      <c r="L579" s="29">
        <v>199</v>
      </c>
      <c r="M579" s="30"/>
      <c r="N579" s="29">
        <v>35</v>
      </c>
      <c r="O579" s="29">
        <v>21</v>
      </c>
      <c r="P579" s="30"/>
      <c r="Q579" s="85">
        <v>202</v>
      </c>
      <c r="R579" s="30"/>
      <c r="S579" s="30"/>
      <c r="T579" s="30"/>
      <c r="U579" s="30"/>
      <c r="V579" s="29">
        <v>211</v>
      </c>
    </row>
    <row r="580" spans="1:22" s="9" customFormat="1" ht="15" customHeight="1">
      <c r="A580" s="126" t="s">
        <v>346</v>
      </c>
      <c r="B580" s="127" t="s">
        <v>346</v>
      </c>
      <c r="C580" s="126" t="s">
        <v>347</v>
      </c>
      <c r="D580" s="126" t="s">
        <v>346</v>
      </c>
      <c r="E580" s="77" t="s">
        <v>369</v>
      </c>
      <c r="F580" s="48">
        <f>SUM(G580:V580)</f>
        <v>57</v>
      </c>
      <c r="G580" s="31">
        <v>1</v>
      </c>
      <c r="H580" s="31">
        <v>5</v>
      </c>
      <c r="I580" s="31">
        <v>13</v>
      </c>
      <c r="J580" s="31"/>
      <c r="K580" s="31">
        <v>1</v>
      </c>
      <c r="L580" s="31">
        <v>7</v>
      </c>
      <c r="M580" s="31"/>
      <c r="N580" s="31">
        <v>4</v>
      </c>
      <c r="O580" s="103">
        <v>4</v>
      </c>
      <c r="P580" s="31"/>
      <c r="Q580" s="103">
        <v>6</v>
      </c>
      <c r="R580" s="31"/>
      <c r="S580" s="31"/>
      <c r="T580" s="31"/>
      <c r="U580" s="31"/>
      <c r="V580" s="31">
        <v>16</v>
      </c>
    </row>
    <row r="581" spans="1:22" s="18" customFormat="1" ht="28.5" customHeight="1">
      <c r="A581" s="126" t="s">
        <v>346</v>
      </c>
      <c r="B581" s="127" t="s">
        <v>346</v>
      </c>
      <c r="C581" s="126" t="s">
        <v>347</v>
      </c>
      <c r="D581" s="126" t="s">
        <v>346</v>
      </c>
      <c r="E581" s="43" t="s">
        <v>36</v>
      </c>
      <c r="F581" s="56" t="s">
        <v>451</v>
      </c>
      <c r="G581" s="35" t="s">
        <v>49</v>
      </c>
      <c r="H581" s="35" t="s">
        <v>49</v>
      </c>
      <c r="I581" s="35" t="s">
        <v>419</v>
      </c>
      <c r="J581" s="35"/>
      <c r="K581" s="35" t="s">
        <v>353</v>
      </c>
      <c r="L581" s="35" t="s">
        <v>348</v>
      </c>
      <c r="M581" s="36"/>
      <c r="N581" s="35" t="s">
        <v>58</v>
      </c>
      <c r="O581" s="35" t="s">
        <v>58</v>
      </c>
      <c r="P581" s="36"/>
      <c r="Q581" s="107" t="s">
        <v>444</v>
      </c>
      <c r="R581" s="36"/>
      <c r="S581" s="36"/>
      <c r="T581" s="36"/>
      <c r="U581" s="36"/>
      <c r="V581" s="35" t="s">
        <v>341</v>
      </c>
    </row>
    <row r="582" spans="1:22" s="9" customFormat="1" ht="9.75" customHeight="1">
      <c r="A582" s="126" t="s">
        <v>346</v>
      </c>
      <c r="B582" s="127" t="s">
        <v>346</v>
      </c>
      <c r="C582" s="126" t="s">
        <v>349</v>
      </c>
      <c r="D582" s="126" t="s">
        <v>350</v>
      </c>
      <c r="E582" s="43" t="s">
        <v>367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9" customHeight="1">
      <c r="A583" s="126" t="s">
        <v>346</v>
      </c>
      <c r="B583" s="127" t="s">
        <v>346</v>
      </c>
      <c r="C583" s="126" t="s">
        <v>349</v>
      </c>
      <c r="D583" s="126" t="s">
        <v>350</v>
      </c>
      <c r="E583" s="43" t="s">
        <v>368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</row>
    <row r="584" spans="1:22" s="9" customFormat="1" ht="9.75" customHeight="1">
      <c r="A584" s="126" t="s">
        <v>346</v>
      </c>
      <c r="B584" s="127" t="s">
        <v>346</v>
      </c>
      <c r="C584" s="126" t="s">
        <v>349</v>
      </c>
      <c r="D584" s="126" t="s">
        <v>350</v>
      </c>
      <c r="E584" s="77" t="s">
        <v>369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</row>
    <row r="585" spans="1:22" s="9" customFormat="1" ht="9" customHeight="1">
      <c r="A585" s="126" t="s">
        <v>346</v>
      </c>
      <c r="B585" s="127" t="s">
        <v>346</v>
      </c>
      <c r="C585" s="126" t="s">
        <v>349</v>
      </c>
      <c r="D585" s="126" t="s">
        <v>350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/>
      <c r="N585" s="65" t="s">
        <v>37</v>
      </c>
      <c r="O585" s="65" t="s">
        <v>37</v>
      </c>
      <c r="P585" s="66"/>
      <c r="Q585" s="65"/>
      <c r="R585" s="66"/>
      <c r="S585" s="66"/>
      <c r="T585" s="66"/>
      <c r="U585" s="66"/>
      <c r="V585" s="65" t="s">
        <v>37</v>
      </c>
    </row>
    <row r="586" spans="1:22" s="9" customFormat="1" ht="9.75" customHeight="1">
      <c r="A586" s="126" t="s">
        <v>346</v>
      </c>
      <c r="B586" s="127" t="s">
        <v>346</v>
      </c>
      <c r="C586" s="126" t="s">
        <v>351</v>
      </c>
      <c r="D586" s="126" t="s">
        <v>352</v>
      </c>
      <c r="E586" s="43" t="s">
        <v>367</v>
      </c>
      <c r="F586" s="46">
        <v>49.5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/>
    </row>
    <row r="587" spans="1:22" s="9" customFormat="1" ht="9.75" customHeight="1">
      <c r="A587" s="126" t="s">
        <v>346</v>
      </c>
      <c r="B587" s="127" t="s">
        <v>346</v>
      </c>
      <c r="C587" s="126" t="s">
        <v>351</v>
      </c>
      <c r="D587" s="126" t="s">
        <v>352</v>
      </c>
      <c r="E587" s="43" t="s">
        <v>368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/>
    </row>
    <row r="588" spans="1:22" s="9" customFormat="1" ht="9.75" customHeight="1">
      <c r="A588" s="126" t="s">
        <v>346</v>
      </c>
      <c r="B588" s="127" t="s">
        <v>346</v>
      </c>
      <c r="C588" s="126" t="s">
        <v>351</v>
      </c>
      <c r="D588" s="126" t="s">
        <v>352</v>
      </c>
      <c r="E588" s="77" t="s">
        <v>369</v>
      </c>
      <c r="F588" s="48">
        <f>SUM(G588:V588)</f>
        <v>20</v>
      </c>
      <c r="G588" s="64"/>
      <c r="H588" s="31"/>
      <c r="I588" s="31"/>
      <c r="J588" s="31"/>
      <c r="K588" s="31"/>
      <c r="L588" s="31"/>
      <c r="M588" s="31"/>
      <c r="N588" s="31">
        <v>15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/>
    </row>
    <row r="589" spans="1:22" s="18" customFormat="1" ht="24" customHeight="1">
      <c r="A589" s="126" t="s">
        <v>346</v>
      </c>
      <c r="B589" s="127" t="s">
        <v>346</v>
      </c>
      <c r="C589" s="126" t="s">
        <v>351</v>
      </c>
      <c r="D589" s="126" t="s">
        <v>352</v>
      </c>
      <c r="E589" s="43" t="s">
        <v>36</v>
      </c>
      <c r="F589" s="58" t="s">
        <v>341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107" t="s">
        <v>49</v>
      </c>
      <c r="O589" s="35" t="s">
        <v>49</v>
      </c>
      <c r="P589" s="36"/>
      <c r="Q589" s="35" t="s">
        <v>455</v>
      </c>
      <c r="R589" s="36"/>
      <c r="S589" s="36"/>
      <c r="T589" s="36"/>
      <c r="U589" s="36"/>
      <c r="V589" s="35"/>
    </row>
    <row r="590" spans="1:22" s="9" customFormat="1" ht="9.75" customHeight="1">
      <c r="A590" s="126">
        <v>24</v>
      </c>
      <c r="B590" s="126" t="s">
        <v>402</v>
      </c>
      <c r="C590" s="126" t="s">
        <v>355</v>
      </c>
      <c r="D590" s="126" t="s">
        <v>370</v>
      </c>
      <c r="E590" s="43" t="s">
        <v>367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26" t="s">
        <v>354</v>
      </c>
      <c r="B591" s="126" t="s">
        <v>354</v>
      </c>
      <c r="C591" s="126" t="s">
        <v>355</v>
      </c>
      <c r="D591" s="126" t="s">
        <v>356</v>
      </c>
      <c r="E591" s="43" t="s">
        <v>368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26" t="s">
        <v>354</v>
      </c>
      <c r="B592" s="126" t="s">
        <v>354</v>
      </c>
      <c r="C592" s="126" t="s">
        <v>355</v>
      </c>
      <c r="D592" s="126" t="s">
        <v>356</v>
      </c>
      <c r="E592" s="77" t="s">
        <v>369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26" t="s">
        <v>354</v>
      </c>
      <c r="B593" s="126" t="s">
        <v>354</v>
      </c>
      <c r="C593" s="126" t="s">
        <v>355</v>
      </c>
      <c r="D593" s="126" t="s">
        <v>356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</row>
    <row r="594" spans="1:22" s="9" customFormat="1" ht="9.75" customHeight="1">
      <c r="A594" s="126" t="s">
        <v>354</v>
      </c>
      <c r="B594" s="126" t="s">
        <v>354</v>
      </c>
      <c r="C594" s="126" t="s">
        <v>357</v>
      </c>
      <c r="D594" s="126" t="s">
        <v>358</v>
      </c>
      <c r="E594" s="43" t="s">
        <v>367</v>
      </c>
      <c r="F594" s="46"/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/>
      <c r="R594" s="30"/>
      <c r="S594" s="30"/>
      <c r="T594" s="30"/>
      <c r="U594" s="30"/>
      <c r="V594" s="29"/>
    </row>
    <row r="595" spans="1:22" s="9" customFormat="1" ht="9.75" customHeight="1">
      <c r="A595" s="126" t="s">
        <v>354</v>
      </c>
      <c r="B595" s="126" t="s">
        <v>354</v>
      </c>
      <c r="C595" s="126" t="s">
        <v>357</v>
      </c>
      <c r="D595" s="126" t="s">
        <v>358</v>
      </c>
      <c r="E595" s="43" t="s">
        <v>368</v>
      </c>
      <c r="F595" s="46"/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/>
      <c r="R595" s="30"/>
      <c r="S595" s="30"/>
      <c r="T595" s="30"/>
      <c r="U595" s="30"/>
      <c r="V595" s="29"/>
    </row>
    <row r="596" spans="1:22" s="9" customFormat="1" ht="9.75" customHeight="1">
      <c r="A596" s="126" t="s">
        <v>354</v>
      </c>
      <c r="B596" s="126" t="s">
        <v>354</v>
      </c>
      <c r="C596" s="126" t="s">
        <v>357</v>
      </c>
      <c r="D596" s="126" t="s">
        <v>358</v>
      </c>
      <c r="E596" s="77" t="s">
        <v>369</v>
      </c>
      <c r="F596" s="48">
        <f>SUM(G596:V596)</f>
        <v>0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</row>
    <row r="597" spans="1:22" s="9" customFormat="1" ht="9.75" customHeight="1">
      <c r="A597" s="126" t="s">
        <v>354</v>
      </c>
      <c r="B597" s="126" t="s">
        <v>354</v>
      </c>
      <c r="C597" s="126" t="s">
        <v>357</v>
      </c>
      <c r="D597" s="126" t="s">
        <v>358</v>
      </c>
      <c r="E597" s="43" t="s">
        <v>36</v>
      </c>
      <c r="F597" s="47"/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/>
      <c r="R597" s="33"/>
      <c r="S597" s="33"/>
      <c r="T597" s="33"/>
      <c r="U597" s="33"/>
      <c r="V597" s="32" t="s">
        <v>37</v>
      </c>
    </row>
    <row r="598" spans="1:22" s="9" customFormat="1" ht="9.75" customHeight="1">
      <c r="A598" s="126" t="s">
        <v>354</v>
      </c>
      <c r="B598" s="126" t="s">
        <v>354</v>
      </c>
      <c r="C598" s="126" t="s">
        <v>359</v>
      </c>
      <c r="D598" s="126" t="s">
        <v>360</v>
      </c>
      <c r="E598" s="43" t="s">
        <v>367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26" t="s">
        <v>354</v>
      </c>
      <c r="B599" s="126" t="s">
        <v>354</v>
      </c>
      <c r="C599" s="126" t="s">
        <v>359</v>
      </c>
      <c r="D599" s="126" t="s">
        <v>360</v>
      </c>
      <c r="E599" s="43" t="s">
        <v>368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26" t="s">
        <v>354</v>
      </c>
      <c r="B600" s="126" t="s">
        <v>354</v>
      </c>
      <c r="C600" s="126" t="s">
        <v>359</v>
      </c>
      <c r="D600" s="126" t="s">
        <v>360</v>
      </c>
      <c r="E600" s="77" t="s">
        <v>369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26" t="s">
        <v>354</v>
      </c>
      <c r="B601" s="126" t="s">
        <v>354</v>
      </c>
      <c r="C601" s="126" t="s">
        <v>359</v>
      </c>
      <c r="D601" s="126" t="s">
        <v>360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</row>
    <row r="602" spans="1:22" s="9" customFormat="1" ht="9.75" customHeight="1">
      <c r="A602" s="126" t="s">
        <v>354</v>
      </c>
      <c r="B602" s="126" t="s">
        <v>354</v>
      </c>
      <c r="C602" s="126" t="s">
        <v>361</v>
      </c>
      <c r="D602" s="126" t="s">
        <v>362</v>
      </c>
      <c r="E602" s="43" t="s">
        <v>367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26" t="s">
        <v>354</v>
      </c>
      <c r="B603" s="126" t="s">
        <v>354</v>
      </c>
      <c r="C603" s="126" t="s">
        <v>361</v>
      </c>
      <c r="D603" s="126" t="s">
        <v>362</v>
      </c>
      <c r="E603" s="43" t="s">
        <v>368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26" t="s">
        <v>354</v>
      </c>
      <c r="B604" s="126" t="s">
        <v>354</v>
      </c>
      <c r="C604" s="126" t="s">
        <v>361</v>
      </c>
      <c r="D604" s="126" t="s">
        <v>362</v>
      </c>
      <c r="E604" s="77" t="s">
        <v>369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26" t="s">
        <v>354</v>
      </c>
      <c r="B605" s="126" t="s">
        <v>354</v>
      </c>
      <c r="C605" s="126" t="s">
        <v>361</v>
      </c>
      <c r="D605" s="126" t="s">
        <v>362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</row>
    <row r="606" spans="1:22" s="9" customFormat="1" ht="9.75" customHeight="1">
      <c r="A606" s="126" t="s">
        <v>354</v>
      </c>
      <c r="B606" s="126" t="s">
        <v>354</v>
      </c>
      <c r="C606" s="126" t="s">
        <v>363</v>
      </c>
      <c r="D606" s="126" t="s">
        <v>364</v>
      </c>
      <c r="E606" s="43" t="s">
        <v>367</v>
      </c>
      <c r="F606" s="46">
        <v>424</v>
      </c>
      <c r="G606" s="62"/>
      <c r="H606" s="29"/>
      <c r="I606" s="29"/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26" t="s">
        <v>354</v>
      </c>
      <c r="B607" s="126" t="s">
        <v>354</v>
      </c>
      <c r="C607" s="126" t="s">
        <v>363</v>
      </c>
      <c r="D607" s="126" t="s">
        <v>364</v>
      </c>
      <c r="E607" s="43" t="s">
        <v>368</v>
      </c>
      <c r="F607" s="46">
        <v>427</v>
      </c>
      <c r="G607" s="62"/>
      <c r="H607" s="29"/>
      <c r="I607" s="29"/>
      <c r="J607" s="29">
        <v>424</v>
      </c>
      <c r="K607" s="29"/>
      <c r="L607" s="29">
        <v>427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26" t="s">
        <v>354</v>
      </c>
      <c r="B608" s="126" t="s">
        <v>354</v>
      </c>
      <c r="C608" s="126" t="s">
        <v>363</v>
      </c>
      <c r="D608" s="126" t="s">
        <v>364</v>
      </c>
      <c r="E608" s="77" t="s">
        <v>369</v>
      </c>
      <c r="F608" s="48">
        <f>SUM(G608:V608)</f>
        <v>4</v>
      </c>
      <c r="G608" s="64"/>
      <c r="H608" s="31"/>
      <c r="I608" s="31"/>
      <c r="J608" s="31">
        <v>1</v>
      </c>
      <c r="K608" s="31"/>
      <c r="L608" s="31">
        <v>3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26" t="s">
        <v>354</v>
      </c>
      <c r="B609" s="126" t="s">
        <v>354</v>
      </c>
      <c r="C609" s="126" t="s">
        <v>363</v>
      </c>
      <c r="D609" s="126" t="s">
        <v>364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/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</row>
    <row r="610" spans="1:22" s="9" customFormat="1" ht="9.75" customHeight="1">
      <c r="A610" s="126" t="s">
        <v>354</v>
      </c>
      <c r="B610" s="126" t="s">
        <v>354</v>
      </c>
      <c r="C610" s="126" t="s">
        <v>365</v>
      </c>
      <c r="D610" s="126" t="s">
        <v>366</v>
      </c>
      <c r="E610" s="43" t="s">
        <v>367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26" t="s">
        <v>354</v>
      </c>
      <c r="B611" s="126" t="s">
        <v>354</v>
      </c>
      <c r="C611" s="126" t="s">
        <v>365</v>
      </c>
      <c r="D611" s="126" t="s">
        <v>366</v>
      </c>
      <c r="E611" s="43" t="s">
        <v>368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</row>
    <row r="612" spans="1:22" s="9" customFormat="1" ht="9.75" customHeight="1">
      <c r="A612" s="126" t="s">
        <v>354</v>
      </c>
      <c r="B612" s="126" t="s">
        <v>354</v>
      </c>
      <c r="C612" s="126" t="s">
        <v>365</v>
      </c>
      <c r="D612" s="126" t="s">
        <v>366</v>
      </c>
      <c r="E612" s="77" t="s">
        <v>369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</row>
    <row r="613" spans="1:22" s="9" customFormat="1" ht="9.75" customHeight="1">
      <c r="A613" s="126" t="s">
        <v>354</v>
      </c>
      <c r="B613" s="126" t="s">
        <v>354</v>
      </c>
      <c r="C613" s="126" t="s">
        <v>365</v>
      </c>
      <c r="D613" s="126" t="s">
        <v>366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/>
      <c r="Q613" s="65" t="s">
        <v>37</v>
      </c>
      <c r="R613" s="66"/>
      <c r="S613" s="66"/>
      <c r="T613" s="66"/>
      <c r="U613" s="66"/>
      <c r="V613" s="65" t="s">
        <v>37</v>
      </c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216</v>
      </c>
      <c r="H614" s="89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220</v>
      </c>
      <c r="I614" s="92">
        <f aca="true" t="shared" si="0" ref="I614:V614"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1199</v>
      </c>
      <c r="J614" s="92">
        <f t="shared" si="0"/>
        <v>182</v>
      </c>
      <c r="K614" s="92">
        <f t="shared" si="0"/>
        <v>317</v>
      </c>
      <c r="L614" s="89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653</v>
      </c>
      <c r="M614" s="92">
        <f t="shared" si="1"/>
        <v>0</v>
      </c>
      <c r="N614" s="92">
        <f t="shared" si="1"/>
        <v>214</v>
      </c>
      <c r="O614" s="89">
        <f t="shared" si="1"/>
        <v>449</v>
      </c>
      <c r="P614" s="89">
        <f t="shared" si="1"/>
        <v>0</v>
      </c>
      <c r="Q614" s="89">
        <f t="shared" si="1"/>
        <v>443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730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387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4623</v>
      </c>
      <c r="G616" s="55">
        <f>G614+H614+I614+J614+K614+L614+N614+O614+Q614+V614</f>
        <v>4623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22" s="38" customFormat="1" ht="15.75">
      <c r="B617" s="119" t="s">
        <v>371</v>
      </c>
      <c r="C617" s="120"/>
      <c r="D617" s="121"/>
      <c r="E617" s="143" t="s">
        <v>453</v>
      </c>
      <c r="F617" s="144"/>
      <c r="G617" s="143" t="s">
        <v>450</v>
      </c>
      <c r="H617" s="144"/>
      <c r="I617" s="82"/>
      <c r="J617" s="114" t="s">
        <v>372</v>
      </c>
      <c r="K617" s="115"/>
      <c r="L617" s="125"/>
      <c r="M617" s="125"/>
      <c r="Q617" s="145" t="str">
        <f>E617</f>
        <v>на 14.10.2022</v>
      </c>
      <c r="R617" s="145"/>
      <c r="S617" s="145"/>
      <c r="T617" s="145"/>
      <c r="U617" s="145"/>
      <c r="V617" s="145"/>
    </row>
    <row r="618" spans="2:13" s="13" customFormat="1" ht="11.25" customHeight="1">
      <c r="B618" s="122"/>
      <c r="C618" s="123"/>
      <c r="D618" s="124"/>
      <c r="E618" s="146" t="s">
        <v>373</v>
      </c>
      <c r="F618" s="49" t="s">
        <v>374</v>
      </c>
      <c r="G618" s="146" t="s">
        <v>373</v>
      </c>
      <c r="H618" s="49" t="s">
        <v>374</v>
      </c>
      <c r="I618" s="83" t="s">
        <v>373</v>
      </c>
      <c r="J618" s="49" t="s">
        <v>375</v>
      </c>
      <c r="K618" s="52" t="s">
        <v>376</v>
      </c>
      <c r="L618" s="98"/>
      <c r="M618" s="39"/>
    </row>
    <row r="619" spans="1:23" s="13" customFormat="1" ht="21" customHeight="1">
      <c r="A619" s="13">
        <v>1</v>
      </c>
      <c r="B619" s="116" t="s">
        <v>377</v>
      </c>
      <c r="C619" s="117"/>
      <c r="D619" s="118"/>
      <c r="E619" s="42">
        <v>13</v>
      </c>
      <c r="F619" s="50">
        <f>G614</f>
        <v>216</v>
      </c>
      <c r="G619" s="42">
        <v>13</v>
      </c>
      <c r="H619" s="50">
        <v>223</v>
      </c>
      <c r="I619" s="42">
        <f>E619-G619</f>
        <v>0</v>
      </c>
      <c r="J619" s="50">
        <f aca="true" t="shared" si="2" ref="J619:J624">F619-H619</f>
        <v>-7</v>
      </c>
      <c r="K619" s="53">
        <f>F619/H619</f>
        <v>0.968609865470852</v>
      </c>
      <c r="L619" s="108"/>
      <c r="M619" s="40"/>
      <c r="Q619" s="86">
        <v>21</v>
      </c>
      <c r="R619" s="86"/>
      <c r="S619" s="86"/>
      <c r="T619" s="86"/>
      <c r="U619" s="86"/>
      <c r="V619" s="86" t="s">
        <v>433</v>
      </c>
      <c r="W619" s="97">
        <f>21/24</f>
        <v>0.875</v>
      </c>
    </row>
    <row r="620" spans="1:23" s="13" customFormat="1" ht="18" customHeight="1">
      <c r="A620" s="13">
        <v>2</v>
      </c>
      <c r="B620" s="116" t="s">
        <v>378</v>
      </c>
      <c r="C620" s="117"/>
      <c r="D620" s="118"/>
      <c r="E620" s="42">
        <v>13</v>
      </c>
      <c r="F620" s="50">
        <f>H614</f>
        <v>220</v>
      </c>
      <c r="G620" s="42">
        <v>13</v>
      </c>
      <c r="H620" s="50">
        <v>224</v>
      </c>
      <c r="I620" s="42">
        <f aca="true" t="shared" si="3" ref="I620:I628">E620-G620</f>
        <v>0</v>
      </c>
      <c r="J620" s="50">
        <f t="shared" si="2"/>
        <v>-4</v>
      </c>
      <c r="K620" s="53">
        <f aca="true" t="shared" si="4" ref="K620:K629">F620/H620</f>
        <v>0.9821428571428571</v>
      </c>
      <c r="L620" s="109"/>
      <c r="M620" s="40"/>
      <c r="Q620" s="86">
        <v>49</v>
      </c>
      <c r="R620" s="86"/>
      <c r="S620" s="86"/>
      <c r="T620" s="86"/>
      <c r="U620" s="86"/>
      <c r="V620" s="86" t="s">
        <v>443</v>
      </c>
      <c r="W620" s="97">
        <f>Q620/C610</f>
        <v>0.3223684210526316</v>
      </c>
    </row>
    <row r="621" spans="1:22" s="13" customFormat="1" ht="18.75" customHeight="1">
      <c r="A621" s="13">
        <v>3</v>
      </c>
      <c r="B621" s="116" t="s">
        <v>379</v>
      </c>
      <c r="C621" s="117"/>
      <c r="D621" s="118"/>
      <c r="E621" s="42">
        <v>13</v>
      </c>
      <c r="F621" s="50">
        <f>I614</f>
        <v>1199</v>
      </c>
      <c r="G621" s="42">
        <v>14</v>
      </c>
      <c r="H621" s="50">
        <v>1300</v>
      </c>
      <c r="I621" s="42">
        <f t="shared" si="3"/>
        <v>-1</v>
      </c>
      <c r="J621" s="50">
        <f t="shared" si="2"/>
        <v>-101</v>
      </c>
      <c r="K621" s="53">
        <f t="shared" si="4"/>
        <v>0.9223076923076923</v>
      </c>
      <c r="L621" s="99"/>
      <c r="M621" s="40"/>
      <c r="Q621" s="96">
        <f>F629</f>
        <v>4623</v>
      </c>
      <c r="R621" s="86"/>
      <c r="S621" s="86"/>
      <c r="T621" s="86"/>
      <c r="U621" s="86"/>
      <c r="V621" s="86" t="s">
        <v>456</v>
      </c>
    </row>
    <row r="622" spans="1:22" s="13" customFormat="1" ht="19.5" customHeight="1">
      <c r="A622" s="13">
        <v>4</v>
      </c>
      <c r="B622" s="116" t="s">
        <v>380</v>
      </c>
      <c r="C622" s="117"/>
      <c r="D622" s="118"/>
      <c r="E622" s="42">
        <v>9</v>
      </c>
      <c r="F622" s="50">
        <f>J614</f>
        <v>182</v>
      </c>
      <c r="G622" s="42">
        <v>10</v>
      </c>
      <c r="H622" s="50">
        <v>172</v>
      </c>
      <c r="I622" s="42">
        <f t="shared" si="3"/>
        <v>-1</v>
      </c>
      <c r="J622" s="50">
        <f t="shared" si="2"/>
        <v>10</v>
      </c>
      <c r="K622" s="53">
        <f t="shared" si="4"/>
        <v>1.058139534883721</v>
      </c>
      <c r="L622" s="108"/>
      <c r="M622" s="40"/>
      <c r="O622" s="90"/>
      <c r="Q622" s="96">
        <f>J629</f>
        <v>18</v>
      </c>
      <c r="R622" s="86"/>
      <c r="S622" s="86"/>
      <c r="T622" s="86"/>
      <c r="U622" s="86"/>
      <c r="V622" s="86" t="s">
        <v>445</v>
      </c>
    </row>
    <row r="623" spans="1:15" s="13" customFormat="1" ht="18.75" customHeight="1">
      <c r="A623" s="13">
        <v>5</v>
      </c>
      <c r="B623" s="116" t="s">
        <v>381</v>
      </c>
      <c r="C623" s="117"/>
      <c r="D623" s="118"/>
      <c r="E623" s="42">
        <v>13</v>
      </c>
      <c r="F623" s="50">
        <f>K614</f>
        <v>317</v>
      </c>
      <c r="G623" s="42">
        <v>13</v>
      </c>
      <c r="H623" s="50">
        <v>338</v>
      </c>
      <c r="I623" s="42">
        <f t="shared" si="3"/>
        <v>0</v>
      </c>
      <c r="J623" s="50">
        <f t="shared" si="2"/>
        <v>-21</v>
      </c>
      <c r="K623" s="53">
        <f t="shared" si="4"/>
        <v>0.9378698224852071</v>
      </c>
      <c r="L623" s="110">
        <f>SUM(F619:F623)</f>
        <v>2134</v>
      </c>
      <c r="M623" s="40"/>
      <c r="N623" s="104">
        <f>SUM(H619:H623)</f>
        <v>2257</v>
      </c>
      <c r="O623" s="91">
        <f>L623-N623</f>
        <v>-123</v>
      </c>
    </row>
    <row r="624" spans="1:23" s="13" customFormat="1" ht="18.75" customHeight="1">
      <c r="A624" s="13">
        <v>6</v>
      </c>
      <c r="B624" s="116" t="s">
        <v>382</v>
      </c>
      <c r="C624" s="117"/>
      <c r="D624" s="118"/>
      <c r="E624" s="42">
        <v>16</v>
      </c>
      <c r="F624" s="50">
        <f>L614</f>
        <v>653</v>
      </c>
      <c r="G624" s="42">
        <v>16</v>
      </c>
      <c r="H624" s="50">
        <v>648</v>
      </c>
      <c r="I624" s="42">
        <f t="shared" si="3"/>
        <v>0</v>
      </c>
      <c r="J624" s="50">
        <f t="shared" si="2"/>
        <v>5</v>
      </c>
      <c r="K624" s="53">
        <f t="shared" si="4"/>
        <v>1.007716049382716</v>
      </c>
      <c r="L624" s="99"/>
      <c r="M624" s="40"/>
      <c r="Q624" s="93">
        <v>10</v>
      </c>
      <c r="R624" s="94"/>
      <c r="S624" s="94"/>
      <c r="T624" s="94"/>
      <c r="U624" s="94"/>
      <c r="V624" s="94" t="s">
        <v>434</v>
      </c>
      <c r="W624" s="95"/>
    </row>
    <row r="625" spans="1:26" s="87" customFormat="1" ht="18.75" customHeight="1">
      <c r="A625" s="13">
        <v>7</v>
      </c>
      <c r="B625" s="116" t="s">
        <v>397</v>
      </c>
      <c r="C625" s="117"/>
      <c r="D625" s="118"/>
      <c r="E625" s="42">
        <v>11</v>
      </c>
      <c r="F625" s="50">
        <f>N614</f>
        <v>214</v>
      </c>
      <c r="G625" s="42">
        <v>11</v>
      </c>
      <c r="H625" s="50">
        <v>214</v>
      </c>
      <c r="I625" s="42">
        <f t="shared" si="3"/>
        <v>0</v>
      </c>
      <c r="J625" s="50">
        <f>F625-H625</f>
        <v>0</v>
      </c>
      <c r="K625" s="53">
        <f t="shared" si="4"/>
        <v>1</v>
      </c>
      <c r="L625" s="99"/>
      <c r="M625" s="40"/>
      <c r="N625" s="13"/>
      <c r="O625" s="13"/>
      <c r="P625" s="13"/>
      <c r="Q625" s="88">
        <v>4700</v>
      </c>
      <c r="R625" s="86"/>
      <c r="S625" s="86"/>
      <c r="T625" s="86"/>
      <c r="U625" s="86"/>
      <c r="V625" s="86" t="s">
        <v>435</v>
      </c>
      <c r="W625" s="13"/>
      <c r="X625" s="13"/>
      <c r="Y625" s="13"/>
      <c r="Z625" s="13"/>
    </row>
    <row r="626" spans="1:13" s="13" customFormat="1" ht="19.5" customHeight="1">
      <c r="A626" s="13">
        <v>8</v>
      </c>
      <c r="B626" s="116" t="s">
        <v>396</v>
      </c>
      <c r="C626" s="117"/>
      <c r="D626" s="118"/>
      <c r="E626" s="42">
        <v>15</v>
      </c>
      <c r="F626" s="50">
        <f>O614</f>
        <v>449</v>
      </c>
      <c r="G626" s="42">
        <v>15</v>
      </c>
      <c r="H626" s="50">
        <v>451</v>
      </c>
      <c r="I626" s="42">
        <f t="shared" si="3"/>
        <v>0</v>
      </c>
      <c r="J626" s="50">
        <f>F626-H626</f>
        <v>-2</v>
      </c>
      <c r="K626" s="53">
        <f t="shared" si="4"/>
        <v>0.9955654101995566</v>
      </c>
      <c r="L626" s="99"/>
      <c r="M626" s="40"/>
    </row>
    <row r="627" spans="1:26" s="87" customFormat="1" ht="19.5" customHeight="1">
      <c r="A627" s="13">
        <v>9</v>
      </c>
      <c r="B627" s="116" t="s">
        <v>383</v>
      </c>
      <c r="C627" s="117"/>
      <c r="D627" s="118"/>
      <c r="E627" s="42">
        <v>17</v>
      </c>
      <c r="F627" s="50">
        <f>Q614</f>
        <v>443</v>
      </c>
      <c r="G627" s="42">
        <v>19</v>
      </c>
      <c r="H627" s="50">
        <v>374</v>
      </c>
      <c r="I627" s="42">
        <f t="shared" si="3"/>
        <v>-2</v>
      </c>
      <c r="J627" s="50">
        <f>F627-H627</f>
        <v>69</v>
      </c>
      <c r="K627" s="53">
        <f t="shared" si="4"/>
        <v>1.1844919786096257</v>
      </c>
      <c r="L627" s="100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s="87" customFormat="1" ht="20.25" customHeight="1">
      <c r="A628" s="13">
        <v>10</v>
      </c>
      <c r="B628" s="116" t="s">
        <v>384</v>
      </c>
      <c r="C628" s="117"/>
      <c r="D628" s="118"/>
      <c r="E628" s="42">
        <v>17</v>
      </c>
      <c r="F628" s="50">
        <f>V614</f>
        <v>730</v>
      </c>
      <c r="G628" s="42">
        <v>17</v>
      </c>
      <c r="H628" s="50">
        <v>661</v>
      </c>
      <c r="I628" s="42">
        <f t="shared" si="3"/>
        <v>0</v>
      </c>
      <c r="J628" s="50">
        <f>F628-H628</f>
        <v>69</v>
      </c>
      <c r="K628" s="53">
        <f t="shared" si="4"/>
        <v>1.1043872919818456</v>
      </c>
      <c r="L628" s="101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13" s="13" customFormat="1" ht="12">
      <c r="B629" s="21" t="s">
        <v>385</v>
      </c>
      <c r="C629" s="22"/>
      <c r="D629" s="23"/>
      <c r="E629" s="14" t="s">
        <v>442</v>
      </c>
      <c r="F629" s="51">
        <f>SUM(F619:F628)</f>
        <v>4623</v>
      </c>
      <c r="G629" s="14" t="s">
        <v>442</v>
      </c>
      <c r="H629" s="51">
        <f>SUM(H619:H628)</f>
        <v>4605</v>
      </c>
      <c r="I629" s="42"/>
      <c r="J629" s="50">
        <f>F629-H629</f>
        <v>18</v>
      </c>
      <c r="K629" s="53">
        <f t="shared" si="4"/>
        <v>1.0039087947882737</v>
      </c>
      <c r="L629" s="102"/>
      <c r="M629" s="40"/>
    </row>
    <row r="630" spans="2:13" s="9" customFormat="1" ht="10.5">
      <c r="B630" s="15" t="s">
        <v>386</v>
      </c>
      <c r="C630" s="15"/>
      <c r="D630" s="17" t="s">
        <v>449</v>
      </c>
      <c r="E630" s="80"/>
      <c r="F630" s="71"/>
      <c r="L630" s="41"/>
      <c r="M630" s="41"/>
    </row>
  </sheetData>
  <sheetProtection/>
  <mergeCells count="371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A378:A405"/>
    <mergeCell ref="A406:A497"/>
    <mergeCell ref="A498:A561"/>
    <mergeCell ref="A562:A577"/>
    <mergeCell ref="A578:A589"/>
    <mergeCell ref="A590:A613"/>
    <mergeCell ref="B623:D623"/>
    <mergeCell ref="B624:D624"/>
    <mergeCell ref="B625:D625"/>
    <mergeCell ref="B627:D627"/>
    <mergeCell ref="B628:D628"/>
    <mergeCell ref="L617:M617"/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2022-10-13T06:17:39Z</cp:lastPrinted>
  <dcterms:created xsi:type="dcterms:W3CDTF">2020-12-25T09:44:30Z</dcterms:created>
  <dcterms:modified xsi:type="dcterms:W3CDTF">2022-10-13T06:17:42Z</dcterms:modified>
  <cp:category/>
  <cp:version/>
  <cp:contentType/>
  <cp:contentStatus/>
</cp:coreProperties>
</file>