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16.07.2021" sheetId="1" r:id="rId1"/>
  </sheets>
  <definedNames/>
  <calcPr fullCalcOnLoad="1"/>
</workbook>
</file>

<file path=xl/sharedStrings.xml><?xml version="1.0" encoding="utf-8"?>
<sst xmlns="http://schemas.openxmlformats.org/spreadsheetml/2006/main" count="5478" uniqueCount="458">
  <si>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</si>
  <si>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</si>
  <si>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</si>
  <si>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</si>
  <si>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</si>
  <si>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</si>
  <si>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</si>
  <si>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</si>
  <si>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</si>
  <si>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</si>
  <si>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</si>
  <si>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</si>
  <si>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</si>
  <si>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</si>
  <si>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</si>
  <si>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</si>
  <si>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</si>
  <si>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</si>
  <si>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</si>
  <si>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</si>
  <si>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</si>
  <si>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</si>
  <si>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</si>
  <si>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</si>
  <si>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</si>
  <si>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</si>
  <si>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</si>
  <si>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</si>
  <si>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</si>
  <si>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</si>
  <si>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</si>
  <si>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</si>
  <si>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</si>
  <si>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</si>
  <si>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</si>
  <si>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</si>
  <si>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</si>
  <si>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</si>
  <si>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</si>
  <si>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</si>
  <si>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</si>
  <si>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</si>
  <si>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</si>
  <si>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</si>
  <si>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</si>
  <si>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</si>
  <si>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</si>
  <si>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</si>
  <si>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</si>
  <si>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</si>
  <si>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</si>
  <si>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</si>
  <si>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</si>
  <si>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</si>
  <si>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</si>
  <si>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</si>
  <si>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</si>
  <si>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</si>
  <si>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</si>
  <si>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</si>
  <si>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</si>
  <si>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</si>
  <si>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</si>
  <si>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</si>
  <si>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</si>
  <si>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</si>
  <si>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</si>
  <si>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</si>
  <si>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</si>
  <si>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</si>
  <si>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</si>
  <si>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</si>
  <si>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</si>
  <si>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</si>
  <si>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</si>
  <si>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</si>
  <si>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</si>
  <si>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</si>
  <si>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</si>
  <si>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</si>
  <si>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</si>
  <si>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</si>
  <si>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</si>
  <si>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</si>
  <si>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</si>
  <si>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</si>
  <si>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</si>
  <si>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</si>
  <si>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</si>
  <si>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</si>
  <si>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</si>
  <si>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</si>
  <si>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</si>
  <si>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</si>
  <si>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</si>
  <si>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</si>
  <si>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</si>
  <si>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</si>
  <si>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</si>
  <si>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</si>
  <si>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</si>
  <si>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</si>
  <si>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</si>
  <si>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</si>
  <si>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</si>
  <si>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</si>
  <si>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</si>
  <si>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</si>
  <si>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</si>
  <si>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</si>
  <si>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</si>
  <si>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</si>
  <si>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</si>
  <si>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</si>
  <si>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</si>
  <si>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</si>
  <si>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</si>
  <si>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</si>
  <si>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</si>
  <si>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</si>
  <si>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</si>
  <si>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</si>
  <si>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</si>
  <si>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</si>
  <si>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</si>
  <si>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</si>
  <si>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</si>
  <si>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</si>
  <si>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</si>
  <si>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</si>
  <si>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</si>
  <si>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</si>
  <si>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</si>
  <si>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</si>
  <si>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</si>
  <si>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</si>
  <si>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</si>
  <si>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</si>
  <si>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</si>
  <si>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</si>
  <si>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</si>
  <si>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</si>
  <si>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</si>
  <si>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</si>
  <si>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</si>
  <si>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</si>
  <si>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</si>
  <si>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</si>
  <si>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</si>
  <si>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</si>
  <si>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</si>
  <si>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</si>
  <si>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</si>
  <si>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</si>
  <si>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</si>
  <si>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</si>
  <si>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</si>
  <si>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</si>
  <si>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</si>
  <si>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</si>
  <si>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</si>
  <si>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</si>
  <si>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</si>
  <si>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</si>
  <si>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</si>
  <si>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</si>
  <si>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</si>
  <si>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</si>
  <si>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</si>
  <si>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</si>
  <si>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</si>
  <si>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</si>
  <si>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</si>
  <si>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</si>
  <si>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</si>
  <si>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</si>
  <si>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</si>
  <si>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</si>
  <si>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</si>
  <si>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</si>
  <si>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</si>
  <si>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</si>
  <si>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</si>
  <si>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</si>
  <si>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</si>
  <si>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</si>
  <si>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</si>
  <si>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</si>
  <si>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</si>
  <si>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</si>
  <si>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</si>
  <si>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</si>
  <si>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</si>
  <si>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</si>
  <si>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</si>
  <si>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</si>
  <si>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</si>
  <si>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</si>
  <si>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</si>
  <si>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</si>
  <si>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</si>
  <si>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</si>
  <si>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</si>
  <si>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</si>
  <si>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</si>
  <si>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</si>
  <si>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</si>
  <si>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</si>
  <si>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</si>
  <si>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</si>
  <si>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</si>
  <si>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</si>
  <si>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</si>
  <si>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</si>
  <si>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</si>
  <si>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</si>
  <si>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</si>
  <si>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</si>
  <si>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</si>
  <si>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</si>
  <si>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</si>
  <si>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</si>
  <si>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</si>
  <si>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</si>
  <si>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</si>
  <si>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</si>
  <si>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</si>
  <si>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</si>
  <si>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</si>
  <si>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</si>
  <si>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</si>
  <si>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</si>
  <si>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</si>
  <si>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</si>
  <si>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</si>
  <si>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</si>
  <si>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</si>
  <si>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</si>
  <si>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</si>
  <si>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</si>
  <si>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</si>
  <si>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</si>
  <si>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</si>
  <si>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</si>
  <si>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</si>
  <si>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</si>
  <si>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</si>
  <si>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</si>
  <si>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</si>
  <si>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</si>
  <si>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</si>
  <si>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</si>
  <si>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</si>
  <si>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</si>
  <si>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</si>
  <si>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</si>
  <si>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</si>
  <si>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</si>
  <si>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</si>
  <si>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</si>
  <si>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</si>
  <si>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</si>
  <si>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</si>
  <si>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</si>
  <si>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</si>
  <si>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</si>
  <si>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</si>
  <si>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</si>
  <si>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</si>
  <si>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</si>
  <si>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</si>
  <si>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</si>
  <si>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</si>
  <si>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</si>
  <si>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</si>
  <si>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</si>
  <si>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</si>
  <si>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</si>
  <si>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</si>
  <si>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</si>
  <si>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</si>
  <si>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</si>
  <si>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</si>
  <si>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</si>
  <si>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</si>
  <si>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</si>
  <si>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</si>
  <si>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</si>
  <si>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</si>
  <si>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</si>
  <si>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</si>
  <si>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</si>
  <si>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</si>
  <si>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</si>
  <si>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</si>
  <si>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</si>
  <si>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</si>
  <si>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</si>
  <si>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</si>
  <si>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</si>
  <si>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</si>
  <si>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</si>
  <si>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</si>
  <si>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</si>
  <si>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</si>
  <si>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</si>
  <si>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</si>
  <si>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</si>
  <si>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</si>
  <si>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</si>
  <si>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</si>
  <si>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</si>
  <si>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</si>
  <si>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</si>
  <si>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</si>
  <si>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</si>
  <si>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</si>
  <si>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</si>
  <si>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</si>
  <si>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</si>
  <si>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</si>
  <si>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</si>
  <si>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</si>
  <si>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</si>
  <si>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</si>
  <si>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</si>
  <si>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</si>
  <si>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</si>
  <si>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</si>
  <si>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</si>
  <si>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</si>
  <si>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</si>
  <si>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</si>
  <si>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</si>
  <si>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</si>
  <si>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</si>
  <si>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</si>
  <si>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</si>
  <si>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</si>
  <si>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</si>
  <si>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</si>
  <si>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</si>
  <si>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</si>
  <si>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</si>
  <si>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</si>
  <si>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</si>
  <si>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</si>
  <si>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</si>
  <si>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</si>
  <si>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</si>
  <si>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</si>
  <si>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</si>
  <si>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</si>
  <si>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</si>
  <si>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</si>
  <si>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</si>
  <si>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</si>
  <si>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</si>
  <si>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</si>
  <si>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</si>
  <si>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</si>
  <si>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</si>
  <si>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</si>
  <si>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</si>
  <si>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</si>
  <si>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</si>
  <si>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</si>
  <si>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</si>
  <si>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</si>
  <si>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</si>
  <si>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</si>
  <si>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</si>
  <si>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</si>
  <si>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</si>
  <si>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</si>
  <si>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</si>
  <si>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</si>
  <si>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</si>
  <si>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</si>
  <si>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</si>
  <si>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</si>
  <si>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</si>
  <si>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</si>
  <si>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</si>
  <si>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</si>
  <si>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</si>
  <si>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</si>
  <si>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</si>
  <si>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</si>
  <si>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</si>
  <si>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</si>
  <si>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</si>
  <si>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</si>
  <si>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</si>
  <si>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</si>
  <si>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</si>
  <si>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</si>
  <si>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</si>
  <si>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</si>
  <si>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</si>
  <si>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</si>
  <si>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</si>
  <si>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</si>
  <si>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</si>
  <si>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</si>
  <si>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</si>
  <si>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</si>
  <si>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</si>
  <si>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</si>
  <si>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</si>
  <si>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</si>
  <si>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</si>
  <si>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</si>
  <si>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</si>
  <si>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</si>
  <si>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</si>
  <si>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</si>
  <si>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</si>
  <si>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</si>
  <si>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</si>
  <si>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</si>
  <si>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</si>
  <si>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</si>
  <si>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</si>
  <si>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мазь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</si>
  <si>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</si>
  <si>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</si>
  <si>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</si>
  <si>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</si>
  <si>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</si>
  <si>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</si>
  <si>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</si>
  <si>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21 МНН</t>
  </si>
  <si>
    <t>капли глазные, таблетки. раствор для инъекций</t>
  </si>
  <si>
    <t>капли глазные, таблетки</t>
  </si>
  <si>
    <t>капли, раствор, таблетки</t>
  </si>
  <si>
    <t>капсулы, таблетки, порошок для суспензии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</si>
  <si>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</si>
  <si>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</si>
  <si>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</si>
  <si>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таблетки, раствор для инъекций, мазь, ампулы</t>
  </si>
  <si>
    <t>суппозитории, свечи, гель, мазь</t>
  </si>
  <si>
    <t>таблетки диспергируемые, порошок для суспензии, таблетки, суспензия</t>
  </si>
  <si>
    <t>капсулы, порошок, таблетки</t>
  </si>
  <si>
    <t>ампулы</t>
  </si>
  <si>
    <t>капли глазные, таблетки, раствор для инъекций, ампулы</t>
  </si>
  <si>
    <t>мазь, суппозитории</t>
  </si>
  <si>
    <t>спрей, капли</t>
  </si>
  <si>
    <t>капли, ампулы</t>
  </si>
  <si>
    <t xml:space="preserve"> свечи</t>
  </si>
  <si>
    <t>Интерферон альфа*</t>
  </si>
  <si>
    <t xml:space="preserve">таблетки </t>
  </si>
  <si>
    <t>на 09.07.2021</t>
  </si>
  <si>
    <t>таблетки, мазь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</si>
  <si>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</si>
  <si>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</si>
  <si>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раствор,таблетки</t>
  </si>
  <si>
    <t>на 16.07.2021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</si>
</sst>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1" fontId="8" fillId="36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56" fillId="0" borderId="0" xfId="0" applyNumberFormat="1" applyFont="1" applyAlignment="1">
      <alignment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7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0" fontId="11" fillId="40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592">
      <selection activeCell="A617" sqref="A617:IV65536"/>
    </sheetView>
  </sheetViews>
  <sheetFormatPr defaultColWidth="9.140625" defaultRowHeight="0" customHeight="1" zeroHeight="1"/>
  <cols>
    <col min="1" max="1" width="3.00390625" style="0" customWidth="1"/>
    <col min="2" max="2" width="10.140625" style="5" customWidth="1"/>
    <col min="3" max="3" width="3.28125" style="5" customWidth="1"/>
    <col min="4" max="4" width="13.8515625" style="5" customWidth="1"/>
    <col min="5" max="5" width="11.8515625" style="1" customWidth="1"/>
    <col min="6" max="6" width="12.00390625" style="1" customWidth="1"/>
    <col min="7" max="7" width="11.28125" style="53" customWidth="1"/>
    <col min="8" max="8" width="11.710937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7.28125" style="53" hidden="1" customWidth="1"/>
    <col min="14" max="14" width="10.28125" style="53" customWidth="1"/>
    <col min="15" max="15" width="9.8515625" style="53" customWidth="1"/>
    <col min="16" max="16" width="7.00390625" style="53" hidden="1" customWidth="1"/>
    <col min="17" max="17" width="9.00390625" style="53" customWidth="1"/>
    <col min="18" max="21" width="6.140625" style="53" hidden="1" customWidth="1"/>
    <col min="22" max="22" width="10.28125" style="53" customWidth="1"/>
    <col min="23" max="23" width="9.140625" style="53" customWidth="1"/>
  </cols>
  <sheetData>
    <row r="1" spans="2:6" s="2" customFormat="1" ht="11.25" customHeight="1" hidden="1">
      <c r="B1" s="6" t="s">
        <v>413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7" customFormat="1" ht="38.25" customHeight="1">
      <c r="A3" s="15"/>
      <c r="B3" s="9"/>
      <c r="C3" s="9"/>
      <c r="D3" s="9"/>
      <c r="E3" s="10"/>
      <c r="F3" s="36">
        <v>44393</v>
      </c>
      <c r="G3" s="107" t="s">
        <v>398</v>
      </c>
      <c r="H3" s="108" t="s">
        <v>1</v>
      </c>
      <c r="I3" s="108" t="s">
        <v>1</v>
      </c>
      <c r="J3" s="108" t="s">
        <v>1</v>
      </c>
      <c r="K3" s="109" t="s">
        <v>1</v>
      </c>
      <c r="L3" s="107" t="s">
        <v>2</v>
      </c>
      <c r="M3" s="109" t="s">
        <v>2</v>
      </c>
      <c r="N3" s="90" t="s">
        <v>399</v>
      </c>
      <c r="O3" s="90" t="s">
        <v>412</v>
      </c>
      <c r="P3" s="37" t="s">
        <v>3</v>
      </c>
      <c r="Q3" s="90" t="s">
        <v>4</v>
      </c>
      <c r="R3" s="110" t="s">
        <v>5</v>
      </c>
      <c r="S3" s="110" t="s">
        <v>5</v>
      </c>
      <c r="T3" s="37" t="s">
        <v>6</v>
      </c>
      <c r="U3" s="37" t="s">
        <v>7</v>
      </c>
      <c r="V3" s="90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415</v>
      </c>
      <c r="G4" s="38" t="s">
        <v>397</v>
      </c>
      <c r="H4" s="38" t="s">
        <v>420</v>
      </c>
      <c r="I4" s="38" t="s">
        <v>405</v>
      </c>
      <c r="J4" s="38" t="s">
        <v>419</v>
      </c>
      <c r="K4" s="38" t="s">
        <v>396</v>
      </c>
      <c r="L4" s="38" t="s">
        <v>395</v>
      </c>
      <c r="M4" s="39" t="s">
        <v>9</v>
      </c>
      <c r="N4" s="38" t="s">
        <v>406</v>
      </c>
      <c r="O4" s="38" t="s">
        <v>404</v>
      </c>
      <c r="P4" s="39" t="s">
        <v>10</v>
      </c>
      <c r="Q4" s="98" t="s">
        <v>421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422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12">
        <v>1</v>
      </c>
      <c r="B6" s="111" t="s">
        <v>450</v>
      </c>
      <c r="C6" s="103" t="s">
        <v>34</v>
      </c>
      <c r="D6" s="103" t="s">
        <v>35</v>
      </c>
      <c r="E6" s="13" t="s">
        <v>371</v>
      </c>
      <c r="F6" s="75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3" t="s">
        <v>33</v>
      </c>
      <c r="B7" s="111" t="s">
        <v>33</v>
      </c>
      <c r="C7" s="103" t="s">
        <v>34</v>
      </c>
      <c r="D7" s="103" t="s">
        <v>35</v>
      </c>
      <c r="E7" s="70" t="s">
        <v>372</v>
      </c>
      <c r="F7" s="75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3" t="s">
        <v>33</v>
      </c>
      <c r="B8" s="111" t="s">
        <v>33</v>
      </c>
      <c r="C8" s="103" t="s">
        <v>34</v>
      </c>
      <c r="D8" s="103" t="s">
        <v>35</v>
      </c>
      <c r="E8" s="23" t="s">
        <v>373</v>
      </c>
      <c r="F8" s="76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3" t="s">
        <v>33</v>
      </c>
      <c r="B9" s="111" t="s">
        <v>33</v>
      </c>
      <c r="C9" s="103" t="s">
        <v>34</v>
      </c>
      <c r="D9" s="103" t="s">
        <v>35</v>
      </c>
      <c r="E9" s="13" t="s">
        <v>36</v>
      </c>
      <c r="F9" s="75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3" t="s">
        <v>33</v>
      </c>
      <c r="B10" s="111" t="s">
        <v>33</v>
      </c>
      <c r="C10" s="103" t="s">
        <v>38</v>
      </c>
      <c r="D10" s="103" t="s">
        <v>39</v>
      </c>
      <c r="E10" s="13" t="s">
        <v>371</v>
      </c>
      <c r="F10" s="75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3" t="s">
        <v>33</v>
      </c>
      <c r="B11" s="111" t="s">
        <v>33</v>
      </c>
      <c r="C11" s="103" t="s">
        <v>38</v>
      </c>
      <c r="D11" s="103" t="s">
        <v>39</v>
      </c>
      <c r="E11" s="70" t="s">
        <v>372</v>
      </c>
      <c r="F11" s="75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3" t="s">
        <v>33</v>
      </c>
      <c r="B12" s="111" t="s">
        <v>33</v>
      </c>
      <c r="C12" s="103" t="s">
        <v>38</v>
      </c>
      <c r="D12" s="103" t="s">
        <v>39</v>
      </c>
      <c r="E12" s="23" t="s">
        <v>373</v>
      </c>
      <c r="F12" s="76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3" t="s">
        <v>33</v>
      </c>
      <c r="B13" s="111" t="s">
        <v>33</v>
      </c>
      <c r="C13" s="103" t="s">
        <v>38</v>
      </c>
      <c r="D13" s="103" t="s">
        <v>39</v>
      </c>
      <c r="E13" s="13" t="s">
        <v>36</v>
      </c>
      <c r="F13" s="75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3" t="s">
        <v>33</v>
      </c>
      <c r="B14" s="111" t="s">
        <v>33</v>
      </c>
      <c r="C14" s="103" t="s">
        <v>40</v>
      </c>
      <c r="D14" s="105" t="s">
        <v>41</v>
      </c>
      <c r="E14" s="13" t="s">
        <v>371</v>
      </c>
      <c r="F14" s="74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3" t="s">
        <v>33</v>
      </c>
      <c r="B15" s="111" t="s">
        <v>33</v>
      </c>
      <c r="C15" s="103" t="s">
        <v>40</v>
      </c>
      <c r="D15" s="105" t="s">
        <v>41</v>
      </c>
      <c r="E15" s="70" t="s">
        <v>372</v>
      </c>
      <c r="F15" s="74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3" t="s">
        <v>33</v>
      </c>
      <c r="B16" s="111" t="s">
        <v>33</v>
      </c>
      <c r="C16" s="103" t="s">
        <v>40</v>
      </c>
      <c r="D16" s="105" t="s">
        <v>41</v>
      </c>
      <c r="E16" s="23" t="s">
        <v>373</v>
      </c>
      <c r="F16" s="76">
        <f>SUM(G16:V16)</f>
        <v>1</v>
      </c>
      <c r="G16" s="44"/>
      <c r="H16" s="44"/>
      <c r="I16" s="44"/>
      <c r="J16" s="44"/>
      <c r="K16" s="44"/>
      <c r="L16" s="44"/>
      <c r="M16" s="44"/>
      <c r="N16" s="44"/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3" t="s">
        <v>33</v>
      </c>
      <c r="B17" s="111" t="s">
        <v>33</v>
      </c>
      <c r="C17" s="103" t="s">
        <v>40</v>
      </c>
      <c r="D17" s="105" t="s">
        <v>41</v>
      </c>
      <c r="E17" s="28" t="s">
        <v>36</v>
      </c>
      <c r="F17" s="77" t="s">
        <v>449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3" t="s">
        <v>33</v>
      </c>
      <c r="B18" s="111" t="s">
        <v>33</v>
      </c>
      <c r="C18" s="103" t="s">
        <v>43</v>
      </c>
      <c r="D18" s="105" t="s">
        <v>44</v>
      </c>
      <c r="E18" s="13" t="s">
        <v>371</v>
      </c>
      <c r="F18" s="75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3" t="s">
        <v>33</v>
      </c>
      <c r="B19" s="111" t="s">
        <v>33</v>
      </c>
      <c r="C19" s="103" t="s">
        <v>43</v>
      </c>
      <c r="D19" s="105" t="s">
        <v>44</v>
      </c>
      <c r="E19" s="70" t="s">
        <v>372</v>
      </c>
      <c r="F19" s="75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3" t="s">
        <v>33</v>
      </c>
      <c r="B20" s="111" t="s">
        <v>33</v>
      </c>
      <c r="C20" s="103" t="s">
        <v>43</v>
      </c>
      <c r="D20" s="105" t="s">
        <v>44</v>
      </c>
      <c r="E20" s="23" t="s">
        <v>373</v>
      </c>
      <c r="F20" s="76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3" t="s">
        <v>33</v>
      </c>
      <c r="B21" s="111" t="s">
        <v>33</v>
      </c>
      <c r="C21" s="103" t="s">
        <v>43</v>
      </c>
      <c r="D21" s="105" t="s">
        <v>44</v>
      </c>
      <c r="E21" s="13" t="s">
        <v>36</v>
      </c>
      <c r="F21" s="75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3" t="s">
        <v>33</v>
      </c>
      <c r="B22" s="111" t="s">
        <v>33</v>
      </c>
      <c r="C22" s="103" t="s">
        <v>45</v>
      </c>
      <c r="D22" s="105" t="s">
        <v>46</v>
      </c>
      <c r="E22" s="13" t="s">
        <v>371</v>
      </c>
      <c r="F22" s="75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3" t="s">
        <v>33</v>
      </c>
      <c r="B23" s="111" t="s">
        <v>33</v>
      </c>
      <c r="C23" s="103" t="s">
        <v>45</v>
      </c>
      <c r="D23" s="105" t="s">
        <v>46</v>
      </c>
      <c r="E23" s="70" t="s">
        <v>372</v>
      </c>
      <c r="F23" s="75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3" t="s">
        <v>33</v>
      </c>
      <c r="B24" s="111" t="s">
        <v>33</v>
      </c>
      <c r="C24" s="103" t="s">
        <v>45</v>
      </c>
      <c r="D24" s="105" t="s">
        <v>46</v>
      </c>
      <c r="E24" s="23" t="s">
        <v>373</v>
      </c>
      <c r="F24" s="76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3" t="s">
        <v>33</v>
      </c>
      <c r="B25" s="111" t="s">
        <v>33</v>
      </c>
      <c r="C25" s="103" t="s">
        <v>45</v>
      </c>
      <c r="D25" s="105" t="s">
        <v>46</v>
      </c>
      <c r="E25" s="13" t="s">
        <v>36</v>
      </c>
      <c r="F25" s="75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3" t="s">
        <v>33</v>
      </c>
      <c r="B26" s="111" t="s">
        <v>33</v>
      </c>
      <c r="C26" s="103" t="s">
        <v>47</v>
      </c>
      <c r="D26" s="103" t="s">
        <v>48</v>
      </c>
      <c r="E26" s="13" t="s">
        <v>371</v>
      </c>
      <c r="F26" s="74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3" t="s">
        <v>33</v>
      </c>
      <c r="B27" s="111" t="s">
        <v>33</v>
      </c>
      <c r="C27" s="103" t="s">
        <v>47</v>
      </c>
      <c r="D27" s="103" t="s">
        <v>48</v>
      </c>
      <c r="E27" s="70" t="s">
        <v>372</v>
      </c>
      <c r="F27" s="74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3" t="s">
        <v>33</v>
      </c>
      <c r="B28" s="111" t="s">
        <v>33</v>
      </c>
      <c r="C28" s="103" t="s">
        <v>47</v>
      </c>
      <c r="D28" s="103" t="s">
        <v>48</v>
      </c>
      <c r="E28" s="23" t="s">
        <v>373</v>
      </c>
      <c r="F28" s="76">
        <f>SUM(G28:V28)</f>
        <v>9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9</v>
      </c>
    </row>
    <row r="29" spans="1:22" s="14" customFormat="1" ht="9.75" customHeight="1">
      <c r="A29" s="113" t="s">
        <v>33</v>
      </c>
      <c r="B29" s="111" t="s">
        <v>33</v>
      </c>
      <c r="C29" s="103" t="s">
        <v>47</v>
      </c>
      <c r="D29" s="103" t="s">
        <v>48</v>
      </c>
      <c r="E29" s="13" t="s">
        <v>36</v>
      </c>
      <c r="F29" s="75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3" t="s">
        <v>33</v>
      </c>
      <c r="B30" s="111" t="s">
        <v>33</v>
      </c>
      <c r="C30" s="103" t="s">
        <v>50</v>
      </c>
      <c r="D30" s="105" t="s">
        <v>51</v>
      </c>
      <c r="E30" s="13" t="s">
        <v>371</v>
      </c>
      <c r="F30" s="75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3" t="s">
        <v>33</v>
      </c>
      <c r="B31" s="111" t="s">
        <v>33</v>
      </c>
      <c r="C31" s="103" t="s">
        <v>50</v>
      </c>
      <c r="D31" s="105" t="s">
        <v>51</v>
      </c>
      <c r="E31" s="70" t="s">
        <v>372</v>
      </c>
      <c r="F31" s="75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3" t="s">
        <v>33</v>
      </c>
      <c r="B32" s="111" t="s">
        <v>33</v>
      </c>
      <c r="C32" s="103" t="s">
        <v>50</v>
      </c>
      <c r="D32" s="105" t="s">
        <v>51</v>
      </c>
      <c r="E32" s="23" t="s">
        <v>373</v>
      </c>
      <c r="F32" s="76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3" t="s">
        <v>33</v>
      </c>
      <c r="B33" s="111" t="s">
        <v>33</v>
      </c>
      <c r="C33" s="103" t="s">
        <v>50</v>
      </c>
      <c r="D33" s="105" t="s">
        <v>51</v>
      </c>
      <c r="E33" s="13" t="s">
        <v>36</v>
      </c>
      <c r="F33" s="75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3" t="s">
        <v>33</v>
      </c>
      <c r="B34" s="111" t="s">
        <v>33</v>
      </c>
      <c r="C34" s="103" t="s">
        <v>52</v>
      </c>
      <c r="D34" s="105" t="s">
        <v>53</v>
      </c>
      <c r="E34" s="13" t="s">
        <v>371</v>
      </c>
      <c r="F34" s="75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3" t="s">
        <v>33</v>
      </c>
      <c r="B35" s="111" t="s">
        <v>33</v>
      </c>
      <c r="C35" s="103" t="s">
        <v>52</v>
      </c>
      <c r="D35" s="105" t="s">
        <v>53</v>
      </c>
      <c r="E35" s="70" t="s">
        <v>372</v>
      </c>
      <c r="F35" s="75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3" t="s">
        <v>33</v>
      </c>
      <c r="B36" s="111" t="s">
        <v>33</v>
      </c>
      <c r="C36" s="103" t="s">
        <v>52</v>
      </c>
      <c r="D36" s="105" t="s">
        <v>53</v>
      </c>
      <c r="E36" s="23" t="s">
        <v>373</v>
      </c>
      <c r="F36" s="76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3.5" customHeight="1">
      <c r="A37" s="113" t="s">
        <v>33</v>
      </c>
      <c r="B37" s="111" t="s">
        <v>33</v>
      </c>
      <c r="C37" s="103" t="s">
        <v>52</v>
      </c>
      <c r="D37" s="105" t="s">
        <v>53</v>
      </c>
      <c r="E37" s="13" t="s">
        <v>36</v>
      </c>
      <c r="F37" s="75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3" t="s">
        <v>33</v>
      </c>
      <c r="B38" s="111" t="s">
        <v>33</v>
      </c>
      <c r="C38" s="103" t="s">
        <v>54</v>
      </c>
      <c r="D38" s="105" t="s">
        <v>55</v>
      </c>
      <c r="E38" s="13" t="s">
        <v>371</v>
      </c>
      <c r="F38" s="75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3" t="s">
        <v>33</v>
      </c>
      <c r="B39" s="111" t="s">
        <v>33</v>
      </c>
      <c r="C39" s="103" t="s">
        <v>54</v>
      </c>
      <c r="D39" s="105" t="s">
        <v>55</v>
      </c>
      <c r="E39" s="13" t="s">
        <v>372</v>
      </c>
      <c r="F39" s="75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3" t="s">
        <v>33</v>
      </c>
      <c r="B40" s="111" t="s">
        <v>33</v>
      </c>
      <c r="C40" s="103" t="s">
        <v>54</v>
      </c>
      <c r="D40" s="105" t="s">
        <v>55</v>
      </c>
      <c r="E40" s="23" t="s">
        <v>373</v>
      </c>
      <c r="F40" s="76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12" customHeight="1">
      <c r="A41" s="113" t="s">
        <v>33</v>
      </c>
      <c r="B41" s="111" t="s">
        <v>33</v>
      </c>
      <c r="C41" s="103" t="s">
        <v>54</v>
      </c>
      <c r="D41" s="105" t="s">
        <v>55</v>
      </c>
      <c r="E41" s="26" t="s">
        <v>36</v>
      </c>
      <c r="F41" s="73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3" t="s">
        <v>33</v>
      </c>
      <c r="B42" s="111" t="s">
        <v>33</v>
      </c>
      <c r="C42" s="103" t="s">
        <v>56</v>
      </c>
      <c r="D42" s="104" t="s">
        <v>57</v>
      </c>
      <c r="E42" s="13" t="s">
        <v>371</v>
      </c>
      <c r="F42" s="74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3" t="s">
        <v>33</v>
      </c>
      <c r="B43" s="111" t="s">
        <v>33</v>
      </c>
      <c r="C43" s="103" t="s">
        <v>56</v>
      </c>
      <c r="D43" s="104" t="s">
        <v>57</v>
      </c>
      <c r="E43" s="70" t="s">
        <v>372</v>
      </c>
      <c r="F43" s="74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3" t="s">
        <v>33</v>
      </c>
      <c r="B44" s="111" t="s">
        <v>33</v>
      </c>
      <c r="C44" s="103" t="s">
        <v>56</v>
      </c>
      <c r="D44" s="104" t="s">
        <v>57</v>
      </c>
      <c r="E44" s="23" t="s">
        <v>373</v>
      </c>
      <c r="F44" s="76">
        <f>SUM(G44:V44)</f>
        <v>4</v>
      </c>
      <c r="G44" s="44"/>
      <c r="H44" s="44"/>
      <c r="I44" s="44"/>
      <c r="J44" s="44"/>
      <c r="K44" s="44"/>
      <c r="L44" s="44"/>
      <c r="M44" s="44"/>
      <c r="N44" s="44"/>
      <c r="O44" s="44">
        <v>4</v>
      </c>
      <c r="P44" s="44"/>
      <c r="Q44" s="44"/>
      <c r="R44" s="44"/>
      <c r="S44" s="44"/>
      <c r="T44" s="44"/>
      <c r="U44" s="44"/>
      <c r="V44" s="44"/>
    </row>
    <row r="45" spans="1:22" s="27" customFormat="1" ht="17.25" customHeight="1">
      <c r="A45" s="113" t="s">
        <v>33</v>
      </c>
      <c r="B45" s="111" t="s">
        <v>33</v>
      </c>
      <c r="C45" s="103" t="s">
        <v>56</v>
      </c>
      <c r="D45" s="104" t="s">
        <v>57</v>
      </c>
      <c r="E45" s="26" t="s">
        <v>36</v>
      </c>
      <c r="F45" s="73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3" t="s">
        <v>33</v>
      </c>
      <c r="B46" s="111" t="s">
        <v>33</v>
      </c>
      <c r="C46" s="103" t="s">
        <v>59</v>
      </c>
      <c r="D46" s="103" t="s">
        <v>60</v>
      </c>
      <c r="E46" s="13" t="s">
        <v>371</v>
      </c>
      <c r="F46" s="75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3" t="s">
        <v>33</v>
      </c>
      <c r="B47" s="111" t="s">
        <v>33</v>
      </c>
      <c r="C47" s="103" t="s">
        <v>59</v>
      </c>
      <c r="D47" s="103" t="s">
        <v>60</v>
      </c>
      <c r="E47" s="70" t="s">
        <v>372</v>
      </c>
      <c r="F47" s="75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3" t="s">
        <v>33</v>
      </c>
      <c r="B48" s="111" t="s">
        <v>33</v>
      </c>
      <c r="C48" s="103" t="s">
        <v>59</v>
      </c>
      <c r="D48" s="103" t="s">
        <v>60</v>
      </c>
      <c r="E48" s="23" t="s">
        <v>373</v>
      </c>
      <c r="F48" s="76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3" t="s">
        <v>33</v>
      </c>
      <c r="B49" s="111" t="s">
        <v>33</v>
      </c>
      <c r="C49" s="103" t="s">
        <v>59</v>
      </c>
      <c r="D49" s="103" t="s">
        <v>60</v>
      </c>
      <c r="E49" s="13" t="s">
        <v>36</v>
      </c>
      <c r="F49" s="75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3" t="s">
        <v>33</v>
      </c>
      <c r="B50" s="111" t="s">
        <v>33</v>
      </c>
      <c r="C50" s="103" t="s">
        <v>61</v>
      </c>
      <c r="D50" s="103" t="s">
        <v>62</v>
      </c>
      <c r="E50" s="13" t="s">
        <v>371</v>
      </c>
      <c r="F50" s="75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3" t="s">
        <v>33</v>
      </c>
      <c r="B51" s="111" t="s">
        <v>33</v>
      </c>
      <c r="C51" s="103" t="s">
        <v>61</v>
      </c>
      <c r="D51" s="103" t="s">
        <v>62</v>
      </c>
      <c r="E51" s="70" t="s">
        <v>372</v>
      </c>
      <c r="F51" s="75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3" t="s">
        <v>33</v>
      </c>
      <c r="B52" s="111" t="s">
        <v>33</v>
      </c>
      <c r="C52" s="103" t="s">
        <v>61</v>
      </c>
      <c r="D52" s="103" t="s">
        <v>62</v>
      </c>
      <c r="E52" s="23" t="s">
        <v>373</v>
      </c>
      <c r="F52" s="76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4" t="s">
        <v>33</v>
      </c>
      <c r="B53" s="111" t="s">
        <v>33</v>
      </c>
      <c r="C53" s="103" t="s">
        <v>61</v>
      </c>
      <c r="D53" s="103" t="s">
        <v>62</v>
      </c>
      <c r="E53" s="13" t="s">
        <v>36</v>
      </c>
      <c r="F53" s="75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15">
        <v>2</v>
      </c>
      <c r="B54" s="103" t="s">
        <v>63</v>
      </c>
      <c r="C54" s="103" t="s">
        <v>64</v>
      </c>
      <c r="D54" s="103" t="s">
        <v>65</v>
      </c>
      <c r="E54" s="13" t="s">
        <v>371</v>
      </c>
      <c r="F54" s="75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16"/>
      <c r="B55" s="103" t="s">
        <v>63</v>
      </c>
      <c r="C55" s="103" t="s">
        <v>64</v>
      </c>
      <c r="D55" s="103" t="s">
        <v>65</v>
      </c>
      <c r="E55" s="70" t="s">
        <v>372</v>
      </c>
      <c r="F55" s="75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16"/>
      <c r="B56" s="103" t="s">
        <v>63</v>
      </c>
      <c r="C56" s="103" t="s">
        <v>64</v>
      </c>
      <c r="D56" s="103" t="s">
        <v>65</v>
      </c>
      <c r="E56" s="23" t="s">
        <v>373</v>
      </c>
      <c r="F56" s="76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16"/>
      <c r="B57" s="103" t="s">
        <v>63</v>
      </c>
      <c r="C57" s="103" t="s">
        <v>64</v>
      </c>
      <c r="D57" s="103" t="s">
        <v>65</v>
      </c>
      <c r="E57" s="13" t="s">
        <v>36</v>
      </c>
      <c r="F57" s="75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16"/>
      <c r="B58" s="103" t="s">
        <v>63</v>
      </c>
      <c r="C58" s="103" t="s">
        <v>66</v>
      </c>
      <c r="D58" s="103" t="s">
        <v>67</v>
      </c>
      <c r="E58" s="13" t="s">
        <v>371</v>
      </c>
      <c r="F58" s="75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16"/>
      <c r="B59" s="103" t="s">
        <v>63</v>
      </c>
      <c r="C59" s="103" t="s">
        <v>66</v>
      </c>
      <c r="D59" s="103" t="s">
        <v>67</v>
      </c>
      <c r="E59" s="70" t="s">
        <v>372</v>
      </c>
      <c r="F59" s="75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16"/>
      <c r="B60" s="103" t="s">
        <v>63</v>
      </c>
      <c r="C60" s="103" t="s">
        <v>66</v>
      </c>
      <c r="D60" s="103" t="s">
        <v>67</v>
      </c>
      <c r="E60" s="23" t="s">
        <v>373</v>
      </c>
      <c r="F60" s="76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16"/>
      <c r="B61" s="103" t="s">
        <v>63</v>
      </c>
      <c r="C61" s="103" t="s">
        <v>66</v>
      </c>
      <c r="D61" s="103" t="s">
        <v>67</v>
      </c>
      <c r="E61" s="13" t="s">
        <v>36</v>
      </c>
      <c r="F61" s="75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16"/>
      <c r="B62" s="103" t="s">
        <v>63</v>
      </c>
      <c r="C62" s="103" t="s">
        <v>68</v>
      </c>
      <c r="D62" s="103" t="s">
        <v>69</v>
      </c>
      <c r="E62" s="13" t="s">
        <v>371</v>
      </c>
      <c r="F62" s="75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16"/>
      <c r="B63" s="103" t="s">
        <v>63</v>
      </c>
      <c r="C63" s="103" t="s">
        <v>68</v>
      </c>
      <c r="D63" s="103" t="s">
        <v>69</v>
      </c>
      <c r="E63" s="70" t="s">
        <v>372</v>
      </c>
      <c r="F63" s="75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16"/>
      <c r="B64" s="103" t="s">
        <v>63</v>
      </c>
      <c r="C64" s="103" t="s">
        <v>68</v>
      </c>
      <c r="D64" s="103" t="s">
        <v>69</v>
      </c>
      <c r="E64" s="23" t="s">
        <v>373</v>
      </c>
      <c r="F64" s="76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16"/>
      <c r="B65" s="103" t="s">
        <v>63</v>
      </c>
      <c r="C65" s="103" t="s">
        <v>68</v>
      </c>
      <c r="D65" s="103" t="s">
        <v>69</v>
      </c>
      <c r="E65" s="13" t="s">
        <v>36</v>
      </c>
      <c r="F65" s="75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16"/>
      <c r="B66" s="103" t="s">
        <v>63</v>
      </c>
      <c r="C66" s="103" t="s">
        <v>70</v>
      </c>
      <c r="D66" s="103" t="s">
        <v>71</v>
      </c>
      <c r="E66" s="13" t="s">
        <v>371</v>
      </c>
      <c r="F66" s="74">
        <v>228</v>
      </c>
      <c r="G66" s="42"/>
      <c r="H66" s="42">
        <v>320</v>
      </c>
      <c r="I66" s="42">
        <v>228</v>
      </c>
      <c r="J66" s="42">
        <v>329</v>
      </c>
      <c r="K66" s="61">
        <v>330</v>
      </c>
      <c r="L66" s="42">
        <v>310</v>
      </c>
      <c r="M66" s="43"/>
      <c r="N66" s="42"/>
      <c r="O66" s="42">
        <v>390</v>
      </c>
      <c r="P66" s="43"/>
      <c r="Q66" s="42">
        <v>238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16"/>
      <c r="B67" s="103" t="s">
        <v>63</v>
      </c>
      <c r="C67" s="103" t="s">
        <v>70</v>
      </c>
      <c r="D67" s="103" t="s">
        <v>71</v>
      </c>
      <c r="E67" s="70" t="s">
        <v>372</v>
      </c>
      <c r="F67" s="74">
        <v>1297</v>
      </c>
      <c r="G67" s="42"/>
      <c r="H67" s="42">
        <v>772</v>
      </c>
      <c r="I67" s="42">
        <v>1297</v>
      </c>
      <c r="J67" s="42">
        <v>512</v>
      </c>
      <c r="K67" s="61">
        <v>497</v>
      </c>
      <c r="L67" s="42">
        <v>544</v>
      </c>
      <c r="M67" s="43"/>
      <c r="N67" s="42"/>
      <c r="O67" s="42">
        <v>390</v>
      </c>
      <c r="P67" s="43"/>
      <c r="Q67" s="42">
        <v>761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16"/>
      <c r="B68" s="103" t="s">
        <v>63</v>
      </c>
      <c r="C68" s="103" t="s">
        <v>70</v>
      </c>
      <c r="D68" s="103" t="s">
        <v>71</v>
      </c>
      <c r="E68" s="23" t="s">
        <v>373</v>
      </c>
      <c r="F68" s="76">
        <f>SUM(G68:V68)</f>
        <v>163</v>
      </c>
      <c r="G68" s="44"/>
      <c r="H68" s="44">
        <v>4</v>
      </c>
      <c r="I68" s="44">
        <v>24</v>
      </c>
      <c r="J68" s="44">
        <v>10</v>
      </c>
      <c r="K68" s="44">
        <v>46</v>
      </c>
      <c r="L68" s="44">
        <v>4</v>
      </c>
      <c r="M68" s="44"/>
      <c r="N68" s="44"/>
      <c r="O68" s="44">
        <v>2</v>
      </c>
      <c r="P68" s="44"/>
      <c r="Q68" s="44">
        <v>12</v>
      </c>
      <c r="R68" s="44"/>
      <c r="S68" s="44"/>
      <c r="T68" s="44"/>
      <c r="U68" s="44"/>
      <c r="V68" s="44">
        <v>61</v>
      </c>
    </row>
    <row r="69" spans="1:22" s="29" customFormat="1" ht="20.25" customHeight="1">
      <c r="A69" s="116"/>
      <c r="B69" s="103" t="s">
        <v>63</v>
      </c>
      <c r="C69" s="103" t="s">
        <v>70</v>
      </c>
      <c r="D69" s="103" t="s">
        <v>71</v>
      </c>
      <c r="E69" s="28" t="s">
        <v>36</v>
      </c>
      <c r="F69" s="77" t="s">
        <v>441</v>
      </c>
      <c r="G69" s="28"/>
      <c r="H69" s="28" t="s">
        <v>72</v>
      </c>
      <c r="I69" s="28" t="s">
        <v>424</v>
      </c>
      <c r="J69" s="28" t="s">
        <v>72</v>
      </c>
      <c r="K69" s="28" t="s">
        <v>72</v>
      </c>
      <c r="L69" s="28" t="s">
        <v>42</v>
      </c>
      <c r="M69" s="47" t="s">
        <v>37</v>
      </c>
      <c r="N69" s="28"/>
      <c r="O69" s="28" t="s">
        <v>72</v>
      </c>
      <c r="P69" s="47" t="s">
        <v>37</v>
      </c>
      <c r="Q69" s="28" t="s">
        <v>423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446</v>
      </c>
    </row>
    <row r="70" spans="1:22" s="14" customFormat="1" ht="10.5">
      <c r="A70" s="116"/>
      <c r="B70" s="103" t="s">
        <v>63</v>
      </c>
      <c r="C70" s="103" t="s">
        <v>73</v>
      </c>
      <c r="D70" s="103" t="s">
        <v>74</v>
      </c>
      <c r="E70" s="13" t="s">
        <v>371</v>
      </c>
      <c r="F70" s="75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16"/>
      <c r="B71" s="103" t="s">
        <v>63</v>
      </c>
      <c r="C71" s="103" t="s">
        <v>73</v>
      </c>
      <c r="D71" s="103" t="s">
        <v>74</v>
      </c>
      <c r="E71" s="70" t="s">
        <v>372</v>
      </c>
      <c r="F71" s="75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16"/>
      <c r="B72" s="103" t="s">
        <v>63</v>
      </c>
      <c r="C72" s="103" t="s">
        <v>73</v>
      </c>
      <c r="D72" s="103" t="s">
        <v>74</v>
      </c>
      <c r="E72" s="23" t="s">
        <v>373</v>
      </c>
      <c r="F72" s="76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16"/>
      <c r="B73" s="103" t="s">
        <v>63</v>
      </c>
      <c r="C73" s="103" t="s">
        <v>73</v>
      </c>
      <c r="D73" s="103" t="s">
        <v>74</v>
      </c>
      <c r="E73" s="13" t="s">
        <v>36</v>
      </c>
      <c r="F73" s="75"/>
      <c r="G73" s="45" t="s">
        <v>37</v>
      </c>
      <c r="H73" s="45" t="s">
        <v>37</v>
      </c>
      <c r="I73" s="45" t="s">
        <v>37</v>
      </c>
      <c r="J73" s="45"/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16"/>
      <c r="B74" s="103" t="s">
        <v>63</v>
      </c>
      <c r="C74" s="103" t="s">
        <v>75</v>
      </c>
      <c r="D74" s="103" t="s">
        <v>76</v>
      </c>
      <c r="E74" s="13" t="s">
        <v>371</v>
      </c>
      <c r="F74" s="74">
        <v>349</v>
      </c>
      <c r="G74" s="42">
        <v>394</v>
      </c>
      <c r="H74" s="42">
        <v>394</v>
      </c>
      <c r="I74" s="42">
        <v>349</v>
      </c>
      <c r="J74" s="42">
        <v>360</v>
      </c>
      <c r="K74" s="42"/>
      <c r="L74" s="42">
        <v>361</v>
      </c>
      <c r="M74" s="43"/>
      <c r="N74" s="42">
        <v>357</v>
      </c>
      <c r="O74" s="42"/>
      <c r="P74" s="43"/>
      <c r="Q74" s="42"/>
      <c r="R74" s="43"/>
      <c r="S74" s="43"/>
      <c r="T74" s="43"/>
      <c r="U74" s="43"/>
      <c r="V74" s="42">
        <v>363</v>
      </c>
    </row>
    <row r="75" spans="1:22" s="14" customFormat="1" ht="9.75" customHeight="1">
      <c r="A75" s="116"/>
      <c r="B75" s="103" t="s">
        <v>63</v>
      </c>
      <c r="C75" s="103" t="s">
        <v>75</v>
      </c>
      <c r="D75" s="103" t="s">
        <v>76</v>
      </c>
      <c r="E75" s="70" t="s">
        <v>372</v>
      </c>
      <c r="F75" s="74">
        <v>595</v>
      </c>
      <c r="G75" s="42">
        <v>394</v>
      </c>
      <c r="H75" s="42">
        <v>394</v>
      </c>
      <c r="I75" s="42">
        <v>349</v>
      </c>
      <c r="J75" s="42">
        <v>560</v>
      </c>
      <c r="K75" s="42"/>
      <c r="L75" s="42">
        <v>595</v>
      </c>
      <c r="M75" s="43"/>
      <c r="N75" s="42">
        <v>528</v>
      </c>
      <c r="O75" s="42"/>
      <c r="P75" s="43"/>
      <c r="Q75" s="42"/>
      <c r="R75" s="43"/>
      <c r="S75" s="43"/>
      <c r="T75" s="43"/>
      <c r="U75" s="43"/>
      <c r="V75" s="42">
        <v>546</v>
      </c>
    </row>
    <row r="76" spans="1:22" s="14" customFormat="1" ht="9.75" customHeight="1">
      <c r="A76" s="116"/>
      <c r="B76" s="103" t="s">
        <v>63</v>
      </c>
      <c r="C76" s="103" t="s">
        <v>75</v>
      </c>
      <c r="D76" s="103" t="s">
        <v>76</v>
      </c>
      <c r="E76" s="23" t="s">
        <v>373</v>
      </c>
      <c r="F76" s="76">
        <f>SUM(G76:V76)</f>
        <v>85</v>
      </c>
      <c r="G76" s="44">
        <v>13</v>
      </c>
      <c r="H76" s="44">
        <v>18</v>
      </c>
      <c r="I76" s="44">
        <v>1</v>
      </c>
      <c r="J76" s="44">
        <v>14</v>
      </c>
      <c r="K76" s="44"/>
      <c r="L76" s="44">
        <v>10</v>
      </c>
      <c r="M76" s="44"/>
      <c r="N76" s="44">
        <v>7</v>
      </c>
      <c r="O76" s="44"/>
      <c r="P76" s="44"/>
      <c r="Q76" s="44"/>
      <c r="R76" s="44"/>
      <c r="S76" s="44"/>
      <c r="T76" s="44"/>
      <c r="U76" s="44"/>
      <c r="V76" s="44">
        <v>22</v>
      </c>
    </row>
    <row r="77" spans="1:22" s="27" customFormat="1" ht="20.25" customHeight="1">
      <c r="A77" s="116"/>
      <c r="B77" s="103" t="s">
        <v>63</v>
      </c>
      <c r="C77" s="103" t="s">
        <v>75</v>
      </c>
      <c r="D77" s="103" t="s">
        <v>76</v>
      </c>
      <c r="E77" s="26" t="s">
        <v>36</v>
      </c>
      <c r="F77" s="73" t="s">
        <v>426</v>
      </c>
      <c r="G77" s="48" t="s">
        <v>414</v>
      </c>
      <c r="H77" s="48" t="s">
        <v>414</v>
      </c>
      <c r="I77" s="48" t="s">
        <v>414</v>
      </c>
      <c r="J77" s="48" t="s">
        <v>414</v>
      </c>
      <c r="K77" s="48"/>
      <c r="L77" s="48" t="s">
        <v>418</v>
      </c>
      <c r="M77" s="49" t="s">
        <v>37</v>
      </c>
      <c r="N77" s="26" t="s">
        <v>447</v>
      </c>
      <c r="O77" s="48" t="s">
        <v>37</v>
      </c>
      <c r="P77" s="49" t="s">
        <v>37</v>
      </c>
      <c r="Q77" s="48"/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447</v>
      </c>
    </row>
    <row r="78" spans="1:22" s="14" customFormat="1" ht="9.75" customHeight="1">
      <c r="A78" s="116"/>
      <c r="B78" s="103" t="s">
        <v>63</v>
      </c>
      <c r="C78" s="103" t="s">
        <v>78</v>
      </c>
      <c r="D78" s="103" t="s">
        <v>79</v>
      </c>
      <c r="E78" s="13" t="s">
        <v>371</v>
      </c>
      <c r="F78" s="75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16"/>
      <c r="B79" s="103" t="s">
        <v>63</v>
      </c>
      <c r="C79" s="103" t="s">
        <v>78</v>
      </c>
      <c r="D79" s="103" t="s">
        <v>79</v>
      </c>
      <c r="E79" s="70" t="s">
        <v>372</v>
      </c>
      <c r="F79" s="75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16"/>
      <c r="B80" s="103" t="s">
        <v>63</v>
      </c>
      <c r="C80" s="103" t="s">
        <v>78</v>
      </c>
      <c r="D80" s="103" t="s">
        <v>79</v>
      </c>
      <c r="E80" s="23" t="s">
        <v>373</v>
      </c>
      <c r="F80" s="76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16"/>
      <c r="B81" s="103" t="s">
        <v>63</v>
      </c>
      <c r="C81" s="103" t="s">
        <v>78</v>
      </c>
      <c r="D81" s="103" t="s">
        <v>79</v>
      </c>
      <c r="E81" s="13" t="s">
        <v>36</v>
      </c>
      <c r="F81" s="75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16"/>
      <c r="B82" s="103" t="s">
        <v>63</v>
      </c>
      <c r="C82" s="103" t="s">
        <v>80</v>
      </c>
      <c r="D82" s="103" t="s">
        <v>81</v>
      </c>
      <c r="E82" s="13" t="s">
        <v>371</v>
      </c>
      <c r="F82" s="75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16"/>
      <c r="B83" s="103" t="s">
        <v>63</v>
      </c>
      <c r="C83" s="103" t="s">
        <v>80</v>
      </c>
      <c r="D83" s="103" t="s">
        <v>81</v>
      </c>
      <c r="E83" s="70" t="s">
        <v>372</v>
      </c>
      <c r="F83" s="75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16"/>
      <c r="B84" s="103" t="s">
        <v>63</v>
      </c>
      <c r="C84" s="103" t="s">
        <v>80</v>
      </c>
      <c r="D84" s="103" t="s">
        <v>81</v>
      </c>
      <c r="E84" s="23" t="s">
        <v>373</v>
      </c>
      <c r="F84" s="76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16"/>
      <c r="B85" s="103" t="s">
        <v>63</v>
      </c>
      <c r="C85" s="103" t="s">
        <v>80</v>
      </c>
      <c r="D85" s="103" t="s">
        <v>81</v>
      </c>
      <c r="E85" s="13" t="s">
        <v>36</v>
      </c>
      <c r="F85" s="75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16"/>
      <c r="B86" s="103" t="s">
        <v>63</v>
      </c>
      <c r="C86" s="103" t="s">
        <v>82</v>
      </c>
      <c r="D86" s="103" t="s">
        <v>83</v>
      </c>
      <c r="E86" s="13" t="s">
        <v>371</v>
      </c>
      <c r="F86" s="74">
        <v>110</v>
      </c>
      <c r="G86" s="42">
        <v>160</v>
      </c>
      <c r="H86" s="42"/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16"/>
      <c r="B87" s="103" t="s">
        <v>63</v>
      </c>
      <c r="C87" s="103" t="s">
        <v>82</v>
      </c>
      <c r="D87" s="103" t="s">
        <v>83</v>
      </c>
      <c r="E87" s="70" t="s">
        <v>372</v>
      </c>
      <c r="F87" s="74">
        <v>238</v>
      </c>
      <c r="G87" s="42">
        <v>238</v>
      </c>
      <c r="H87" s="42"/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16"/>
      <c r="B88" s="103" t="s">
        <v>63</v>
      </c>
      <c r="C88" s="103" t="s">
        <v>82</v>
      </c>
      <c r="D88" s="103" t="s">
        <v>83</v>
      </c>
      <c r="E88" s="23" t="s">
        <v>373</v>
      </c>
      <c r="F88" s="76">
        <f>SUM(G88:V88)</f>
        <v>57</v>
      </c>
      <c r="G88" s="44">
        <v>9</v>
      </c>
      <c r="H88" s="44"/>
      <c r="I88" s="44">
        <v>28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14</v>
      </c>
    </row>
    <row r="89" spans="1:22" s="29" customFormat="1" ht="9.75" customHeight="1">
      <c r="A89" s="116"/>
      <c r="B89" s="103" t="s">
        <v>63</v>
      </c>
      <c r="C89" s="103" t="s">
        <v>82</v>
      </c>
      <c r="D89" s="103" t="s">
        <v>83</v>
      </c>
      <c r="E89" s="28" t="s">
        <v>36</v>
      </c>
      <c r="F89" s="77" t="s">
        <v>410</v>
      </c>
      <c r="G89" s="28" t="s">
        <v>58</v>
      </c>
      <c r="H89" s="28"/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16"/>
      <c r="B90" s="103" t="s">
        <v>63</v>
      </c>
      <c r="C90" s="103" t="s">
        <v>85</v>
      </c>
      <c r="D90" s="103" t="s">
        <v>86</v>
      </c>
      <c r="E90" s="13" t="s">
        <v>371</v>
      </c>
      <c r="F90" s="75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16"/>
      <c r="B91" s="103" t="s">
        <v>63</v>
      </c>
      <c r="C91" s="103" t="s">
        <v>85</v>
      </c>
      <c r="D91" s="103" t="s">
        <v>86</v>
      </c>
      <c r="E91" s="70" t="s">
        <v>372</v>
      </c>
      <c r="F91" s="75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16"/>
      <c r="B92" s="103" t="s">
        <v>63</v>
      </c>
      <c r="C92" s="103" t="s">
        <v>85</v>
      </c>
      <c r="D92" s="103" t="s">
        <v>86</v>
      </c>
      <c r="E92" s="23" t="s">
        <v>373</v>
      </c>
      <c r="F92" s="76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16"/>
      <c r="B93" s="103" t="s">
        <v>63</v>
      </c>
      <c r="C93" s="103" t="s">
        <v>85</v>
      </c>
      <c r="D93" s="103" t="s">
        <v>86</v>
      </c>
      <c r="E93" s="13" t="s">
        <v>36</v>
      </c>
      <c r="F93" s="75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16"/>
      <c r="B94" s="103" t="s">
        <v>63</v>
      </c>
      <c r="C94" s="103" t="s">
        <v>87</v>
      </c>
      <c r="D94" s="103" t="s">
        <v>88</v>
      </c>
      <c r="E94" s="13" t="s">
        <v>371</v>
      </c>
      <c r="F94" s="75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16"/>
      <c r="B95" s="103" t="s">
        <v>63</v>
      </c>
      <c r="C95" s="103" t="s">
        <v>87</v>
      </c>
      <c r="D95" s="103" t="s">
        <v>88</v>
      </c>
      <c r="E95" s="70" t="s">
        <v>372</v>
      </c>
      <c r="F95" s="75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16"/>
      <c r="B96" s="103" t="s">
        <v>63</v>
      </c>
      <c r="C96" s="103" t="s">
        <v>87</v>
      </c>
      <c r="D96" s="103" t="s">
        <v>88</v>
      </c>
      <c r="E96" s="23" t="s">
        <v>373</v>
      </c>
      <c r="F96" s="76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16"/>
      <c r="B97" s="103" t="s">
        <v>63</v>
      </c>
      <c r="C97" s="103" t="s">
        <v>87</v>
      </c>
      <c r="D97" s="103" t="s">
        <v>88</v>
      </c>
      <c r="E97" s="13" t="s">
        <v>36</v>
      </c>
      <c r="F97" s="75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16"/>
      <c r="B98" s="103" t="s">
        <v>63</v>
      </c>
      <c r="C98" s="103" t="s">
        <v>89</v>
      </c>
      <c r="D98" s="103" t="s">
        <v>90</v>
      </c>
      <c r="E98" s="13" t="s">
        <v>371</v>
      </c>
      <c r="F98" s="75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16"/>
      <c r="B99" s="103" t="s">
        <v>63</v>
      </c>
      <c r="C99" s="103" t="s">
        <v>89</v>
      </c>
      <c r="D99" s="103" t="s">
        <v>90</v>
      </c>
      <c r="E99" s="70" t="s">
        <v>372</v>
      </c>
      <c r="F99" s="75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16"/>
      <c r="B100" s="103" t="s">
        <v>63</v>
      </c>
      <c r="C100" s="103" t="s">
        <v>89</v>
      </c>
      <c r="D100" s="103" t="s">
        <v>90</v>
      </c>
      <c r="E100" s="23" t="s">
        <v>373</v>
      </c>
      <c r="F100" s="76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17"/>
      <c r="B101" s="103" t="s">
        <v>63</v>
      </c>
      <c r="C101" s="103" t="s">
        <v>89</v>
      </c>
      <c r="D101" s="103" t="s">
        <v>90</v>
      </c>
      <c r="E101" s="13" t="s">
        <v>36</v>
      </c>
      <c r="F101" s="75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03">
        <v>3</v>
      </c>
      <c r="B102" s="106" t="s">
        <v>394</v>
      </c>
      <c r="C102" s="103" t="s">
        <v>91</v>
      </c>
      <c r="D102" s="103" t="s">
        <v>79</v>
      </c>
      <c r="E102" s="13" t="s">
        <v>371</v>
      </c>
      <c r="F102" s="75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03" t="s">
        <v>41</v>
      </c>
      <c r="B103" s="106" t="s">
        <v>41</v>
      </c>
      <c r="C103" s="103" t="s">
        <v>91</v>
      </c>
      <c r="D103" s="103" t="s">
        <v>79</v>
      </c>
      <c r="E103" s="70" t="s">
        <v>372</v>
      </c>
      <c r="F103" s="75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03" t="s">
        <v>41</v>
      </c>
      <c r="B104" s="106" t="s">
        <v>41</v>
      </c>
      <c r="C104" s="103" t="s">
        <v>91</v>
      </c>
      <c r="D104" s="103" t="s">
        <v>79</v>
      </c>
      <c r="E104" s="23" t="s">
        <v>373</v>
      </c>
      <c r="F104" s="76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03" t="s">
        <v>41</v>
      </c>
      <c r="B105" s="106" t="s">
        <v>41</v>
      </c>
      <c r="C105" s="103" t="s">
        <v>91</v>
      </c>
      <c r="D105" s="103" t="s">
        <v>79</v>
      </c>
      <c r="E105" s="13" t="s">
        <v>36</v>
      </c>
      <c r="F105" s="75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03" t="s">
        <v>41</v>
      </c>
      <c r="B106" s="106" t="s">
        <v>41</v>
      </c>
      <c r="C106" s="103" t="s">
        <v>92</v>
      </c>
      <c r="D106" s="103" t="s">
        <v>93</v>
      </c>
      <c r="E106" s="13" t="s">
        <v>371</v>
      </c>
      <c r="F106" s="75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03" t="s">
        <v>41</v>
      </c>
      <c r="B107" s="106" t="s">
        <v>41</v>
      </c>
      <c r="C107" s="103" t="s">
        <v>92</v>
      </c>
      <c r="D107" s="103" t="s">
        <v>93</v>
      </c>
      <c r="E107" s="70" t="s">
        <v>372</v>
      </c>
      <c r="F107" s="75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03" t="s">
        <v>41</v>
      </c>
      <c r="B108" s="106" t="s">
        <v>41</v>
      </c>
      <c r="C108" s="103" t="s">
        <v>92</v>
      </c>
      <c r="D108" s="103" t="s">
        <v>93</v>
      </c>
      <c r="E108" s="23" t="s">
        <v>373</v>
      </c>
      <c r="F108" s="76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03" t="s">
        <v>41</v>
      </c>
      <c r="B109" s="106" t="s">
        <v>41</v>
      </c>
      <c r="C109" s="103" t="s">
        <v>92</v>
      </c>
      <c r="D109" s="103" t="s">
        <v>93</v>
      </c>
      <c r="E109" s="13" t="s">
        <v>36</v>
      </c>
      <c r="F109" s="75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03" t="s">
        <v>41</v>
      </c>
      <c r="B110" s="106" t="s">
        <v>41</v>
      </c>
      <c r="C110" s="103" t="s">
        <v>94</v>
      </c>
      <c r="D110" s="103" t="s">
        <v>95</v>
      </c>
      <c r="E110" s="13" t="s">
        <v>371</v>
      </c>
      <c r="F110" s="75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03" t="s">
        <v>41</v>
      </c>
      <c r="B111" s="106" t="s">
        <v>41</v>
      </c>
      <c r="C111" s="103" t="s">
        <v>94</v>
      </c>
      <c r="D111" s="103" t="s">
        <v>95</v>
      </c>
      <c r="E111" s="70" t="s">
        <v>372</v>
      </c>
      <c r="F111" s="75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03" t="s">
        <v>41</v>
      </c>
      <c r="B112" s="106" t="s">
        <v>41</v>
      </c>
      <c r="C112" s="103" t="s">
        <v>94</v>
      </c>
      <c r="D112" s="103" t="s">
        <v>95</v>
      </c>
      <c r="E112" s="23" t="s">
        <v>373</v>
      </c>
      <c r="F112" s="76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03" t="s">
        <v>41</v>
      </c>
      <c r="B113" s="106" t="s">
        <v>41</v>
      </c>
      <c r="C113" s="103" t="s">
        <v>94</v>
      </c>
      <c r="D113" s="103" t="s">
        <v>95</v>
      </c>
      <c r="E113" s="13" t="s">
        <v>36</v>
      </c>
      <c r="F113" s="75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03" t="s">
        <v>41</v>
      </c>
      <c r="B114" s="106" t="s">
        <v>41</v>
      </c>
      <c r="C114" s="103" t="s">
        <v>96</v>
      </c>
      <c r="D114" s="103" t="s">
        <v>41</v>
      </c>
      <c r="E114" s="13" t="s">
        <v>371</v>
      </c>
      <c r="F114" s="75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03" t="s">
        <v>41</v>
      </c>
      <c r="B115" s="106" t="s">
        <v>41</v>
      </c>
      <c r="C115" s="103" t="s">
        <v>96</v>
      </c>
      <c r="D115" s="103" t="s">
        <v>41</v>
      </c>
      <c r="E115" s="70" t="s">
        <v>372</v>
      </c>
      <c r="F115" s="75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03" t="s">
        <v>41</v>
      </c>
      <c r="B116" s="106" t="s">
        <v>41</v>
      </c>
      <c r="C116" s="103" t="s">
        <v>96</v>
      </c>
      <c r="D116" s="103" t="s">
        <v>41</v>
      </c>
      <c r="E116" s="23" t="s">
        <v>373</v>
      </c>
      <c r="F116" s="76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03" t="s">
        <v>41</v>
      </c>
      <c r="B117" s="106" t="s">
        <v>41</v>
      </c>
      <c r="C117" s="103" t="s">
        <v>96</v>
      </c>
      <c r="D117" s="103" t="s">
        <v>41</v>
      </c>
      <c r="E117" s="13" t="s">
        <v>36</v>
      </c>
      <c r="F117" s="75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03" t="s">
        <v>41</v>
      </c>
      <c r="B118" s="106" t="s">
        <v>41</v>
      </c>
      <c r="C118" s="103" t="s">
        <v>97</v>
      </c>
      <c r="D118" s="103" t="s">
        <v>98</v>
      </c>
      <c r="E118" s="13" t="s">
        <v>371</v>
      </c>
      <c r="F118" s="75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03" t="s">
        <v>41</v>
      </c>
      <c r="B119" s="106" t="s">
        <v>41</v>
      </c>
      <c r="C119" s="103" t="s">
        <v>97</v>
      </c>
      <c r="D119" s="103" t="s">
        <v>98</v>
      </c>
      <c r="E119" s="70" t="s">
        <v>372</v>
      </c>
      <c r="F119" s="75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03" t="s">
        <v>41</v>
      </c>
      <c r="B120" s="106" t="s">
        <v>41</v>
      </c>
      <c r="C120" s="103" t="s">
        <v>97</v>
      </c>
      <c r="D120" s="103" t="s">
        <v>98</v>
      </c>
      <c r="E120" s="23" t="s">
        <v>373</v>
      </c>
      <c r="F120" s="76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14.25" customHeight="1">
      <c r="A121" s="103" t="s">
        <v>41</v>
      </c>
      <c r="B121" s="106" t="s">
        <v>41</v>
      </c>
      <c r="C121" s="103" t="s">
        <v>97</v>
      </c>
      <c r="D121" s="103" t="s">
        <v>98</v>
      </c>
      <c r="E121" s="13" t="s">
        <v>36</v>
      </c>
      <c r="F121" s="75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03" t="s">
        <v>41</v>
      </c>
      <c r="B122" s="106" t="s">
        <v>41</v>
      </c>
      <c r="C122" s="103" t="s">
        <v>99</v>
      </c>
      <c r="D122" s="104" t="s">
        <v>100</v>
      </c>
      <c r="E122" s="13" t="s">
        <v>371</v>
      </c>
      <c r="F122" s="75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03" t="s">
        <v>41</v>
      </c>
      <c r="B123" s="106" t="s">
        <v>41</v>
      </c>
      <c r="C123" s="103" t="s">
        <v>99</v>
      </c>
      <c r="D123" s="104" t="s">
        <v>100</v>
      </c>
      <c r="E123" s="70" t="s">
        <v>372</v>
      </c>
      <c r="F123" s="75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03" t="s">
        <v>41</v>
      </c>
      <c r="B124" s="106" t="s">
        <v>41</v>
      </c>
      <c r="C124" s="103" t="s">
        <v>99</v>
      </c>
      <c r="D124" s="104" t="s">
        <v>100</v>
      </c>
      <c r="E124" s="23" t="s">
        <v>373</v>
      </c>
      <c r="F124" s="76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03" t="s">
        <v>41</v>
      </c>
      <c r="B125" s="106" t="s">
        <v>41</v>
      </c>
      <c r="C125" s="103" t="s">
        <v>99</v>
      </c>
      <c r="D125" s="104" t="s">
        <v>100</v>
      </c>
      <c r="E125" s="13" t="s">
        <v>36</v>
      </c>
      <c r="F125" s="75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03" t="s">
        <v>41</v>
      </c>
      <c r="B126" s="106" t="s">
        <v>41</v>
      </c>
      <c r="C126" s="103" t="s">
        <v>101</v>
      </c>
      <c r="D126" s="103" t="s">
        <v>102</v>
      </c>
      <c r="E126" s="13" t="s">
        <v>371</v>
      </c>
      <c r="F126" s="75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03" t="s">
        <v>41</v>
      </c>
      <c r="B127" s="106" t="s">
        <v>41</v>
      </c>
      <c r="C127" s="103" t="s">
        <v>101</v>
      </c>
      <c r="D127" s="103" t="s">
        <v>102</v>
      </c>
      <c r="E127" s="70" t="s">
        <v>372</v>
      </c>
      <c r="F127" s="75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03" t="s">
        <v>41</v>
      </c>
      <c r="B128" s="106" t="s">
        <v>41</v>
      </c>
      <c r="C128" s="103" t="s">
        <v>101</v>
      </c>
      <c r="D128" s="103" t="s">
        <v>102</v>
      </c>
      <c r="E128" s="23" t="s">
        <v>373</v>
      </c>
      <c r="F128" s="76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03" t="s">
        <v>41</v>
      </c>
      <c r="B129" s="106" t="s">
        <v>41</v>
      </c>
      <c r="C129" s="103" t="s">
        <v>101</v>
      </c>
      <c r="D129" s="103" t="s">
        <v>102</v>
      </c>
      <c r="E129" s="13" t="s">
        <v>36</v>
      </c>
      <c r="F129" s="75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03" t="s">
        <v>41</v>
      </c>
      <c r="B130" s="106" t="s">
        <v>41</v>
      </c>
      <c r="C130" s="103" t="s">
        <v>103</v>
      </c>
      <c r="D130" s="103" t="s">
        <v>104</v>
      </c>
      <c r="E130" s="13" t="s">
        <v>371</v>
      </c>
      <c r="F130" s="75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03" t="s">
        <v>41</v>
      </c>
      <c r="B131" s="106" t="s">
        <v>41</v>
      </c>
      <c r="C131" s="103" t="s">
        <v>103</v>
      </c>
      <c r="D131" s="103" t="s">
        <v>104</v>
      </c>
      <c r="E131" s="70" t="s">
        <v>372</v>
      </c>
      <c r="F131" s="75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03" t="s">
        <v>41</v>
      </c>
      <c r="B132" s="106" t="s">
        <v>41</v>
      </c>
      <c r="C132" s="103" t="s">
        <v>103</v>
      </c>
      <c r="D132" s="103" t="s">
        <v>104</v>
      </c>
      <c r="E132" s="23" t="s">
        <v>373</v>
      </c>
      <c r="F132" s="76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9.75" customHeight="1">
      <c r="A133" s="103" t="s">
        <v>41</v>
      </c>
      <c r="B133" s="106" t="s">
        <v>41</v>
      </c>
      <c r="C133" s="103" t="s">
        <v>103</v>
      </c>
      <c r="D133" s="103" t="s">
        <v>104</v>
      </c>
      <c r="E133" s="13" t="s">
        <v>36</v>
      </c>
      <c r="F133" s="75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03">
        <v>4</v>
      </c>
      <c r="B134" s="103" t="s">
        <v>105</v>
      </c>
      <c r="C134" s="103" t="s">
        <v>106</v>
      </c>
      <c r="D134" s="103" t="s">
        <v>107</v>
      </c>
      <c r="E134" s="13" t="s">
        <v>371</v>
      </c>
      <c r="F134" s="74">
        <v>343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>
        <v>343</v>
      </c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03" t="s">
        <v>105</v>
      </c>
      <c r="B135" s="103" t="s">
        <v>105</v>
      </c>
      <c r="C135" s="103" t="s">
        <v>106</v>
      </c>
      <c r="D135" s="103" t="s">
        <v>107</v>
      </c>
      <c r="E135" s="70" t="s">
        <v>372</v>
      </c>
      <c r="F135" s="74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>
        <v>343</v>
      </c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03" t="s">
        <v>105</v>
      </c>
      <c r="B136" s="103" t="s">
        <v>105</v>
      </c>
      <c r="C136" s="103" t="s">
        <v>106</v>
      </c>
      <c r="D136" s="103" t="s">
        <v>107</v>
      </c>
      <c r="E136" s="23" t="s">
        <v>373</v>
      </c>
      <c r="F136" s="76">
        <f>SUM(G136:V136)</f>
        <v>146</v>
      </c>
      <c r="G136" s="44">
        <v>8</v>
      </c>
      <c r="H136" s="44"/>
      <c r="I136" s="44">
        <v>62</v>
      </c>
      <c r="J136" s="44"/>
      <c r="K136" s="44"/>
      <c r="L136" s="44"/>
      <c r="M136" s="44"/>
      <c r="N136" s="44">
        <v>3</v>
      </c>
      <c r="O136" s="44"/>
      <c r="P136" s="44"/>
      <c r="Q136" s="44">
        <v>73</v>
      </c>
      <c r="R136" s="44"/>
      <c r="S136" s="44"/>
      <c r="T136" s="44"/>
      <c r="U136" s="44"/>
      <c r="V136" s="44"/>
    </row>
    <row r="137" spans="1:22" s="27" customFormat="1" ht="48" customHeight="1">
      <c r="A137" s="103" t="s">
        <v>105</v>
      </c>
      <c r="B137" s="103" t="s">
        <v>105</v>
      </c>
      <c r="C137" s="103" t="s">
        <v>106</v>
      </c>
      <c r="D137" s="103" t="s">
        <v>107</v>
      </c>
      <c r="E137" s="26" t="s">
        <v>36</v>
      </c>
      <c r="F137" s="73" t="s">
        <v>455</v>
      </c>
      <c r="G137" s="26" t="s">
        <v>407</v>
      </c>
      <c r="H137" s="26"/>
      <c r="I137" s="26" t="s">
        <v>407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77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03" t="s">
        <v>105</v>
      </c>
      <c r="B138" s="103" t="s">
        <v>105</v>
      </c>
      <c r="C138" s="103" t="s">
        <v>109</v>
      </c>
      <c r="D138" s="105" t="s">
        <v>110</v>
      </c>
      <c r="E138" s="13" t="s">
        <v>371</v>
      </c>
      <c r="F138" s="75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03" t="s">
        <v>105</v>
      </c>
      <c r="B139" s="103" t="s">
        <v>105</v>
      </c>
      <c r="C139" s="103" t="s">
        <v>109</v>
      </c>
      <c r="D139" s="105" t="s">
        <v>110</v>
      </c>
      <c r="E139" s="70" t="s">
        <v>372</v>
      </c>
      <c r="F139" s="75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03" t="s">
        <v>105</v>
      </c>
      <c r="B140" s="103" t="s">
        <v>105</v>
      </c>
      <c r="C140" s="103" t="s">
        <v>109</v>
      </c>
      <c r="D140" s="105" t="s">
        <v>110</v>
      </c>
      <c r="E140" s="23" t="s">
        <v>373</v>
      </c>
      <c r="F140" s="76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03" t="s">
        <v>105</v>
      </c>
      <c r="B141" s="103" t="s">
        <v>105</v>
      </c>
      <c r="C141" s="103" t="s">
        <v>109</v>
      </c>
      <c r="D141" s="105" t="s">
        <v>110</v>
      </c>
      <c r="E141" s="13" t="s">
        <v>36</v>
      </c>
      <c r="F141" s="75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03">
        <v>5</v>
      </c>
      <c r="B142" s="106" t="s">
        <v>111</v>
      </c>
      <c r="C142" s="103" t="s">
        <v>112</v>
      </c>
      <c r="D142" s="103" t="s">
        <v>111</v>
      </c>
      <c r="E142" s="13" t="s">
        <v>371</v>
      </c>
      <c r="F142" s="74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230</v>
      </c>
      <c r="L142" s="42">
        <v>230</v>
      </c>
      <c r="M142" s="43"/>
      <c r="N142" s="42">
        <v>581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03" t="s">
        <v>111</v>
      </c>
      <c r="B143" s="106" t="s">
        <v>111</v>
      </c>
      <c r="C143" s="103" t="s">
        <v>112</v>
      </c>
      <c r="D143" s="103" t="s">
        <v>111</v>
      </c>
      <c r="E143" s="70" t="s">
        <v>372</v>
      </c>
      <c r="F143" s="74">
        <v>860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581</v>
      </c>
      <c r="O143" s="42">
        <v>290</v>
      </c>
      <c r="P143" s="43"/>
      <c r="Q143" s="42">
        <v>860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03" t="s">
        <v>111</v>
      </c>
      <c r="B144" s="106" t="s">
        <v>111</v>
      </c>
      <c r="C144" s="103" t="s">
        <v>112</v>
      </c>
      <c r="D144" s="103" t="s">
        <v>111</v>
      </c>
      <c r="E144" s="23" t="s">
        <v>373</v>
      </c>
      <c r="F144" s="76">
        <f>SUM(G144:V144)</f>
        <v>229</v>
      </c>
      <c r="G144" s="44">
        <v>10</v>
      </c>
      <c r="H144" s="44">
        <v>10</v>
      </c>
      <c r="I144" s="44">
        <v>62</v>
      </c>
      <c r="J144" s="44">
        <v>74</v>
      </c>
      <c r="K144" s="44">
        <v>5</v>
      </c>
      <c r="L144" s="44">
        <v>15</v>
      </c>
      <c r="M144" s="44"/>
      <c r="N144" s="44">
        <v>8</v>
      </c>
      <c r="O144" s="44">
        <v>17</v>
      </c>
      <c r="P144" s="44"/>
      <c r="Q144" s="44">
        <v>19</v>
      </c>
      <c r="R144" s="44"/>
      <c r="S144" s="44"/>
      <c r="T144" s="44"/>
      <c r="U144" s="44"/>
      <c r="V144" s="44">
        <v>9</v>
      </c>
    </row>
    <row r="145" spans="1:22" s="27" customFormat="1" ht="8.25" customHeight="1">
      <c r="A145" s="103" t="s">
        <v>111</v>
      </c>
      <c r="B145" s="106" t="s">
        <v>111</v>
      </c>
      <c r="C145" s="103" t="s">
        <v>112</v>
      </c>
      <c r="D145" s="103" t="s">
        <v>111</v>
      </c>
      <c r="E145" s="26" t="s">
        <v>36</v>
      </c>
      <c r="F145" s="73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03">
        <v>6</v>
      </c>
      <c r="B146" s="103" t="s">
        <v>113</v>
      </c>
      <c r="C146" s="103" t="s">
        <v>114</v>
      </c>
      <c r="D146" s="103" t="s">
        <v>115</v>
      </c>
      <c r="E146" s="13" t="s">
        <v>371</v>
      </c>
      <c r="F146" s="75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03" t="s">
        <v>113</v>
      </c>
      <c r="B147" s="103" t="s">
        <v>113</v>
      </c>
      <c r="C147" s="103" t="s">
        <v>114</v>
      </c>
      <c r="D147" s="103" t="s">
        <v>115</v>
      </c>
      <c r="E147" s="70" t="s">
        <v>372</v>
      </c>
      <c r="F147" s="75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03" t="s">
        <v>113</v>
      </c>
      <c r="B148" s="103" t="s">
        <v>113</v>
      </c>
      <c r="C148" s="103" t="s">
        <v>114</v>
      </c>
      <c r="D148" s="103" t="s">
        <v>115</v>
      </c>
      <c r="E148" s="23" t="s">
        <v>373</v>
      </c>
      <c r="F148" s="76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03" t="s">
        <v>113</v>
      </c>
      <c r="B149" s="103" t="s">
        <v>113</v>
      </c>
      <c r="C149" s="103" t="s">
        <v>114</v>
      </c>
      <c r="D149" s="103" t="s">
        <v>115</v>
      </c>
      <c r="E149" s="13" t="s">
        <v>36</v>
      </c>
      <c r="F149" s="75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03" t="s">
        <v>113</v>
      </c>
      <c r="B150" s="103" t="s">
        <v>113</v>
      </c>
      <c r="C150" s="103" t="s">
        <v>116</v>
      </c>
      <c r="D150" s="103" t="s">
        <v>117</v>
      </c>
      <c r="E150" s="13" t="s">
        <v>371</v>
      </c>
      <c r="F150" s="74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03" t="s">
        <v>113</v>
      </c>
      <c r="B151" s="103" t="s">
        <v>113</v>
      </c>
      <c r="C151" s="103" t="s">
        <v>116</v>
      </c>
      <c r="D151" s="103" t="s">
        <v>117</v>
      </c>
      <c r="E151" s="70" t="s">
        <v>372</v>
      </c>
      <c r="F151" s="74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03" t="s">
        <v>113</v>
      </c>
      <c r="B152" s="103" t="s">
        <v>113</v>
      </c>
      <c r="C152" s="103" t="s">
        <v>116</v>
      </c>
      <c r="D152" s="103" t="s">
        <v>117</v>
      </c>
      <c r="E152" s="23" t="s">
        <v>373</v>
      </c>
      <c r="F152" s="76">
        <f>SUM(G152:V152)</f>
        <v>25</v>
      </c>
      <c r="G152" s="44"/>
      <c r="H152" s="44">
        <v>2</v>
      </c>
      <c r="I152" s="44">
        <v>10</v>
      </c>
      <c r="J152" s="44"/>
      <c r="K152" s="44"/>
      <c r="L152" s="44">
        <v>10</v>
      </c>
      <c r="M152" s="44"/>
      <c r="N152" s="44"/>
      <c r="O152" s="44">
        <v>1</v>
      </c>
      <c r="P152" s="44"/>
      <c r="Q152" s="44">
        <v>2</v>
      </c>
      <c r="R152" s="44"/>
      <c r="S152" s="44"/>
      <c r="T152" s="44"/>
      <c r="U152" s="44"/>
      <c r="V152" s="44"/>
    </row>
    <row r="153" spans="1:22" s="27" customFormat="1" ht="9.75" customHeight="1">
      <c r="A153" s="103" t="s">
        <v>113</v>
      </c>
      <c r="B153" s="103" t="s">
        <v>113</v>
      </c>
      <c r="C153" s="103" t="s">
        <v>116</v>
      </c>
      <c r="D153" s="103" t="s">
        <v>117</v>
      </c>
      <c r="E153" s="26" t="s">
        <v>36</v>
      </c>
      <c r="F153" s="73" t="s">
        <v>211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03" t="s">
        <v>113</v>
      </c>
      <c r="B154" s="103" t="s">
        <v>113</v>
      </c>
      <c r="C154" s="103" t="s">
        <v>119</v>
      </c>
      <c r="D154" s="103" t="s">
        <v>120</v>
      </c>
      <c r="E154" s="13" t="s">
        <v>371</v>
      </c>
      <c r="F154" s="74">
        <v>445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03" t="s">
        <v>113</v>
      </c>
      <c r="B155" s="103" t="s">
        <v>113</v>
      </c>
      <c r="C155" s="103" t="s">
        <v>119</v>
      </c>
      <c r="D155" s="103" t="s">
        <v>120</v>
      </c>
      <c r="E155" s="70" t="s">
        <v>372</v>
      </c>
      <c r="F155" s="74">
        <v>999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956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03" t="s">
        <v>113</v>
      </c>
      <c r="B156" s="103" t="s">
        <v>113</v>
      </c>
      <c r="C156" s="103" t="s">
        <v>119</v>
      </c>
      <c r="D156" s="103" t="s">
        <v>120</v>
      </c>
      <c r="E156" s="23" t="s">
        <v>373</v>
      </c>
      <c r="F156" s="76">
        <f>SUM(G156:V156)</f>
        <v>17</v>
      </c>
      <c r="G156" s="44"/>
      <c r="H156" s="44"/>
      <c r="I156" s="44"/>
      <c r="J156" s="44"/>
      <c r="K156" s="44"/>
      <c r="L156" s="44">
        <v>8</v>
      </c>
      <c r="M156" s="44"/>
      <c r="N156" s="44"/>
      <c r="O156" s="44"/>
      <c r="P156" s="44"/>
      <c r="Q156" s="44">
        <v>7</v>
      </c>
      <c r="R156" s="44"/>
      <c r="S156" s="44"/>
      <c r="T156" s="44"/>
      <c r="U156" s="44"/>
      <c r="V156" s="44">
        <v>2</v>
      </c>
    </row>
    <row r="157" spans="1:22" s="27" customFormat="1" ht="9.75" customHeight="1">
      <c r="A157" s="103" t="s">
        <v>113</v>
      </c>
      <c r="B157" s="103" t="s">
        <v>113</v>
      </c>
      <c r="C157" s="103" t="s">
        <v>119</v>
      </c>
      <c r="D157" s="103" t="s">
        <v>120</v>
      </c>
      <c r="E157" s="26" t="s">
        <v>36</v>
      </c>
      <c r="F157" s="73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03" t="s">
        <v>113</v>
      </c>
      <c r="B158" s="103" t="s">
        <v>113</v>
      </c>
      <c r="C158" s="103" t="s">
        <v>121</v>
      </c>
      <c r="D158" s="103" t="s">
        <v>113</v>
      </c>
      <c r="E158" s="13" t="s">
        <v>371</v>
      </c>
      <c r="F158" s="74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03" t="s">
        <v>113</v>
      </c>
      <c r="B159" s="103" t="s">
        <v>113</v>
      </c>
      <c r="C159" s="103" t="s">
        <v>121</v>
      </c>
      <c r="D159" s="103" t="s">
        <v>113</v>
      </c>
      <c r="E159" s="70" t="s">
        <v>372</v>
      </c>
      <c r="F159" s="74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03" t="s">
        <v>113</v>
      </c>
      <c r="B160" s="103" t="s">
        <v>113</v>
      </c>
      <c r="C160" s="103" t="s">
        <v>121</v>
      </c>
      <c r="D160" s="103" t="s">
        <v>113</v>
      </c>
      <c r="E160" s="23" t="s">
        <v>373</v>
      </c>
      <c r="F160" s="76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03" t="s">
        <v>113</v>
      </c>
      <c r="B161" s="103" t="s">
        <v>113</v>
      </c>
      <c r="C161" s="103" t="s">
        <v>121</v>
      </c>
      <c r="D161" s="103" t="s">
        <v>113</v>
      </c>
      <c r="E161" s="13" t="s">
        <v>36</v>
      </c>
      <c r="F161" s="75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03" t="s">
        <v>113</v>
      </c>
      <c r="B162" s="103" t="s">
        <v>113</v>
      </c>
      <c r="C162" s="103" t="s">
        <v>122</v>
      </c>
      <c r="D162" s="103" t="s">
        <v>123</v>
      </c>
      <c r="E162" s="13" t="s">
        <v>371</v>
      </c>
      <c r="F162" s="75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03" t="s">
        <v>113</v>
      </c>
      <c r="B163" s="103" t="s">
        <v>113</v>
      </c>
      <c r="C163" s="103" t="s">
        <v>122</v>
      </c>
      <c r="D163" s="103" t="s">
        <v>123</v>
      </c>
      <c r="E163" s="70" t="s">
        <v>372</v>
      </c>
      <c r="F163" s="75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03" t="s">
        <v>113</v>
      </c>
      <c r="B164" s="103" t="s">
        <v>113</v>
      </c>
      <c r="C164" s="103" t="s">
        <v>122</v>
      </c>
      <c r="D164" s="103" t="s">
        <v>123</v>
      </c>
      <c r="E164" s="23" t="s">
        <v>373</v>
      </c>
      <c r="F164" s="76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03" t="s">
        <v>113</v>
      </c>
      <c r="B165" s="103" t="s">
        <v>113</v>
      </c>
      <c r="C165" s="103" t="s">
        <v>122</v>
      </c>
      <c r="D165" s="103" t="s">
        <v>123</v>
      </c>
      <c r="E165" s="13" t="s">
        <v>36</v>
      </c>
      <c r="F165" s="75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03" t="s">
        <v>113</v>
      </c>
      <c r="B166" s="103" t="s">
        <v>113</v>
      </c>
      <c r="C166" s="103" t="s">
        <v>124</v>
      </c>
      <c r="D166" s="103" t="s">
        <v>125</v>
      </c>
      <c r="E166" s="13" t="s">
        <v>371</v>
      </c>
      <c r="F166" s="74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03" t="s">
        <v>113</v>
      </c>
      <c r="B167" s="103" t="s">
        <v>113</v>
      </c>
      <c r="C167" s="103" t="s">
        <v>124</v>
      </c>
      <c r="D167" s="103" t="s">
        <v>125</v>
      </c>
      <c r="E167" s="70" t="s">
        <v>372</v>
      </c>
      <c r="F167" s="74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03" t="s">
        <v>113</v>
      </c>
      <c r="B168" s="103" t="s">
        <v>113</v>
      </c>
      <c r="C168" s="103" t="s">
        <v>124</v>
      </c>
      <c r="D168" s="103" t="s">
        <v>125</v>
      </c>
      <c r="E168" s="23" t="s">
        <v>373</v>
      </c>
      <c r="F168" s="76">
        <f>SUM(G168:V168)</f>
        <v>15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4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03" t="s">
        <v>113</v>
      </c>
      <c r="B169" s="103" t="s">
        <v>113</v>
      </c>
      <c r="C169" s="103" t="s">
        <v>124</v>
      </c>
      <c r="D169" s="103" t="s">
        <v>125</v>
      </c>
      <c r="E169" s="26" t="s">
        <v>36</v>
      </c>
      <c r="F169" s="73" t="s">
        <v>211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03" t="s">
        <v>113</v>
      </c>
      <c r="B170" s="103" t="s">
        <v>113</v>
      </c>
      <c r="C170" s="103" t="s">
        <v>126</v>
      </c>
      <c r="D170" s="103" t="s">
        <v>127</v>
      </c>
      <c r="E170" s="13" t="s">
        <v>371</v>
      </c>
      <c r="F170" s="75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03" t="s">
        <v>113</v>
      </c>
      <c r="B171" s="103" t="s">
        <v>113</v>
      </c>
      <c r="C171" s="103" t="s">
        <v>126</v>
      </c>
      <c r="D171" s="103" t="s">
        <v>127</v>
      </c>
      <c r="E171" s="70" t="s">
        <v>372</v>
      </c>
      <c r="F171" s="75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03" t="s">
        <v>113</v>
      </c>
      <c r="B172" s="103" t="s">
        <v>113</v>
      </c>
      <c r="C172" s="103" t="s">
        <v>126</v>
      </c>
      <c r="D172" s="103" t="s">
        <v>127</v>
      </c>
      <c r="E172" s="23" t="s">
        <v>373</v>
      </c>
      <c r="F172" s="76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03" t="s">
        <v>113</v>
      </c>
      <c r="B173" s="103" t="s">
        <v>113</v>
      </c>
      <c r="C173" s="103" t="s">
        <v>126</v>
      </c>
      <c r="D173" s="103" t="s">
        <v>127</v>
      </c>
      <c r="E173" s="13" t="s">
        <v>36</v>
      </c>
      <c r="F173" s="75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12" customHeight="1">
      <c r="A174" s="103" t="s">
        <v>113</v>
      </c>
      <c r="B174" s="103" t="s">
        <v>113</v>
      </c>
      <c r="C174" s="103" t="s">
        <v>128</v>
      </c>
      <c r="D174" s="103" t="s">
        <v>129</v>
      </c>
      <c r="E174" s="13" t="s">
        <v>371</v>
      </c>
      <c r="F174" s="74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11.25" customHeight="1">
      <c r="A175" s="103" t="s">
        <v>113</v>
      </c>
      <c r="B175" s="103" t="s">
        <v>113</v>
      </c>
      <c r="C175" s="103" t="s">
        <v>128</v>
      </c>
      <c r="D175" s="103" t="s">
        <v>129</v>
      </c>
      <c r="E175" s="70" t="s">
        <v>372</v>
      </c>
      <c r="F175" s="74">
        <v>940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03" t="s">
        <v>113</v>
      </c>
      <c r="B176" s="103" t="s">
        <v>113</v>
      </c>
      <c r="C176" s="103" t="s">
        <v>128</v>
      </c>
      <c r="D176" s="103" t="s">
        <v>129</v>
      </c>
      <c r="E176" s="23" t="s">
        <v>373</v>
      </c>
      <c r="F176" s="76">
        <f>SUM(G176:V176)</f>
        <v>17</v>
      </c>
      <c r="G176" s="44">
        <v>1</v>
      </c>
      <c r="H176" s="44">
        <v>1</v>
      </c>
      <c r="I176" s="44">
        <v>5</v>
      </c>
      <c r="J176" s="44"/>
      <c r="K176" s="44">
        <v>1</v>
      </c>
      <c r="L176" s="44">
        <v>6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3</v>
      </c>
    </row>
    <row r="177" spans="1:22" s="27" customFormat="1" ht="9.75" customHeight="1">
      <c r="A177" s="103" t="s">
        <v>113</v>
      </c>
      <c r="B177" s="103" t="s">
        <v>113</v>
      </c>
      <c r="C177" s="103" t="s">
        <v>128</v>
      </c>
      <c r="D177" s="103" t="s">
        <v>129</v>
      </c>
      <c r="E177" s="26" t="s">
        <v>36</v>
      </c>
      <c r="F177" s="73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03" t="s">
        <v>113</v>
      </c>
      <c r="B178" s="103" t="s">
        <v>113</v>
      </c>
      <c r="C178" s="103" t="s">
        <v>130</v>
      </c>
      <c r="D178" s="103" t="s">
        <v>131</v>
      </c>
      <c r="E178" s="13" t="s">
        <v>371</v>
      </c>
      <c r="F178" s="75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03" t="s">
        <v>113</v>
      </c>
      <c r="B179" s="103" t="s">
        <v>113</v>
      </c>
      <c r="C179" s="103" t="s">
        <v>130</v>
      </c>
      <c r="D179" s="103" t="s">
        <v>131</v>
      </c>
      <c r="E179" s="70" t="s">
        <v>372</v>
      </c>
      <c r="F179" s="75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03" t="s">
        <v>113</v>
      </c>
      <c r="B180" s="103" t="s">
        <v>113</v>
      </c>
      <c r="C180" s="103" t="s">
        <v>130</v>
      </c>
      <c r="D180" s="103" t="s">
        <v>131</v>
      </c>
      <c r="E180" s="23" t="s">
        <v>373</v>
      </c>
      <c r="F180" s="76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03" t="s">
        <v>113</v>
      </c>
      <c r="B181" s="103" t="s">
        <v>113</v>
      </c>
      <c r="C181" s="103" t="s">
        <v>130</v>
      </c>
      <c r="D181" s="103" t="s">
        <v>131</v>
      </c>
      <c r="E181" s="13" t="s">
        <v>36</v>
      </c>
      <c r="F181" s="75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03" t="s">
        <v>113</v>
      </c>
      <c r="B182" s="103" t="s">
        <v>113</v>
      </c>
      <c r="C182" s="103" t="s">
        <v>132</v>
      </c>
      <c r="D182" s="103" t="s">
        <v>133</v>
      </c>
      <c r="E182" s="13" t="s">
        <v>371</v>
      </c>
      <c r="F182" s="75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03" t="s">
        <v>113</v>
      </c>
      <c r="B183" s="103" t="s">
        <v>113</v>
      </c>
      <c r="C183" s="103" t="s">
        <v>132</v>
      </c>
      <c r="D183" s="103" t="s">
        <v>133</v>
      </c>
      <c r="E183" s="70" t="s">
        <v>372</v>
      </c>
      <c r="F183" s="75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03" t="s">
        <v>113</v>
      </c>
      <c r="B184" s="103" t="s">
        <v>113</v>
      </c>
      <c r="C184" s="103" t="s">
        <v>132</v>
      </c>
      <c r="D184" s="103" t="s">
        <v>133</v>
      </c>
      <c r="E184" s="23" t="s">
        <v>373</v>
      </c>
      <c r="F184" s="76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03" t="s">
        <v>113</v>
      </c>
      <c r="B185" s="103" t="s">
        <v>113</v>
      </c>
      <c r="C185" s="103" t="s">
        <v>132</v>
      </c>
      <c r="D185" s="103" t="s">
        <v>133</v>
      </c>
      <c r="E185" s="13" t="s">
        <v>36</v>
      </c>
      <c r="F185" s="75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9.75" customHeight="1">
      <c r="A186" s="103" t="s">
        <v>113</v>
      </c>
      <c r="B186" s="103" t="s">
        <v>113</v>
      </c>
      <c r="C186" s="103" t="s">
        <v>134</v>
      </c>
      <c r="D186" s="103" t="s">
        <v>135</v>
      </c>
      <c r="E186" s="13" t="s">
        <v>371</v>
      </c>
      <c r="F186" s="75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03" t="s">
        <v>113</v>
      </c>
      <c r="B187" s="103" t="s">
        <v>113</v>
      </c>
      <c r="C187" s="103" t="s">
        <v>134</v>
      </c>
      <c r="D187" s="103" t="s">
        <v>135</v>
      </c>
      <c r="E187" s="70" t="s">
        <v>372</v>
      </c>
      <c r="F187" s="75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03" t="s">
        <v>113</v>
      </c>
      <c r="B188" s="103" t="s">
        <v>113</v>
      </c>
      <c r="C188" s="103" t="s">
        <v>134</v>
      </c>
      <c r="D188" s="103" t="s">
        <v>135</v>
      </c>
      <c r="E188" s="23" t="s">
        <v>373</v>
      </c>
      <c r="F188" s="76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03" t="s">
        <v>113</v>
      </c>
      <c r="B189" s="103" t="s">
        <v>113</v>
      </c>
      <c r="C189" s="103" t="s">
        <v>134</v>
      </c>
      <c r="D189" s="103" t="s">
        <v>135</v>
      </c>
      <c r="E189" s="13" t="s">
        <v>36</v>
      </c>
      <c r="F189" s="75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9.75" customHeight="1">
      <c r="A190" s="103" t="s">
        <v>113</v>
      </c>
      <c r="B190" s="103" t="s">
        <v>113</v>
      </c>
      <c r="C190" s="103" t="s">
        <v>136</v>
      </c>
      <c r="D190" s="103" t="s">
        <v>137</v>
      </c>
      <c r="E190" s="13" t="s">
        <v>371</v>
      </c>
      <c r="F190" s="75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03" t="s">
        <v>113</v>
      </c>
      <c r="B191" s="103" t="s">
        <v>113</v>
      </c>
      <c r="C191" s="103" t="s">
        <v>136</v>
      </c>
      <c r="D191" s="103" t="s">
        <v>137</v>
      </c>
      <c r="E191" s="70" t="s">
        <v>372</v>
      </c>
      <c r="F191" s="75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03" t="s">
        <v>113</v>
      </c>
      <c r="B192" s="103" t="s">
        <v>113</v>
      </c>
      <c r="C192" s="103" t="s">
        <v>136</v>
      </c>
      <c r="D192" s="103" t="s">
        <v>137</v>
      </c>
      <c r="E192" s="23" t="s">
        <v>373</v>
      </c>
      <c r="F192" s="76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03" t="s">
        <v>113</v>
      </c>
      <c r="B193" s="103" t="s">
        <v>113</v>
      </c>
      <c r="C193" s="103" t="s">
        <v>136</v>
      </c>
      <c r="D193" s="103" t="s">
        <v>137</v>
      </c>
      <c r="E193" s="13" t="s">
        <v>36</v>
      </c>
      <c r="F193" s="75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10.5" customHeight="1">
      <c r="A194" s="103" t="s">
        <v>113</v>
      </c>
      <c r="B194" s="103" t="s">
        <v>113</v>
      </c>
      <c r="C194" s="103" t="s">
        <v>138</v>
      </c>
      <c r="D194" s="103" t="s">
        <v>139</v>
      </c>
      <c r="E194" s="13" t="s">
        <v>371</v>
      </c>
      <c r="F194" s="74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12" customHeight="1">
      <c r="A195" s="103" t="s">
        <v>113</v>
      </c>
      <c r="B195" s="103" t="s">
        <v>113</v>
      </c>
      <c r="C195" s="103" t="s">
        <v>138</v>
      </c>
      <c r="D195" s="103" t="s">
        <v>139</v>
      </c>
      <c r="E195" s="70" t="s">
        <v>372</v>
      </c>
      <c r="F195" s="74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03" t="s">
        <v>113</v>
      </c>
      <c r="B196" s="103" t="s">
        <v>113</v>
      </c>
      <c r="C196" s="103" t="s">
        <v>138</v>
      </c>
      <c r="D196" s="103" t="s">
        <v>139</v>
      </c>
      <c r="E196" s="23" t="s">
        <v>373</v>
      </c>
      <c r="F196" s="76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03" t="s">
        <v>113</v>
      </c>
      <c r="B197" s="103" t="s">
        <v>113</v>
      </c>
      <c r="C197" s="103" t="s">
        <v>138</v>
      </c>
      <c r="D197" s="103" t="s">
        <v>139</v>
      </c>
      <c r="E197" s="26" t="s">
        <v>36</v>
      </c>
      <c r="F197" s="73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9.75" customHeight="1">
      <c r="A198" s="103" t="s">
        <v>113</v>
      </c>
      <c r="B198" s="103" t="s">
        <v>113</v>
      </c>
      <c r="C198" s="103" t="s">
        <v>140</v>
      </c>
      <c r="D198" s="103" t="s">
        <v>141</v>
      </c>
      <c r="E198" s="13" t="s">
        <v>371</v>
      </c>
      <c r="F198" s="75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9.75" customHeight="1">
      <c r="A199" s="103" t="s">
        <v>113</v>
      </c>
      <c r="B199" s="103" t="s">
        <v>113</v>
      </c>
      <c r="C199" s="103" t="s">
        <v>140</v>
      </c>
      <c r="D199" s="103" t="s">
        <v>141</v>
      </c>
      <c r="E199" s="70" t="s">
        <v>372</v>
      </c>
      <c r="F199" s="75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03" t="s">
        <v>113</v>
      </c>
      <c r="B200" s="103" t="s">
        <v>113</v>
      </c>
      <c r="C200" s="103" t="s">
        <v>140</v>
      </c>
      <c r="D200" s="103" t="s">
        <v>141</v>
      </c>
      <c r="E200" s="23" t="s">
        <v>373</v>
      </c>
      <c r="F200" s="76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03" t="s">
        <v>113</v>
      </c>
      <c r="B201" s="103" t="s">
        <v>113</v>
      </c>
      <c r="C201" s="103" t="s">
        <v>140</v>
      </c>
      <c r="D201" s="103" t="s">
        <v>141</v>
      </c>
      <c r="E201" s="13" t="s">
        <v>36</v>
      </c>
      <c r="F201" s="75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03" t="s">
        <v>113</v>
      </c>
      <c r="B202" s="103" t="s">
        <v>113</v>
      </c>
      <c r="C202" s="103" t="s">
        <v>142</v>
      </c>
      <c r="D202" s="103" t="s">
        <v>143</v>
      </c>
      <c r="E202" s="13" t="s">
        <v>371</v>
      </c>
      <c r="F202" s="75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03" t="s">
        <v>113</v>
      </c>
      <c r="B203" s="103" t="s">
        <v>113</v>
      </c>
      <c r="C203" s="103" t="s">
        <v>142</v>
      </c>
      <c r="D203" s="103" t="s">
        <v>143</v>
      </c>
      <c r="E203" s="70" t="s">
        <v>372</v>
      </c>
      <c r="F203" s="75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03" t="s">
        <v>113</v>
      </c>
      <c r="B204" s="103" t="s">
        <v>113</v>
      </c>
      <c r="C204" s="103" t="s">
        <v>142</v>
      </c>
      <c r="D204" s="103" t="s">
        <v>143</v>
      </c>
      <c r="E204" s="23" t="s">
        <v>373</v>
      </c>
      <c r="F204" s="76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03" t="s">
        <v>113</v>
      </c>
      <c r="B205" s="103" t="s">
        <v>113</v>
      </c>
      <c r="C205" s="103" t="s">
        <v>142</v>
      </c>
      <c r="D205" s="103" t="s">
        <v>143</v>
      </c>
      <c r="E205" s="13" t="s">
        <v>36</v>
      </c>
      <c r="F205" s="75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12" customHeight="1">
      <c r="A206" s="103">
        <v>7</v>
      </c>
      <c r="B206" s="106" t="s">
        <v>144</v>
      </c>
      <c r="C206" s="103" t="s">
        <v>145</v>
      </c>
      <c r="D206" s="103" t="s">
        <v>146</v>
      </c>
      <c r="E206" s="13" t="s">
        <v>371</v>
      </c>
      <c r="F206" s="74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783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15" customHeight="1">
      <c r="A207" s="103" t="s">
        <v>144</v>
      </c>
      <c r="B207" s="106" t="s">
        <v>144</v>
      </c>
      <c r="C207" s="103" t="s">
        <v>145</v>
      </c>
      <c r="D207" s="103" t="s">
        <v>146</v>
      </c>
      <c r="E207" s="70" t="s">
        <v>372</v>
      </c>
      <c r="F207" s="74">
        <v>1371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783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03" t="s">
        <v>144</v>
      </c>
      <c r="B208" s="106" t="s">
        <v>144</v>
      </c>
      <c r="C208" s="103" t="s">
        <v>145</v>
      </c>
      <c r="D208" s="103" t="s">
        <v>146</v>
      </c>
      <c r="E208" s="23" t="s">
        <v>373</v>
      </c>
      <c r="F208" s="76">
        <f>SUM(G208:V208)</f>
        <v>53</v>
      </c>
      <c r="G208" s="44"/>
      <c r="H208" s="44">
        <v>4</v>
      </c>
      <c r="I208" s="44"/>
      <c r="J208" s="44">
        <v>8</v>
      </c>
      <c r="K208" s="44">
        <v>4</v>
      </c>
      <c r="L208" s="44">
        <v>8</v>
      </c>
      <c r="M208" s="44"/>
      <c r="N208" s="44">
        <v>3</v>
      </c>
      <c r="O208" s="44">
        <v>4</v>
      </c>
      <c r="P208" s="44"/>
      <c r="Q208" s="44">
        <v>5</v>
      </c>
      <c r="R208" s="44"/>
      <c r="S208" s="44"/>
      <c r="T208" s="44"/>
      <c r="U208" s="44"/>
      <c r="V208" s="44">
        <v>17</v>
      </c>
    </row>
    <row r="209" spans="1:22" s="27" customFormat="1" ht="9.75" customHeight="1">
      <c r="A209" s="103" t="s">
        <v>144</v>
      </c>
      <c r="B209" s="106" t="s">
        <v>144</v>
      </c>
      <c r="C209" s="103" t="s">
        <v>145</v>
      </c>
      <c r="D209" s="103" t="s">
        <v>146</v>
      </c>
      <c r="E209" s="26" t="s">
        <v>36</v>
      </c>
      <c r="F209" s="73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11.25" customHeight="1">
      <c r="A210" s="103" t="s">
        <v>144</v>
      </c>
      <c r="B210" s="106" t="s">
        <v>144</v>
      </c>
      <c r="C210" s="103" t="s">
        <v>147</v>
      </c>
      <c r="D210" s="103" t="s">
        <v>148</v>
      </c>
      <c r="E210" s="13" t="s">
        <v>371</v>
      </c>
      <c r="F210" s="74">
        <v>381</v>
      </c>
      <c r="G210" s="42"/>
      <c r="H210" s="42">
        <v>717</v>
      </c>
      <c r="I210" s="42">
        <v>657</v>
      </c>
      <c r="J210" s="42"/>
      <c r="K210" s="42"/>
      <c r="L210" s="42">
        <v>381</v>
      </c>
      <c r="M210" s="43"/>
      <c r="N210" s="42">
        <v>657</v>
      </c>
      <c r="O210" s="42"/>
      <c r="P210" s="43"/>
      <c r="Q210" s="42">
        <v>731</v>
      </c>
      <c r="R210" s="43"/>
      <c r="S210" s="43"/>
      <c r="T210" s="43"/>
      <c r="U210" s="43"/>
      <c r="V210" s="42"/>
    </row>
    <row r="211" spans="1:22" s="14" customFormat="1" ht="13.5" customHeight="1">
      <c r="A211" s="103" t="s">
        <v>144</v>
      </c>
      <c r="B211" s="106" t="s">
        <v>144</v>
      </c>
      <c r="C211" s="103" t="s">
        <v>147</v>
      </c>
      <c r="D211" s="103" t="s">
        <v>148</v>
      </c>
      <c r="E211" s="70" t="s">
        <v>372</v>
      </c>
      <c r="F211" s="74">
        <v>1120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657</v>
      </c>
      <c r="O211" s="42"/>
      <c r="P211" s="43"/>
      <c r="Q211" s="42">
        <v>731</v>
      </c>
      <c r="R211" s="43"/>
      <c r="S211" s="43"/>
      <c r="T211" s="43"/>
      <c r="U211" s="43"/>
      <c r="V211" s="42"/>
    </row>
    <row r="212" spans="1:22" s="14" customFormat="1" ht="9.75" customHeight="1">
      <c r="A212" s="103" t="s">
        <v>144</v>
      </c>
      <c r="B212" s="106" t="s">
        <v>144</v>
      </c>
      <c r="C212" s="103" t="s">
        <v>147</v>
      </c>
      <c r="D212" s="103" t="s">
        <v>148</v>
      </c>
      <c r="E212" s="23" t="s">
        <v>373</v>
      </c>
      <c r="F212" s="76">
        <f>SUM(G212:V212)</f>
        <v>42</v>
      </c>
      <c r="G212" s="44"/>
      <c r="H212" s="44">
        <v>1</v>
      </c>
      <c r="I212" s="44">
        <v>19</v>
      </c>
      <c r="J212" s="44"/>
      <c r="K212" s="44"/>
      <c r="L212" s="44">
        <v>15</v>
      </c>
      <c r="M212" s="44"/>
      <c r="N212" s="44">
        <v>3</v>
      </c>
      <c r="O212" s="44"/>
      <c r="P212" s="44"/>
      <c r="Q212" s="44">
        <v>4</v>
      </c>
      <c r="R212" s="44"/>
      <c r="S212" s="44"/>
      <c r="T212" s="44"/>
      <c r="U212" s="44"/>
      <c r="V212" s="44"/>
    </row>
    <row r="213" spans="1:22" s="27" customFormat="1" ht="9.75" customHeight="1">
      <c r="A213" s="103" t="s">
        <v>144</v>
      </c>
      <c r="B213" s="106" t="s">
        <v>144</v>
      </c>
      <c r="C213" s="103" t="s">
        <v>147</v>
      </c>
      <c r="D213" s="103" t="s">
        <v>148</v>
      </c>
      <c r="E213" s="26" t="s">
        <v>36</v>
      </c>
      <c r="F213" s="73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03" t="s">
        <v>144</v>
      </c>
      <c r="B214" s="106" t="s">
        <v>144</v>
      </c>
      <c r="C214" s="103" t="s">
        <v>149</v>
      </c>
      <c r="D214" s="103" t="s">
        <v>150</v>
      </c>
      <c r="E214" s="13" t="s">
        <v>371</v>
      </c>
      <c r="F214" s="75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03" t="s">
        <v>144</v>
      </c>
      <c r="B215" s="106" t="s">
        <v>144</v>
      </c>
      <c r="C215" s="103" t="s">
        <v>149</v>
      </c>
      <c r="D215" s="103" t="s">
        <v>150</v>
      </c>
      <c r="E215" s="70" t="s">
        <v>372</v>
      </c>
      <c r="F215" s="75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03" t="s">
        <v>144</v>
      </c>
      <c r="B216" s="106" t="s">
        <v>144</v>
      </c>
      <c r="C216" s="103" t="s">
        <v>149</v>
      </c>
      <c r="D216" s="103" t="s">
        <v>150</v>
      </c>
      <c r="E216" s="23" t="s">
        <v>373</v>
      </c>
      <c r="F216" s="76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03" t="s">
        <v>144</v>
      </c>
      <c r="B217" s="106" t="s">
        <v>144</v>
      </c>
      <c r="C217" s="103" t="s">
        <v>149</v>
      </c>
      <c r="D217" s="103" t="s">
        <v>150</v>
      </c>
      <c r="E217" s="13" t="s">
        <v>36</v>
      </c>
      <c r="F217" s="75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03" t="s">
        <v>144</v>
      </c>
      <c r="B218" s="106" t="s">
        <v>144</v>
      </c>
      <c r="C218" s="103" t="s">
        <v>151</v>
      </c>
      <c r="D218" s="103" t="s">
        <v>152</v>
      </c>
      <c r="E218" s="13" t="s">
        <v>371</v>
      </c>
      <c r="F218" s="74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03" t="s">
        <v>144</v>
      </c>
      <c r="B219" s="106" t="s">
        <v>144</v>
      </c>
      <c r="C219" s="103" t="s">
        <v>151</v>
      </c>
      <c r="D219" s="103" t="s">
        <v>152</v>
      </c>
      <c r="E219" s="70" t="s">
        <v>372</v>
      </c>
      <c r="F219" s="74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03" t="s">
        <v>144</v>
      </c>
      <c r="B220" s="106" t="s">
        <v>144</v>
      </c>
      <c r="C220" s="103" t="s">
        <v>151</v>
      </c>
      <c r="D220" s="103" t="s">
        <v>152</v>
      </c>
      <c r="E220" s="23" t="s">
        <v>373</v>
      </c>
      <c r="F220" s="76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03" t="s">
        <v>144</v>
      </c>
      <c r="B221" s="106" t="s">
        <v>144</v>
      </c>
      <c r="C221" s="103" t="s">
        <v>151</v>
      </c>
      <c r="D221" s="103" t="s">
        <v>152</v>
      </c>
      <c r="E221" s="26" t="s">
        <v>36</v>
      </c>
      <c r="F221" s="73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03" t="s">
        <v>144</v>
      </c>
      <c r="B222" s="106" t="s">
        <v>144</v>
      </c>
      <c r="C222" s="103" t="s">
        <v>153</v>
      </c>
      <c r="D222" s="103" t="s">
        <v>154</v>
      </c>
      <c r="E222" s="13" t="s">
        <v>371</v>
      </c>
      <c r="F222" s="74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03" t="s">
        <v>144</v>
      </c>
      <c r="B223" s="106" t="s">
        <v>144</v>
      </c>
      <c r="C223" s="103" t="s">
        <v>153</v>
      </c>
      <c r="D223" s="103" t="s">
        <v>154</v>
      </c>
      <c r="E223" s="70" t="s">
        <v>372</v>
      </c>
      <c r="F223" s="74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03" t="s">
        <v>144</v>
      </c>
      <c r="B224" s="106" t="s">
        <v>144</v>
      </c>
      <c r="C224" s="103" t="s">
        <v>153</v>
      </c>
      <c r="D224" s="103" t="s">
        <v>154</v>
      </c>
      <c r="E224" s="23" t="s">
        <v>373</v>
      </c>
      <c r="F224" s="76">
        <f>SUM(G224:V224)</f>
        <v>3</v>
      </c>
      <c r="G224" s="44"/>
      <c r="H224" s="44"/>
      <c r="I224" s="44"/>
      <c r="J224" s="44"/>
      <c r="K224" s="44"/>
      <c r="L224" s="44">
        <v>3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03" t="s">
        <v>144</v>
      </c>
      <c r="B225" s="106" t="s">
        <v>144</v>
      </c>
      <c r="C225" s="103" t="s">
        <v>153</v>
      </c>
      <c r="D225" s="103" t="s">
        <v>154</v>
      </c>
      <c r="E225" s="13" t="s">
        <v>36</v>
      </c>
      <c r="F225" s="75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03" t="s">
        <v>144</v>
      </c>
      <c r="B226" s="106" t="s">
        <v>144</v>
      </c>
      <c r="C226" s="103" t="s">
        <v>155</v>
      </c>
      <c r="D226" s="103" t="s">
        <v>156</v>
      </c>
      <c r="E226" s="13" t="s">
        <v>371</v>
      </c>
      <c r="F226" s="75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03" t="s">
        <v>144</v>
      </c>
      <c r="B227" s="106" t="s">
        <v>144</v>
      </c>
      <c r="C227" s="103" t="s">
        <v>155</v>
      </c>
      <c r="D227" s="103" t="s">
        <v>156</v>
      </c>
      <c r="E227" s="70" t="s">
        <v>372</v>
      </c>
      <c r="F227" s="75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03" t="s">
        <v>144</v>
      </c>
      <c r="B228" s="106" t="s">
        <v>144</v>
      </c>
      <c r="C228" s="103" t="s">
        <v>155</v>
      </c>
      <c r="D228" s="103" t="s">
        <v>156</v>
      </c>
      <c r="E228" s="23" t="s">
        <v>373</v>
      </c>
      <c r="F228" s="76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03" t="s">
        <v>144</v>
      </c>
      <c r="B229" s="106" t="s">
        <v>144</v>
      </c>
      <c r="C229" s="103" t="s">
        <v>155</v>
      </c>
      <c r="D229" s="103" t="s">
        <v>156</v>
      </c>
      <c r="E229" s="13" t="s">
        <v>36</v>
      </c>
      <c r="F229" s="75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03" t="s">
        <v>144</v>
      </c>
      <c r="B230" s="106" t="s">
        <v>144</v>
      </c>
      <c r="C230" s="103" t="s">
        <v>157</v>
      </c>
      <c r="D230" s="103" t="s">
        <v>158</v>
      </c>
      <c r="E230" s="13" t="s">
        <v>371</v>
      </c>
      <c r="F230" s="74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03" t="s">
        <v>144</v>
      </c>
      <c r="B231" s="106" t="s">
        <v>144</v>
      </c>
      <c r="C231" s="103" t="s">
        <v>157</v>
      </c>
      <c r="D231" s="103" t="s">
        <v>158</v>
      </c>
      <c r="E231" s="70" t="s">
        <v>372</v>
      </c>
      <c r="F231" s="74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03" t="s">
        <v>144</v>
      </c>
      <c r="B232" s="106" t="s">
        <v>144</v>
      </c>
      <c r="C232" s="103" t="s">
        <v>157</v>
      </c>
      <c r="D232" s="103" t="s">
        <v>158</v>
      </c>
      <c r="E232" s="23" t="s">
        <v>373</v>
      </c>
      <c r="F232" s="76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03" t="s">
        <v>144</v>
      </c>
      <c r="B233" s="106" t="s">
        <v>144</v>
      </c>
      <c r="C233" s="103" t="s">
        <v>157</v>
      </c>
      <c r="D233" s="103" t="s">
        <v>158</v>
      </c>
      <c r="E233" s="26" t="s">
        <v>36</v>
      </c>
      <c r="F233" s="73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03" t="s">
        <v>144</v>
      </c>
      <c r="B234" s="106" t="s">
        <v>144</v>
      </c>
      <c r="C234" s="103" t="s">
        <v>159</v>
      </c>
      <c r="D234" s="103" t="s">
        <v>144</v>
      </c>
      <c r="E234" s="13" t="s">
        <v>371</v>
      </c>
      <c r="F234" s="74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03" t="s">
        <v>144</v>
      </c>
      <c r="B235" s="106" t="s">
        <v>144</v>
      </c>
      <c r="C235" s="103" t="s">
        <v>159</v>
      </c>
      <c r="D235" s="103" t="s">
        <v>144</v>
      </c>
      <c r="E235" s="70" t="s">
        <v>372</v>
      </c>
      <c r="F235" s="74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03" t="s">
        <v>144</v>
      </c>
      <c r="B236" s="106" t="s">
        <v>144</v>
      </c>
      <c r="C236" s="103" t="s">
        <v>159</v>
      </c>
      <c r="D236" s="103" t="s">
        <v>144</v>
      </c>
      <c r="E236" s="23" t="s">
        <v>373</v>
      </c>
      <c r="F236" s="76">
        <f>SUM(G236:V236)</f>
        <v>1</v>
      </c>
      <c r="G236" s="44"/>
      <c r="H236" s="44"/>
      <c r="I236" s="44"/>
      <c r="J236" s="44"/>
      <c r="K236" s="44"/>
      <c r="L236" s="44"/>
      <c r="M236" s="44"/>
      <c r="N236" s="44">
        <v>1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03" t="s">
        <v>144</v>
      </c>
      <c r="B237" s="106" t="s">
        <v>144</v>
      </c>
      <c r="C237" s="103" t="s">
        <v>159</v>
      </c>
      <c r="D237" s="103" t="s">
        <v>144</v>
      </c>
      <c r="E237" s="26" t="s">
        <v>36</v>
      </c>
      <c r="F237" s="73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03" t="s">
        <v>144</v>
      </c>
      <c r="B238" s="106" t="s">
        <v>144</v>
      </c>
      <c r="C238" s="103" t="s">
        <v>160</v>
      </c>
      <c r="D238" s="103" t="s">
        <v>161</v>
      </c>
      <c r="E238" s="13" t="s">
        <v>371</v>
      </c>
      <c r="F238" s="75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03" t="s">
        <v>144</v>
      </c>
      <c r="B239" s="106" t="s">
        <v>144</v>
      </c>
      <c r="C239" s="103" t="s">
        <v>160</v>
      </c>
      <c r="D239" s="103" t="s">
        <v>161</v>
      </c>
      <c r="E239" s="70" t="s">
        <v>372</v>
      </c>
      <c r="F239" s="75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03" t="s">
        <v>144</v>
      </c>
      <c r="B240" s="106" t="s">
        <v>144</v>
      </c>
      <c r="C240" s="103" t="s">
        <v>160</v>
      </c>
      <c r="D240" s="103" t="s">
        <v>161</v>
      </c>
      <c r="E240" s="23" t="s">
        <v>373</v>
      </c>
      <c r="F240" s="76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03" t="s">
        <v>144</v>
      </c>
      <c r="B241" s="106" t="s">
        <v>144</v>
      </c>
      <c r="C241" s="103" t="s">
        <v>160</v>
      </c>
      <c r="D241" s="103" t="s">
        <v>161</v>
      </c>
      <c r="E241" s="13" t="s">
        <v>36</v>
      </c>
      <c r="F241" s="75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03" t="s">
        <v>144</v>
      </c>
      <c r="B242" s="106" t="s">
        <v>144</v>
      </c>
      <c r="C242" s="103" t="s">
        <v>162</v>
      </c>
      <c r="D242" s="103" t="s">
        <v>163</v>
      </c>
      <c r="E242" s="13" t="s">
        <v>371</v>
      </c>
      <c r="F242" s="74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03" t="s">
        <v>144</v>
      </c>
      <c r="B243" s="106" t="s">
        <v>144</v>
      </c>
      <c r="C243" s="103" t="s">
        <v>162</v>
      </c>
      <c r="D243" s="103" t="s">
        <v>163</v>
      </c>
      <c r="E243" s="70" t="s">
        <v>372</v>
      </c>
      <c r="F243" s="74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03" t="s">
        <v>144</v>
      </c>
      <c r="B244" s="106" t="s">
        <v>144</v>
      </c>
      <c r="C244" s="103" t="s">
        <v>162</v>
      </c>
      <c r="D244" s="103" t="s">
        <v>163</v>
      </c>
      <c r="E244" s="23" t="s">
        <v>373</v>
      </c>
      <c r="F244" s="76">
        <f>SUM(G244:V244)</f>
        <v>52</v>
      </c>
      <c r="G244" s="44">
        <v>6</v>
      </c>
      <c r="H244" s="44">
        <v>1</v>
      </c>
      <c r="I244" s="44">
        <v>14</v>
      </c>
      <c r="J244" s="44"/>
      <c r="K244" s="44">
        <v>13</v>
      </c>
      <c r="L244" s="44">
        <v>15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03" t="s">
        <v>144</v>
      </c>
      <c r="B245" s="106" t="s">
        <v>144</v>
      </c>
      <c r="C245" s="103" t="s">
        <v>162</v>
      </c>
      <c r="D245" s="103" t="s">
        <v>163</v>
      </c>
      <c r="E245" s="26" t="s">
        <v>36</v>
      </c>
      <c r="F245" s="73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03" t="s">
        <v>144</v>
      </c>
      <c r="B246" s="106" t="s">
        <v>144</v>
      </c>
      <c r="C246" s="103" t="s">
        <v>164</v>
      </c>
      <c r="D246" s="103" t="s">
        <v>165</v>
      </c>
      <c r="E246" s="13" t="s">
        <v>371</v>
      </c>
      <c r="F246" s="75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03" t="s">
        <v>144</v>
      </c>
      <c r="B247" s="106" t="s">
        <v>144</v>
      </c>
      <c r="C247" s="103" t="s">
        <v>164</v>
      </c>
      <c r="D247" s="103" t="s">
        <v>165</v>
      </c>
      <c r="E247" s="70" t="s">
        <v>372</v>
      </c>
      <c r="F247" s="75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03" t="s">
        <v>144</v>
      </c>
      <c r="B248" s="106" t="s">
        <v>144</v>
      </c>
      <c r="C248" s="103" t="s">
        <v>164</v>
      </c>
      <c r="D248" s="103" t="s">
        <v>165</v>
      </c>
      <c r="E248" s="23" t="s">
        <v>373</v>
      </c>
      <c r="F248" s="76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03" t="s">
        <v>144</v>
      </c>
      <c r="B249" s="106" t="s">
        <v>144</v>
      </c>
      <c r="C249" s="103" t="s">
        <v>164</v>
      </c>
      <c r="D249" s="103" t="s">
        <v>165</v>
      </c>
      <c r="E249" s="13" t="s">
        <v>36</v>
      </c>
      <c r="F249" s="75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03" t="s">
        <v>144</v>
      </c>
      <c r="B250" s="106" t="s">
        <v>144</v>
      </c>
      <c r="C250" s="103" t="s">
        <v>166</v>
      </c>
      <c r="D250" s="103" t="s">
        <v>167</v>
      </c>
      <c r="E250" s="13" t="s">
        <v>371</v>
      </c>
      <c r="F250" s="75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03" t="s">
        <v>144</v>
      </c>
      <c r="B251" s="106" t="s">
        <v>144</v>
      </c>
      <c r="C251" s="103" t="s">
        <v>166</v>
      </c>
      <c r="D251" s="103" t="s">
        <v>167</v>
      </c>
      <c r="E251" s="70" t="s">
        <v>372</v>
      </c>
      <c r="F251" s="75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03" t="s">
        <v>144</v>
      </c>
      <c r="B252" s="106" t="s">
        <v>144</v>
      </c>
      <c r="C252" s="103" t="s">
        <v>166</v>
      </c>
      <c r="D252" s="103" t="s">
        <v>167</v>
      </c>
      <c r="E252" s="23" t="s">
        <v>373</v>
      </c>
      <c r="F252" s="76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03" t="s">
        <v>144</v>
      </c>
      <c r="B253" s="106" t="s">
        <v>144</v>
      </c>
      <c r="C253" s="103" t="s">
        <v>166</v>
      </c>
      <c r="D253" s="103" t="s">
        <v>167</v>
      </c>
      <c r="E253" s="13" t="s">
        <v>36</v>
      </c>
      <c r="F253" s="75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03" t="s">
        <v>144</v>
      </c>
      <c r="B254" s="106" t="s">
        <v>144</v>
      </c>
      <c r="C254" s="103" t="s">
        <v>168</v>
      </c>
      <c r="D254" s="103" t="s">
        <v>169</v>
      </c>
      <c r="E254" s="13" t="s">
        <v>371</v>
      </c>
      <c r="F254" s="75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03" t="s">
        <v>144</v>
      </c>
      <c r="B255" s="106" t="s">
        <v>144</v>
      </c>
      <c r="C255" s="103" t="s">
        <v>168</v>
      </c>
      <c r="D255" s="103" t="s">
        <v>169</v>
      </c>
      <c r="E255" s="70" t="s">
        <v>372</v>
      </c>
      <c r="F255" s="75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03" t="s">
        <v>144</v>
      </c>
      <c r="B256" s="106" t="s">
        <v>144</v>
      </c>
      <c r="C256" s="103" t="s">
        <v>168</v>
      </c>
      <c r="D256" s="103" t="s">
        <v>169</v>
      </c>
      <c r="E256" s="23" t="s">
        <v>373</v>
      </c>
      <c r="F256" s="76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03" t="s">
        <v>144</v>
      </c>
      <c r="B257" s="106" t="s">
        <v>144</v>
      </c>
      <c r="C257" s="103" t="s">
        <v>168</v>
      </c>
      <c r="D257" s="103" t="s">
        <v>169</v>
      </c>
      <c r="E257" s="13" t="s">
        <v>36</v>
      </c>
      <c r="F257" s="75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03">
        <v>8</v>
      </c>
      <c r="B258" s="103" t="s">
        <v>170</v>
      </c>
      <c r="C258" s="103" t="s">
        <v>171</v>
      </c>
      <c r="D258" s="103" t="s">
        <v>172</v>
      </c>
      <c r="E258" s="13" t="s">
        <v>371</v>
      </c>
      <c r="F258" s="74">
        <v>207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398</v>
      </c>
      <c r="O258" s="42">
        <v>610</v>
      </c>
      <c r="P258" s="43"/>
      <c r="Q258" s="42">
        <v>207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03" t="s">
        <v>170</v>
      </c>
      <c r="B259" s="103" t="s">
        <v>170</v>
      </c>
      <c r="C259" s="103" t="s">
        <v>171</v>
      </c>
      <c r="D259" s="103" t="s">
        <v>172</v>
      </c>
      <c r="E259" s="70" t="s">
        <v>372</v>
      </c>
      <c r="F259" s="74">
        <v>1230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626</v>
      </c>
      <c r="O259" s="42">
        <v>610</v>
      </c>
      <c r="P259" s="43"/>
      <c r="Q259" s="42">
        <v>1190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03" t="s">
        <v>170</v>
      </c>
      <c r="B260" s="103" t="s">
        <v>170</v>
      </c>
      <c r="C260" s="103" t="s">
        <v>171</v>
      </c>
      <c r="D260" s="103" t="s">
        <v>172</v>
      </c>
      <c r="E260" s="23" t="s">
        <v>373</v>
      </c>
      <c r="F260" s="76">
        <f>SUM(G260:V260)</f>
        <v>2683</v>
      </c>
      <c r="G260" s="44">
        <v>228</v>
      </c>
      <c r="H260" s="44">
        <v>209</v>
      </c>
      <c r="I260" s="44">
        <v>1895</v>
      </c>
      <c r="J260" s="44">
        <v>107</v>
      </c>
      <c r="K260" s="44">
        <v>106</v>
      </c>
      <c r="L260" s="44">
        <v>75</v>
      </c>
      <c r="M260" s="44"/>
      <c r="N260" s="44">
        <v>20</v>
      </c>
      <c r="O260" s="44">
        <v>13</v>
      </c>
      <c r="P260" s="44"/>
      <c r="Q260" s="44">
        <v>19</v>
      </c>
      <c r="R260" s="44"/>
      <c r="S260" s="44"/>
      <c r="T260" s="44"/>
      <c r="U260" s="44"/>
      <c r="V260" s="44">
        <v>11</v>
      </c>
    </row>
    <row r="261" spans="1:22" s="27" customFormat="1" ht="25.5" customHeight="1">
      <c r="A261" s="103" t="s">
        <v>170</v>
      </c>
      <c r="B261" s="103" t="s">
        <v>170</v>
      </c>
      <c r="C261" s="103" t="s">
        <v>171</v>
      </c>
      <c r="D261" s="103" t="s">
        <v>172</v>
      </c>
      <c r="E261" s="26" t="s">
        <v>36</v>
      </c>
      <c r="F261" s="73" t="s">
        <v>409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212</v>
      </c>
      <c r="M261" s="41" t="s">
        <v>37</v>
      </c>
      <c r="N261" s="26" t="s">
        <v>231</v>
      </c>
      <c r="O261" s="26" t="s">
        <v>118</v>
      </c>
      <c r="P261" s="41" t="s">
        <v>37</v>
      </c>
      <c r="Q261" s="26" t="s">
        <v>211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173</v>
      </c>
    </row>
    <row r="262" spans="1:22" s="14" customFormat="1" ht="9" customHeight="1">
      <c r="A262" s="103" t="s">
        <v>170</v>
      </c>
      <c r="B262" s="103" t="s">
        <v>170</v>
      </c>
      <c r="C262" s="103" t="s">
        <v>174</v>
      </c>
      <c r="D262" s="103" t="s">
        <v>175</v>
      </c>
      <c r="E262" s="13" t="s">
        <v>371</v>
      </c>
      <c r="F262" s="74">
        <v>593</v>
      </c>
      <c r="G262" s="42"/>
      <c r="H262" s="42"/>
      <c r="I262" s="42"/>
      <c r="J262" s="42"/>
      <c r="K262" s="42"/>
      <c r="L262" s="42">
        <v>668</v>
      </c>
      <c r="M262" s="43"/>
      <c r="N262" s="42">
        <v>692</v>
      </c>
      <c r="O262" s="42">
        <v>593</v>
      </c>
      <c r="P262" s="43"/>
      <c r="Q262" s="42">
        <v>630</v>
      </c>
      <c r="R262" s="43"/>
      <c r="S262" s="43"/>
      <c r="T262" s="43"/>
      <c r="U262" s="43"/>
      <c r="V262" s="42"/>
    </row>
    <row r="263" spans="1:22" s="14" customFormat="1" ht="9.75" customHeight="1">
      <c r="A263" s="103" t="s">
        <v>170</v>
      </c>
      <c r="B263" s="103" t="s">
        <v>170</v>
      </c>
      <c r="C263" s="103" t="s">
        <v>174</v>
      </c>
      <c r="D263" s="103" t="s">
        <v>175</v>
      </c>
      <c r="E263" s="70" t="s">
        <v>372</v>
      </c>
      <c r="F263" s="74">
        <v>692</v>
      </c>
      <c r="G263" s="42"/>
      <c r="H263" s="42"/>
      <c r="I263" s="42"/>
      <c r="J263" s="42"/>
      <c r="K263" s="42"/>
      <c r="L263" s="42">
        <v>668</v>
      </c>
      <c r="M263" s="43"/>
      <c r="N263" s="42">
        <v>692</v>
      </c>
      <c r="O263" s="42">
        <v>593</v>
      </c>
      <c r="P263" s="43"/>
      <c r="Q263" s="42">
        <v>630</v>
      </c>
      <c r="R263" s="43"/>
      <c r="S263" s="43"/>
      <c r="T263" s="43"/>
      <c r="U263" s="43"/>
      <c r="V263" s="42"/>
    </row>
    <row r="264" spans="1:22" s="14" customFormat="1" ht="9.75" customHeight="1">
      <c r="A264" s="103" t="s">
        <v>170</v>
      </c>
      <c r="B264" s="103" t="s">
        <v>170</v>
      </c>
      <c r="C264" s="103" t="s">
        <v>174</v>
      </c>
      <c r="D264" s="103" t="s">
        <v>175</v>
      </c>
      <c r="E264" s="23" t="s">
        <v>373</v>
      </c>
      <c r="F264" s="76">
        <f>SUM(G264:V264)</f>
        <v>30</v>
      </c>
      <c r="G264" s="44"/>
      <c r="H264" s="44"/>
      <c r="I264" s="44"/>
      <c r="J264" s="44"/>
      <c r="K264" s="44"/>
      <c r="L264" s="44">
        <v>13</v>
      </c>
      <c r="M264" s="44"/>
      <c r="N264" s="44">
        <v>7</v>
      </c>
      <c r="O264" s="44">
        <v>8</v>
      </c>
      <c r="P264" s="44"/>
      <c r="Q264" s="44">
        <v>2</v>
      </c>
      <c r="R264" s="44"/>
      <c r="S264" s="44"/>
      <c r="T264" s="44"/>
      <c r="U264" s="44"/>
      <c r="V264" s="44"/>
    </row>
    <row r="265" spans="1:22" s="27" customFormat="1" ht="9.75" customHeight="1">
      <c r="A265" s="103" t="s">
        <v>170</v>
      </c>
      <c r="B265" s="103" t="s">
        <v>170</v>
      </c>
      <c r="C265" s="103" t="s">
        <v>174</v>
      </c>
      <c r="D265" s="103" t="s">
        <v>175</v>
      </c>
      <c r="E265" s="26" t="s">
        <v>36</v>
      </c>
      <c r="F265" s="73" t="s">
        <v>211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 t="s">
        <v>49</v>
      </c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/>
    </row>
    <row r="266" spans="1:22" s="14" customFormat="1" ht="11.25" customHeight="1">
      <c r="A266" s="103" t="s">
        <v>170</v>
      </c>
      <c r="B266" s="103" t="s">
        <v>170</v>
      </c>
      <c r="C266" s="103" t="s">
        <v>176</v>
      </c>
      <c r="D266" s="103" t="s">
        <v>177</v>
      </c>
      <c r="E266" s="13" t="s">
        <v>371</v>
      </c>
      <c r="F266" s="74">
        <v>327</v>
      </c>
      <c r="G266" s="42"/>
      <c r="H266" s="42"/>
      <c r="I266" s="42"/>
      <c r="J266" s="42"/>
      <c r="K266" s="42"/>
      <c r="L266" s="42"/>
      <c r="M266" s="43"/>
      <c r="N266" s="42">
        <v>327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03" t="s">
        <v>170</v>
      </c>
      <c r="B267" s="103" t="s">
        <v>170</v>
      </c>
      <c r="C267" s="103" t="s">
        <v>176</v>
      </c>
      <c r="D267" s="103" t="s">
        <v>177</v>
      </c>
      <c r="E267" s="70" t="s">
        <v>372</v>
      </c>
      <c r="F267" s="74">
        <v>476</v>
      </c>
      <c r="G267" s="42"/>
      <c r="H267" s="42"/>
      <c r="I267" s="42"/>
      <c r="J267" s="42"/>
      <c r="K267" s="42"/>
      <c r="L267" s="42"/>
      <c r="M267" s="43"/>
      <c r="N267" s="42">
        <v>476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03" t="s">
        <v>170</v>
      </c>
      <c r="B268" s="103" t="s">
        <v>170</v>
      </c>
      <c r="C268" s="103" t="s">
        <v>176</v>
      </c>
      <c r="D268" s="103" t="s">
        <v>177</v>
      </c>
      <c r="E268" s="23" t="s">
        <v>373</v>
      </c>
      <c r="F268" s="76">
        <f>SUM(G268:V268)</f>
        <v>15</v>
      </c>
      <c r="G268" s="44"/>
      <c r="H268" s="44"/>
      <c r="I268" s="44"/>
      <c r="J268" s="44"/>
      <c r="K268" s="44"/>
      <c r="L268" s="44"/>
      <c r="M268" s="44"/>
      <c r="N268" s="44">
        <v>15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03" t="s">
        <v>170</v>
      </c>
      <c r="B269" s="103" t="s">
        <v>170</v>
      </c>
      <c r="C269" s="103" t="s">
        <v>176</v>
      </c>
      <c r="D269" s="103" t="s">
        <v>177</v>
      </c>
      <c r="E269" s="13" t="s">
        <v>36</v>
      </c>
      <c r="F269" s="75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03" t="s">
        <v>170</v>
      </c>
      <c r="B270" s="103" t="s">
        <v>170</v>
      </c>
      <c r="C270" s="103" t="s">
        <v>178</v>
      </c>
      <c r="D270" s="103" t="s">
        <v>179</v>
      </c>
      <c r="E270" s="13" t="s">
        <v>371</v>
      </c>
      <c r="F270" s="74">
        <v>258</v>
      </c>
      <c r="G270" s="42"/>
      <c r="H270" s="42"/>
      <c r="I270" s="42">
        <v>269</v>
      </c>
      <c r="J270" s="42"/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03" t="s">
        <v>170</v>
      </c>
      <c r="B271" s="103" t="s">
        <v>170</v>
      </c>
      <c r="C271" s="103" t="s">
        <v>178</v>
      </c>
      <c r="D271" s="103" t="s">
        <v>179</v>
      </c>
      <c r="E271" s="70" t="s">
        <v>372</v>
      </c>
      <c r="F271" s="74">
        <v>473</v>
      </c>
      <c r="G271" s="42"/>
      <c r="H271" s="42"/>
      <c r="I271" s="42">
        <v>473</v>
      </c>
      <c r="J271" s="42"/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9" customHeight="1">
      <c r="A272" s="103" t="s">
        <v>170</v>
      </c>
      <c r="B272" s="103" t="s">
        <v>170</v>
      </c>
      <c r="C272" s="103" t="s">
        <v>178</v>
      </c>
      <c r="D272" s="103" t="s">
        <v>179</v>
      </c>
      <c r="E272" s="23" t="s">
        <v>373</v>
      </c>
      <c r="F272" s="76">
        <f>SUM(G272:V272)</f>
        <v>22</v>
      </c>
      <c r="G272" s="44"/>
      <c r="H272" s="44"/>
      <c r="I272" s="44">
        <v>12</v>
      </c>
      <c r="J272" s="44"/>
      <c r="K272" s="44"/>
      <c r="L272" s="44">
        <v>10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03" t="s">
        <v>170</v>
      </c>
      <c r="B273" s="103" t="s">
        <v>170</v>
      </c>
      <c r="C273" s="103" t="s">
        <v>178</v>
      </c>
      <c r="D273" s="103" t="s">
        <v>179</v>
      </c>
      <c r="E273" s="13" t="s">
        <v>36</v>
      </c>
      <c r="F273" s="75" t="s">
        <v>49</v>
      </c>
      <c r="G273" s="45" t="s">
        <v>37</v>
      </c>
      <c r="H273" s="45" t="s">
        <v>37</v>
      </c>
      <c r="I273" s="45" t="s">
        <v>49</v>
      </c>
      <c r="J273" s="45"/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03" t="s">
        <v>170</v>
      </c>
      <c r="B274" s="103" t="s">
        <v>170</v>
      </c>
      <c r="C274" s="103" t="s">
        <v>180</v>
      </c>
      <c r="D274" s="103" t="s">
        <v>181</v>
      </c>
      <c r="E274" s="13" t="s">
        <v>371</v>
      </c>
      <c r="F274" s="75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03" t="s">
        <v>170</v>
      </c>
      <c r="B275" s="103" t="s">
        <v>170</v>
      </c>
      <c r="C275" s="103" t="s">
        <v>180</v>
      </c>
      <c r="D275" s="103" t="s">
        <v>181</v>
      </c>
      <c r="E275" s="70" t="s">
        <v>372</v>
      </c>
      <c r="F275" s="75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03" t="s">
        <v>170</v>
      </c>
      <c r="B276" s="103" t="s">
        <v>170</v>
      </c>
      <c r="C276" s="103" t="s">
        <v>180</v>
      </c>
      <c r="D276" s="103" t="s">
        <v>181</v>
      </c>
      <c r="E276" s="71" t="s">
        <v>373</v>
      </c>
      <c r="F276" s="76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03" t="s">
        <v>170</v>
      </c>
      <c r="B277" s="103" t="s">
        <v>170</v>
      </c>
      <c r="C277" s="103" t="s">
        <v>180</v>
      </c>
      <c r="D277" s="103" t="s">
        <v>181</v>
      </c>
      <c r="E277" s="13" t="s">
        <v>36</v>
      </c>
      <c r="F277" s="75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03" t="s">
        <v>170</v>
      </c>
      <c r="B278" s="103" t="s">
        <v>170</v>
      </c>
      <c r="C278" s="103" t="s">
        <v>182</v>
      </c>
      <c r="D278" s="103" t="s">
        <v>170</v>
      </c>
      <c r="E278" s="13" t="s">
        <v>371</v>
      </c>
      <c r="F278" s="75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03" t="s">
        <v>170</v>
      </c>
      <c r="B279" s="103" t="s">
        <v>170</v>
      </c>
      <c r="C279" s="103" t="s">
        <v>182</v>
      </c>
      <c r="D279" s="103" t="s">
        <v>170</v>
      </c>
      <c r="E279" s="70" t="s">
        <v>372</v>
      </c>
      <c r="F279" s="75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03" t="s">
        <v>170</v>
      </c>
      <c r="B280" s="103" t="s">
        <v>170</v>
      </c>
      <c r="C280" s="103" t="s">
        <v>182</v>
      </c>
      <c r="D280" s="103" t="s">
        <v>170</v>
      </c>
      <c r="E280" s="71" t="s">
        <v>373</v>
      </c>
      <c r="F280" s="76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03" t="s">
        <v>170</v>
      </c>
      <c r="B281" s="103" t="s">
        <v>170</v>
      </c>
      <c r="C281" s="103" t="s">
        <v>182</v>
      </c>
      <c r="D281" s="103" t="s">
        <v>170</v>
      </c>
      <c r="E281" s="13" t="s">
        <v>36</v>
      </c>
      <c r="F281" s="75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03">
        <v>9</v>
      </c>
      <c r="B282" s="106" t="s">
        <v>183</v>
      </c>
      <c r="C282" s="103" t="s">
        <v>184</v>
      </c>
      <c r="D282" s="103" t="s">
        <v>185</v>
      </c>
      <c r="E282" s="13" t="s">
        <v>371</v>
      </c>
      <c r="F282" s="75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03" t="s">
        <v>183</v>
      </c>
      <c r="B283" s="106" t="s">
        <v>183</v>
      </c>
      <c r="C283" s="103" t="s">
        <v>184</v>
      </c>
      <c r="D283" s="103" t="s">
        <v>185</v>
      </c>
      <c r="E283" s="70" t="s">
        <v>372</v>
      </c>
      <c r="F283" s="75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03" t="s">
        <v>183</v>
      </c>
      <c r="B284" s="106" t="s">
        <v>183</v>
      </c>
      <c r="C284" s="103" t="s">
        <v>184</v>
      </c>
      <c r="D284" s="103" t="s">
        <v>185</v>
      </c>
      <c r="E284" s="71" t="s">
        <v>373</v>
      </c>
      <c r="F284" s="76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03" t="s">
        <v>183</v>
      </c>
      <c r="B285" s="106" t="s">
        <v>183</v>
      </c>
      <c r="C285" s="103" t="s">
        <v>184</v>
      </c>
      <c r="D285" s="103" t="s">
        <v>185</v>
      </c>
      <c r="E285" s="13" t="s">
        <v>36</v>
      </c>
      <c r="F285" s="75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03" t="s">
        <v>183</v>
      </c>
      <c r="B286" s="106" t="s">
        <v>183</v>
      </c>
      <c r="C286" s="103" t="s">
        <v>186</v>
      </c>
      <c r="D286" s="103" t="s">
        <v>187</v>
      </c>
      <c r="E286" s="13" t="s">
        <v>371</v>
      </c>
      <c r="F286" s="75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03" t="s">
        <v>183</v>
      </c>
      <c r="B287" s="106" t="s">
        <v>183</v>
      </c>
      <c r="C287" s="103" t="s">
        <v>186</v>
      </c>
      <c r="D287" s="103" t="s">
        <v>187</v>
      </c>
      <c r="E287" s="70" t="s">
        <v>372</v>
      </c>
      <c r="F287" s="75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03" t="s">
        <v>183</v>
      </c>
      <c r="B288" s="106" t="s">
        <v>183</v>
      </c>
      <c r="C288" s="103" t="s">
        <v>186</v>
      </c>
      <c r="D288" s="103" t="s">
        <v>187</v>
      </c>
      <c r="E288" s="71" t="s">
        <v>373</v>
      </c>
      <c r="F288" s="76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03" t="s">
        <v>183</v>
      </c>
      <c r="B289" s="106" t="s">
        <v>183</v>
      </c>
      <c r="C289" s="103" t="s">
        <v>186</v>
      </c>
      <c r="D289" s="103" t="s">
        <v>187</v>
      </c>
      <c r="E289" s="13" t="s">
        <v>36</v>
      </c>
      <c r="F289" s="75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03" t="s">
        <v>183</v>
      </c>
      <c r="B290" s="106" t="s">
        <v>183</v>
      </c>
      <c r="C290" s="103" t="s">
        <v>188</v>
      </c>
      <c r="D290" s="103" t="s">
        <v>189</v>
      </c>
      <c r="E290" s="13" t="s">
        <v>371</v>
      </c>
      <c r="F290" s="75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03" t="s">
        <v>183</v>
      </c>
      <c r="B291" s="106" t="s">
        <v>183</v>
      </c>
      <c r="C291" s="103" t="s">
        <v>188</v>
      </c>
      <c r="D291" s="103" t="s">
        <v>189</v>
      </c>
      <c r="E291" s="70" t="s">
        <v>372</v>
      </c>
      <c r="F291" s="75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03" t="s">
        <v>183</v>
      </c>
      <c r="B292" s="106" t="s">
        <v>183</v>
      </c>
      <c r="C292" s="103" t="s">
        <v>188</v>
      </c>
      <c r="D292" s="103" t="s">
        <v>189</v>
      </c>
      <c r="E292" s="23" t="s">
        <v>373</v>
      </c>
      <c r="F292" s="76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03" t="s">
        <v>183</v>
      </c>
      <c r="B293" s="106" t="s">
        <v>183</v>
      </c>
      <c r="C293" s="103" t="s">
        <v>188</v>
      </c>
      <c r="D293" s="103" t="s">
        <v>189</v>
      </c>
      <c r="E293" s="13" t="s">
        <v>36</v>
      </c>
      <c r="F293" s="75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03">
        <v>10</v>
      </c>
      <c r="B294" s="103" t="s">
        <v>190</v>
      </c>
      <c r="C294" s="103" t="s">
        <v>191</v>
      </c>
      <c r="D294" s="103" t="s">
        <v>192</v>
      </c>
      <c r="E294" s="13" t="s">
        <v>371</v>
      </c>
      <c r="F294" s="74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03" t="s">
        <v>190</v>
      </c>
      <c r="B295" s="103" t="s">
        <v>190</v>
      </c>
      <c r="C295" s="103" t="s">
        <v>191</v>
      </c>
      <c r="D295" s="103" t="s">
        <v>192</v>
      </c>
      <c r="E295" s="70" t="s">
        <v>372</v>
      </c>
      <c r="F295" s="74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03" t="s">
        <v>190</v>
      </c>
      <c r="B296" s="103" t="s">
        <v>190</v>
      </c>
      <c r="C296" s="103" t="s">
        <v>191</v>
      </c>
      <c r="D296" s="103" t="s">
        <v>192</v>
      </c>
      <c r="E296" s="23" t="s">
        <v>373</v>
      </c>
      <c r="F296" s="76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03" t="s">
        <v>190</v>
      </c>
      <c r="B297" s="103" t="s">
        <v>190</v>
      </c>
      <c r="C297" s="103" t="s">
        <v>191</v>
      </c>
      <c r="D297" s="103" t="s">
        <v>192</v>
      </c>
      <c r="E297" s="26" t="s">
        <v>36</v>
      </c>
      <c r="F297" s="73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03" t="s">
        <v>190</v>
      </c>
      <c r="B298" s="103" t="s">
        <v>190</v>
      </c>
      <c r="C298" s="103" t="s">
        <v>193</v>
      </c>
      <c r="D298" s="103" t="s">
        <v>194</v>
      </c>
      <c r="E298" s="13" t="s">
        <v>371</v>
      </c>
      <c r="F298" s="74">
        <v>675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/>
    </row>
    <row r="299" spans="1:22" s="14" customFormat="1" ht="9.75" customHeight="1">
      <c r="A299" s="103" t="s">
        <v>190</v>
      </c>
      <c r="B299" s="103" t="s">
        <v>190</v>
      </c>
      <c r="C299" s="103" t="s">
        <v>193</v>
      </c>
      <c r="D299" s="103" t="s">
        <v>194</v>
      </c>
      <c r="E299" s="70" t="s">
        <v>372</v>
      </c>
      <c r="F299" s="74">
        <v>727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727</v>
      </c>
      <c r="R299" s="43"/>
      <c r="S299" s="43"/>
      <c r="T299" s="43"/>
      <c r="U299" s="43"/>
      <c r="V299" s="42"/>
    </row>
    <row r="300" spans="1:22" s="14" customFormat="1" ht="9.75" customHeight="1">
      <c r="A300" s="103" t="s">
        <v>190</v>
      </c>
      <c r="B300" s="103" t="s">
        <v>190</v>
      </c>
      <c r="C300" s="103" t="s">
        <v>193</v>
      </c>
      <c r="D300" s="103" t="s">
        <v>194</v>
      </c>
      <c r="E300" s="23" t="s">
        <v>373</v>
      </c>
      <c r="F300" s="76">
        <f>SUM(G300:V300)</f>
        <v>10</v>
      </c>
      <c r="G300" s="44"/>
      <c r="H300" s="44"/>
      <c r="I300" s="44"/>
      <c r="J300" s="44"/>
      <c r="K300" s="44"/>
      <c r="L300" s="44">
        <v>5</v>
      </c>
      <c r="M300" s="44"/>
      <c r="N300" s="44"/>
      <c r="O300" s="44"/>
      <c r="P300" s="44"/>
      <c r="Q300" s="44">
        <v>5</v>
      </c>
      <c r="R300" s="44"/>
      <c r="S300" s="44"/>
      <c r="T300" s="44"/>
      <c r="U300" s="44"/>
      <c r="V300" s="44"/>
    </row>
    <row r="301" spans="1:22" s="27" customFormat="1" ht="9.75" customHeight="1">
      <c r="A301" s="103" t="s">
        <v>190</v>
      </c>
      <c r="B301" s="103" t="s">
        <v>190</v>
      </c>
      <c r="C301" s="103" t="s">
        <v>193</v>
      </c>
      <c r="D301" s="103" t="s">
        <v>194</v>
      </c>
      <c r="E301" s="26" t="s">
        <v>36</v>
      </c>
      <c r="F301" s="73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/>
    </row>
    <row r="302" spans="1:22" s="14" customFormat="1" ht="9.75" customHeight="1">
      <c r="A302" s="103">
        <v>11</v>
      </c>
      <c r="B302" s="106" t="s">
        <v>195</v>
      </c>
      <c r="C302" s="103" t="s">
        <v>196</v>
      </c>
      <c r="D302" s="103" t="s">
        <v>197</v>
      </c>
      <c r="E302" s="13" t="s">
        <v>371</v>
      </c>
      <c r="F302" s="74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03" t="s">
        <v>195</v>
      </c>
      <c r="B303" s="106" t="s">
        <v>195</v>
      </c>
      <c r="C303" s="103" t="s">
        <v>196</v>
      </c>
      <c r="D303" s="103" t="s">
        <v>197</v>
      </c>
      <c r="E303" s="70" t="s">
        <v>372</v>
      </c>
      <c r="F303" s="74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03" t="s">
        <v>195</v>
      </c>
      <c r="B304" s="106" t="s">
        <v>195</v>
      </c>
      <c r="C304" s="103" t="s">
        <v>196</v>
      </c>
      <c r="D304" s="103" t="s">
        <v>197</v>
      </c>
      <c r="E304" s="23" t="s">
        <v>373</v>
      </c>
      <c r="F304" s="76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03" t="s">
        <v>195</v>
      </c>
      <c r="B305" s="106" t="s">
        <v>195</v>
      </c>
      <c r="C305" s="103" t="s">
        <v>196</v>
      </c>
      <c r="D305" s="103" t="s">
        <v>197</v>
      </c>
      <c r="E305" s="26" t="s">
        <v>36</v>
      </c>
      <c r="F305" s="73" t="s">
        <v>198</v>
      </c>
      <c r="G305" s="26" t="s">
        <v>198</v>
      </c>
      <c r="H305" s="26" t="s">
        <v>198</v>
      </c>
      <c r="I305" s="26" t="s">
        <v>198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03">
        <v>12</v>
      </c>
      <c r="B306" s="103" t="s">
        <v>199</v>
      </c>
      <c r="C306" s="103" t="s">
        <v>200</v>
      </c>
      <c r="D306" s="103" t="s">
        <v>201</v>
      </c>
      <c r="E306" s="13" t="s">
        <v>371</v>
      </c>
      <c r="F306" s="74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/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03" t="s">
        <v>199</v>
      </c>
      <c r="B307" s="103" t="s">
        <v>199</v>
      </c>
      <c r="C307" s="103" t="s">
        <v>200</v>
      </c>
      <c r="D307" s="103" t="s">
        <v>201</v>
      </c>
      <c r="E307" s="70" t="s">
        <v>372</v>
      </c>
      <c r="F307" s="74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/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03" t="s">
        <v>199</v>
      </c>
      <c r="B308" s="103" t="s">
        <v>199</v>
      </c>
      <c r="C308" s="103" t="s">
        <v>200</v>
      </c>
      <c r="D308" s="103" t="s">
        <v>201</v>
      </c>
      <c r="E308" s="23" t="s">
        <v>373</v>
      </c>
      <c r="F308" s="76">
        <f>SUM(G308:V308)</f>
        <v>4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>
        <v>4</v>
      </c>
    </row>
    <row r="309" spans="1:22" s="14" customFormat="1" ht="9.75" customHeight="1">
      <c r="A309" s="103" t="s">
        <v>199</v>
      </c>
      <c r="B309" s="103" t="s">
        <v>199</v>
      </c>
      <c r="C309" s="103" t="s">
        <v>200</v>
      </c>
      <c r="D309" s="103" t="s">
        <v>201</v>
      </c>
      <c r="E309" s="13" t="s">
        <v>36</v>
      </c>
      <c r="F309" s="75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5"/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03">
        <v>13</v>
      </c>
      <c r="B310" s="106" t="s">
        <v>202</v>
      </c>
      <c r="C310" s="103" t="s">
        <v>203</v>
      </c>
      <c r="D310" s="103" t="s">
        <v>202</v>
      </c>
      <c r="E310" s="13" t="s">
        <v>371</v>
      </c>
      <c r="F310" s="75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03" t="s">
        <v>202</v>
      </c>
      <c r="B311" s="106" t="s">
        <v>202</v>
      </c>
      <c r="C311" s="103" t="s">
        <v>203</v>
      </c>
      <c r="D311" s="103" t="s">
        <v>202</v>
      </c>
      <c r="E311" s="70" t="s">
        <v>372</v>
      </c>
      <c r="F311" s="75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03" t="s">
        <v>202</v>
      </c>
      <c r="B312" s="106" t="s">
        <v>202</v>
      </c>
      <c r="C312" s="103" t="s">
        <v>203</v>
      </c>
      <c r="D312" s="103" t="s">
        <v>202</v>
      </c>
      <c r="E312" s="23" t="s">
        <v>373</v>
      </c>
      <c r="F312" s="76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03" t="s">
        <v>202</v>
      </c>
      <c r="B313" s="106" t="s">
        <v>202</v>
      </c>
      <c r="C313" s="103" t="s">
        <v>203</v>
      </c>
      <c r="D313" s="103" t="s">
        <v>202</v>
      </c>
      <c r="E313" s="13" t="s">
        <v>36</v>
      </c>
      <c r="F313" s="75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03" t="s">
        <v>202</v>
      </c>
      <c r="B314" s="106" t="s">
        <v>202</v>
      </c>
      <c r="C314" s="103" t="s">
        <v>204</v>
      </c>
      <c r="D314" s="103" t="s">
        <v>205</v>
      </c>
      <c r="E314" s="13" t="s">
        <v>371</v>
      </c>
      <c r="F314" s="74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03" t="s">
        <v>202</v>
      </c>
      <c r="B315" s="106" t="s">
        <v>202</v>
      </c>
      <c r="C315" s="103" t="s">
        <v>204</v>
      </c>
      <c r="D315" s="103" t="s">
        <v>205</v>
      </c>
      <c r="E315" s="70" t="s">
        <v>372</v>
      </c>
      <c r="F315" s="74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03" t="s">
        <v>202</v>
      </c>
      <c r="B316" s="106" t="s">
        <v>202</v>
      </c>
      <c r="C316" s="103" t="s">
        <v>204</v>
      </c>
      <c r="D316" s="103" t="s">
        <v>205</v>
      </c>
      <c r="E316" s="23" t="s">
        <v>373</v>
      </c>
      <c r="F316" s="76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03" t="s">
        <v>202</v>
      </c>
      <c r="B317" s="106" t="s">
        <v>202</v>
      </c>
      <c r="C317" s="103" t="s">
        <v>204</v>
      </c>
      <c r="D317" s="103" t="s">
        <v>205</v>
      </c>
      <c r="E317" s="13" t="s">
        <v>36</v>
      </c>
      <c r="F317" s="75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5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03" t="s">
        <v>202</v>
      </c>
      <c r="B318" s="106" t="s">
        <v>202</v>
      </c>
      <c r="C318" s="103" t="s">
        <v>206</v>
      </c>
      <c r="D318" s="103" t="s">
        <v>207</v>
      </c>
      <c r="E318" s="13" t="s">
        <v>371</v>
      </c>
      <c r="F318" s="75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03" t="s">
        <v>202</v>
      </c>
      <c r="B319" s="106" t="s">
        <v>202</v>
      </c>
      <c r="C319" s="103" t="s">
        <v>206</v>
      </c>
      <c r="D319" s="103" t="s">
        <v>207</v>
      </c>
      <c r="E319" s="70" t="s">
        <v>372</v>
      </c>
      <c r="F319" s="75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03" t="s">
        <v>202</v>
      </c>
      <c r="B320" s="106" t="s">
        <v>202</v>
      </c>
      <c r="C320" s="103" t="s">
        <v>206</v>
      </c>
      <c r="D320" s="103" t="s">
        <v>207</v>
      </c>
      <c r="E320" s="23" t="s">
        <v>373</v>
      </c>
      <c r="F320" s="76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03" t="s">
        <v>202</v>
      </c>
      <c r="B321" s="106" t="s">
        <v>202</v>
      </c>
      <c r="C321" s="103" t="s">
        <v>206</v>
      </c>
      <c r="D321" s="103" t="s">
        <v>207</v>
      </c>
      <c r="E321" s="13" t="s">
        <v>36</v>
      </c>
      <c r="F321" s="75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03">
        <v>14</v>
      </c>
      <c r="B322" s="103" t="s">
        <v>208</v>
      </c>
      <c r="C322" s="103" t="s">
        <v>209</v>
      </c>
      <c r="D322" s="103" t="s">
        <v>208</v>
      </c>
      <c r="E322" s="13" t="s">
        <v>371</v>
      </c>
      <c r="F322" s="74">
        <v>91</v>
      </c>
      <c r="G322" s="42">
        <v>316</v>
      </c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102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03" t="s">
        <v>208</v>
      </c>
      <c r="B323" s="103" t="s">
        <v>208</v>
      </c>
      <c r="C323" s="103" t="s">
        <v>209</v>
      </c>
      <c r="D323" s="103" t="s">
        <v>208</v>
      </c>
      <c r="E323" s="70" t="s">
        <v>372</v>
      </c>
      <c r="F323" s="74">
        <v>434</v>
      </c>
      <c r="G323" s="42">
        <v>316</v>
      </c>
      <c r="H323" s="42">
        <v>316</v>
      </c>
      <c r="I323" s="42">
        <v>299</v>
      </c>
      <c r="J323" s="42">
        <v>268</v>
      </c>
      <c r="K323" s="42">
        <v>379</v>
      </c>
      <c r="L323" s="42">
        <v>434</v>
      </c>
      <c r="M323" s="43"/>
      <c r="N323" s="42">
        <v>308</v>
      </c>
      <c r="O323" s="42">
        <v>91</v>
      </c>
      <c r="P323" s="43"/>
      <c r="Q323" s="42">
        <v>262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03" t="s">
        <v>208</v>
      </c>
      <c r="B324" s="103" t="s">
        <v>208</v>
      </c>
      <c r="C324" s="103" t="s">
        <v>209</v>
      </c>
      <c r="D324" s="103" t="s">
        <v>208</v>
      </c>
      <c r="E324" s="23" t="s">
        <v>373</v>
      </c>
      <c r="F324" s="76">
        <f>SUM(G324:V324)</f>
        <v>360</v>
      </c>
      <c r="G324" s="44">
        <v>1</v>
      </c>
      <c r="H324" s="44">
        <v>13</v>
      </c>
      <c r="I324" s="44">
        <v>242</v>
      </c>
      <c r="J324" s="44">
        <v>21</v>
      </c>
      <c r="K324" s="44">
        <v>13</v>
      </c>
      <c r="L324" s="44">
        <v>25</v>
      </c>
      <c r="M324" s="44"/>
      <c r="N324" s="44">
        <v>12</v>
      </c>
      <c r="O324" s="44">
        <v>16</v>
      </c>
      <c r="P324" s="44"/>
      <c r="Q324" s="44">
        <v>12</v>
      </c>
      <c r="R324" s="44"/>
      <c r="S324" s="44"/>
      <c r="T324" s="44"/>
      <c r="U324" s="44"/>
      <c r="V324" s="44">
        <v>5</v>
      </c>
    </row>
    <row r="325" spans="1:22" s="27" customFormat="1" ht="28.5" customHeight="1">
      <c r="A325" s="103" t="s">
        <v>208</v>
      </c>
      <c r="B325" s="103" t="s">
        <v>208</v>
      </c>
      <c r="C325" s="103" t="s">
        <v>209</v>
      </c>
      <c r="D325" s="103" t="s">
        <v>208</v>
      </c>
      <c r="E325" s="26" t="s">
        <v>36</v>
      </c>
      <c r="F325" s="73" t="s">
        <v>436</v>
      </c>
      <c r="G325" s="28" t="s">
        <v>118</v>
      </c>
      <c r="H325" s="28" t="s">
        <v>427</v>
      </c>
      <c r="I325" s="28" t="s">
        <v>210</v>
      </c>
      <c r="J325" s="96" t="s">
        <v>427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49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212</v>
      </c>
    </row>
    <row r="326" spans="1:22" s="14" customFormat="1" ht="8.25" customHeight="1">
      <c r="A326" s="103" t="s">
        <v>208</v>
      </c>
      <c r="B326" s="103" t="s">
        <v>208</v>
      </c>
      <c r="C326" s="103" t="s">
        <v>213</v>
      </c>
      <c r="D326" s="103" t="s">
        <v>214</v>
      </c>
      <c r="E326" s="69" t="s">
        <v>371</v>
      </c>
      <c r="F326" s="75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03" t="s">
        <v>208</v>
      </c>
      <c r="B327" s="103" t="s">
        <v>208</v>
      </c>
      <c r="C327" s="103" t="s">
        <v>213</v>
      </c>
      <c r="D327" s="103" t="s">
        <v>214</v>
      </c>
      <c r="E327" s="70" t="s">
        <v>372</v>
      </c>
      <c r="F327" s="75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03" t="s">
        <v>208</v>
      </c>
      <c r="B328" s="103" t="s">
        <v>208</v>
      </c>
      <c r="C328" s="103" t="s">
        <v>213</v>
      </c>
      <c r="D328" s="103" t="s">
        <v>214</v>
      </c>
      <c r="E328" s="23" t="s">
        <v>373</v>
      </c>
      <c r="F328" s="76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03" t="s">
        <v>208</v>
      </c>
      <c r="B329" s="103" t="s">
        <v>208</v>
      </c>
      <c r="C329" s="103" t="s">
        <v>213</v>
      </c>
      <c r="D329" s="103" t="s">
        <v>214</v>
      </c>
      <c r="E329" s="13" t="s">
        <v>36</v>
      </c>
      <c r="F329" s="75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03" t="s">
        <v>208</v>
      </c>
      <c r="B330" s="103" t="s">
        <v>208</v>
      </c>
      <c r="C330" s="103" t="s">
        <v>215</v>
      </c>
      <c r="D330" s="103" t="s">
        <v>216</v>
      </c>
      <c r="E330" s="13" t="s">
        <v>371</v>
      </c>
      <c r="F330" s="75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03" t="s">
        <v>208</v>
      </c>
      <c r="B331" s="103" t="s">
        <v>208</v>
      </c>
      <c r="C331" s="103" t="s">
        <v>215</v>
      </c>
      <c r="D331" s="103" t="s">
        <v>216</v>
      </c>
      <c r="E331" s="70" t="s">
        <v>372</v>
      </c>
      <c r="F331" s="75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03" t="s">
        <v>208</v>
      </c>
      <c r="B332" s="103" t="s">
        <v>208</v>
      </c>
      <c r="C332" s="103" t="s">
        <v>215</v>
      </c>
      <c r="D332" s="103" t="s">
        <v>216</v>
      </c>
      <c r="E332" s="23" t="s">
        <v>373</v>
      </c>
      <c r="F332" s="76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03" t="s">
        <v>208</v>
      </c>
      <c r="B333" s="103" t="s">
        <v>208</v>
      </c>
      <c r="C333" s="103" t="s">
        <v>215</v>
      </c>
      <c r="D333" s="103" t="s">
        <v>216</v>
      </c>
      <c r="E333" s="26" t="s">
        <v>36</v>
      </c>
      <c r="F333" s="73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03" t="s">
        <v>208</v>
      </c>
      <c r="B334" s="103" t="s">
        <v>208</v>
      </c>
      <c r="C334" s="103" t="s">
        <v>217</v>
      </c>
      <c r="D334" s="103" t="s">
        <v>218</v>
      </c>
      <c r="E334" s="13" t="s">
        <v>371</v>
      </c>
      <c r="F334" s="74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266</v>
      </c>
      <c r="R334" s="43"/>
      <c r="S334" s="43"/>
      <c r="T334" s="43"/>
      <c r="U334" s="43"/>
      <c r="V334" s="42">
        <v>256</v>
      </c>
    </row>
    <row r="335" spans="1:22" s="14" customFormat="1" ht="9.75" customHeight="1">
      <c r="A335" s="103" t="s">
        <v>208</v>
      </c>
      <c r="B335" s="103" t="s">
        <v>208</v>
      </c>
      <c r="C335" s="103" t="s">
        <v>217</v>
      </c>
      <c r="D335" s="103" t="s">
        <v>218</v>
      </c>
      <c r="E335" s="70" t="s">
        <v>372</v>
      </c>
      <c r="F335" s="74">
        <v>762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727</v>
      </c>
      <c r="R335" s="43"/>
      <c r="S335" s="43"/>
      <c r="T335" s="43"/>
      <c r="U335" s="43"/>
      <c r="V335" s="42">
        <v>762</v>
      </c>
    </row>
    <row r="336" spans="1:22" s="14" customFormat="1" ht="9.75" customHeight="1">
      <c r="A336" s="103" t="s">
        <v>208</v>
      </c>
      <c r="B336" s="103" t="s">
        <v>208</v>
      </c>
      <c r="C336" s="103" t="s">
        <v>217</v>
      </c>
      <c r="D336" s="103" t="s">
        <v>218</v>
      </c>
      <c r="E336" s="23" t="s">
        <v>373</v>
      </c>
      <c r="F336" s="76">
        <f>SUM(G336:V336)</f>
        <v>68</v>
      </c>
      <c r="G336" s="44">
        <v>5</v>
      </c>
      <c r="H336" s="44">
        <v>2</v>
      </c>
      <c r="I336" s="44">
        <v>3</v>
      </c>
      <c r="J336" s="44"/>
      <c r="K336" s="44">
        <v>14</v>
      </c>
      <c r="L336" s="44">
        <v>20</v>
      </c>
      <c r="M336" s="44"/>
      <c r="N336" s="44">
        <v>2</v>
      </c>
      <c r="O336" s="44">
        <v>3</v>
      </c>
      <c r="P336" s="44"/>
      <c r="Q336" s="44">
        <v>10</v>
      </c>
      <c r="R336" s="44"/>
      <c r="S336" s="44"/>
      <c r="T336" s="44"/>
      <c r="U336" s="44"/>
      <c r="V336" s="44">
        <v>9</v>
      </c>
    </row>
    <row r="337" spans="1:22" s="27" customFormat="1" ht="28.5" customHeight="1">
      <c r="A337" s="103" t="s">
        <v>208</v>
      </c>
      <c r="B337" s="103" t="s">
        <v>208</v>
      </c>
      <c r="C337" s="103" t="s">
        <v>217</v>
      </c>
      <c r="D337" s="103" t="s">
        <v>218</v>
      </c>
      <c r="E337" s="26" t="s">
        <v>36</v>
      </c>
      <c r="F337" s="73" t="s">
        <v>437</v>
      </c>
      <c r="G337" s="26" t="s">
        <v>49</v>
      </c>
      <c r="H337" s="26" t="s">
        <v>219</v>
      </c>
      <c r="I337" s="26" t="s">
        <v>49</v>
      </c>
      <c r="J337" s="26" t="s">
        <v>37</v>
      </c>
      <c r="K337" s="26" t="s">
        <v>49</v>
      </c>
      <c r="L337" s="26" t="s">
        <v>425</v>
      </c>
      <c r="M337" s="41" t="s">
        <v>37</v>
      </c>
      <c r="N337" s="26" t="s">
        <v>49</v>
      </c>
      <c r="O337" s="26" t="s">
        <v>220</v>
      </c>
      <c r="P337" s="41" t="s">
        <v>37</v>
      </c>
      <c r="Q337" s="26" t="s">
        <v>443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425</v>
      </c>
    </row>
    <row r="338" spans="1:22" s="14" customFormat="1" ht="9.75" customHeight="1">
      <c r="A338" s="103" t="s">
        <v>208</v>
      </c>
      <c r="B338" s="103" t="s">
        <v>208</v>
      </c>
      <c r="C338" s="103" t="s">
        <v>221</v>
      </c>
      <c r="D338" s="103" t="s">
        <v>222</v>
      </c>
      <c r="E338" s="13" t="s">
        <v>371</v>
      </c>
      <c r="F338" s="74">
        <v>248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248</v>
      </c>
    </row>
    <row r="339" spans="1:22" s="14" customFormat="1" ht="9.75" customHeight="1">
      <c r="A339" s="103" t="s">
        <v>208</v>
      </c>
      <c r="B339" s="103" t="s">
        <v>208</v>
      </c>
      <c r="C339" s="103" t="s">
        <v>221</v>
      </c>
      <c r="D339" s="103" t="s">
        <v>222</v>
      </c>
      <c r="E339" s="70" t="s">
        <v>372</v>
      </c>
      <c r="F339" s="74">
        <v>248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248</v>
      </c>
    </row>
    <row r="340" spans="1:22" s="14" customFormat="1" ht="9.75" customHeight="1">
      <c r="A340" s="103" t="s">
        <v>208</v>
      </c>
      <c r="B340" s="103" t="s">
        <v>208</v>
      </c>
      <c r="C340" s="103" t="s">
        <v>221</v>
      </c>
      <c r="D340" s="103" t="s">
        <v>222</v>
      </c>
      <c r="E340" s="23" t="s">
        <v>373</v>
      </c>
      <c r="F340" s="76">
        <f>SUM(G340:V340)</f>
        <v>10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10</v>
      </c>
    </row>
    <row r="341" spans="1:22" s="14" customFormat="1" ht="9.75" customHeight="1">
      <c r="A341" s="103" t="s">
        <v>208</v>
      </c>
      <c r="B341" s="103" t="s">
        <v>208</v>
      </c>
      <c r="C341" s="103" t="s">
        <v>221</v>
      </c>
      <c r="D341" s="103" t="s">
        <v>222</v>
      </c>
      <c r="E341" s="13" t="s">
        <v>36</v>
      </c>
      <c r="F341" s="75" t="s">
        <v>220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220</v>
      </c>
    </row>
    <row r="342" spans="1:22" s="14" customFormat="1" ht="9.75" customHeight="1">
      <c r="A342" s="103">
        <v>15</v>
      </c>
      <c r="B342" s="106" t="s">
        <v>223</v>
      </c>
      <c r="C342" s="103" t="s">
        <v>224</v>
      </c>
      <c r="D342" s="103" t="s">
        <v>223</v>
      </c>
      <c r="E342" s="13" t="s">
        <v>371</v>
      </c>
      <c r="F342" s="74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03" t="s">
        <v>223</v>
      </c>
      <c r="B343" s="106" t="s">
        <v>223</v>
      </c>
      <c r="C343" s="103" t="s">
        <v>224</v>
      </c>
      <c r="D343" s="103" t="s">
        <v>223</v>
      </c>
      <c r="E343" s="70" t="s">
        <v>372</v>
      </c>
      <c r="F343" s="74">
        <v>540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03" t="s">
        <v>223</v>
      </c>
      <c r="B344" s="106" t="s">
        <v>223</v>
      </c>
      <c r="C344" s="103" t="s">
        <v>224</v>
      </c>
      <c r="D344" s="103" t="s">
        <v>223</v>
      </c>
      <c r="E344" s="23" t="s">
        <v>373</v>
      </c>
      <c r="F344" s="76">
        <f>SUM(G344:V344)</f>
        <v>7</v>
      </c>
      <c r="G344" s="44"/>
      <c r="H344" s="44"/>
      <c r="I344" s="44"/>
      <c r="J344" s="44"/>
      <c r="K344" s="44"/>
      <c r="L344" s="44"/>
      <c r="M344" s="44"/>
      <c r="N344" s="44"/>
      <c r="O344" s="44">
        <v>3</v>
      </c>
      <c r="P344" s="44"/>
      <c r="Q344" s="44">
        <v>4</v>
      </c>
      <c r="R344" s="44"/>
      <c r="S344" s="44"/>
      <c r="T344" s="44"/>
      <c r="U344" s="44"/>
      <c r="V344" s="44"/>
    </row>
    <row r="345" spans="1:22" s="27" customFormat="1" ht="10.5" customHeight="1">
      <c r="A345" s="103" t="s">
        <v>223</v>
      </c>
      <c r="B345" s="106" t="s">
        <v>223</v>
      </c>
      <c r="C345" s="103" t="s">
        <v>224</v>
      </c>
      <c r="D345" s="103" t="s">
        <v>223</v>
      </c>
      <c r="E345" s="26" t="s">
        <v>36</v>
      </c>
      <c r="F345" s="73" t="s">
        <v>231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220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03" t="s">
        <v>223</v>
      </c>
      <c r="B346" s="106" t="s">
        <v>223</v>
      </c>
      <c r="C346" s="103" t="s">
        <v>225</v>
      </c>
      <c r="D346" s="103" t="s">
        <v>226</v>
      </c>
      <c r="E346" s="13" t="s">
        <v>371</v>
      </c>
      <c r="F346" s="75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03" t="s">
        <v>223</v>
      </c>
      <c r="B347" s="106" t="s">
        <v>223</v>
      </c>
      <c r="C347" s="103" t="s">
        <v>225</v>
      </c>
      <c r="D347" s="103" t="s">
        <v>226</v>
      </c>
      <c r="E347" s="70" t="s">
        <v>372</v>
      </c>
      <c r="F347" s="75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03" t="s">
        <v>223</v>
      </c>
      <c r="B348" s="106" t="s">
        <v>223</v>
      </c>
      <c r="C348" s="103" t="s">
        <v>225</v>
      </c>
      <c r="D348" s="103" t="s">
        <v>226</v>
      </c>
      <c r="E348" s="23" t="s">
        <v>373</v>
      </c>
      <c r="F348" s="76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03" t="s">
        <v>223</v>
      </c>
      <c r="B349" s="106" t="s">
        <v>223</v>
      </c>
      <c r="C349" s="103" t="s">
        <v>225</v>
      </c>
      <c r="D349" s="103" t="s">
        <v>226</v>
      </c>
      <c r="E349" s="13" t="s">
        <v>36</v>
      </c>
      <c r="F349" s="75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03" t="s">
        <v>223</v>
      </c>
      <c r="B350" s="106" t="s">
        <v>223</v>
      </c>
      <c r="C350" s="103" t="s">
        <v>227</v>
      </c>
      <c r="D350" s="103" t="s">
        <v>228</v>
      </c>
      <c r="E350" s="13" t="s">
        <v>371</v>
      </c>
      <c r="F350" s="74">
        <v>110</v>
      </c>
      <c r="G350" s="42"/>
      <c r="H350" s="42">
        <v>445</v>
      </c>
      <c r="I350" s="42">
        <v>110</v>
      </c>
      <c r="J350" s="42"/>
      <c r="K350" s="61">
        <v>139</v>
      </c>
      <c r="L350" s="42">
        <v>465</v>
      </c>
      <c r="M350" s="43"/>
      <c r="N350" s="42"/>
      <c r="O350" s="42">
        <v>211</v>
      </c>
      <c r="P350" s="43"/>
      <c r="Q350" s="42">
        <v>146</v>
      </c>
      <c r="R350" s="43"/>
      <c r="S350" s="43"/>
      <c r="T350" s="43"/>
      <c r="U350" s="43"/>
      <c r="V350" s="42">
        <v>358</v>
      </c>
    </row>
    <row r="351" spans="1:22" s="14" customFormat="1" ht="9.75" customHeight="1">
      <c r="A351" s="103" t="s">
        <v>223</v>
      </c>
      <c r="B351" s="106" t="s">
        <v>223</v>
      </c>
      <c r="C351" s="103" t="s">
        <v>227</v>
      </c>
      <c r="D351" s="103" t="s">
        <v>228</v>
      </c>
      <c r="E351" s="70" t="s">
        <v>372</v>
      </c>
      <c r="F351" s="74">
        <v>538</v>
      </c>
      <c r="G351" s="42"/>
      <c r="H351" s="42">
        <v>445</v>
      </c>
      <c r="I351" s="42">
        <v>523</v>
      </c>
      <c r="J351" s="42"/>
      <c r="K351" s="61">
        <v>517</v>
      </c>
      <c r="L351" s="42">
        <v>526</v>
      </c>
      <c r="M351" s="43"/>
      <c r="N351" s="42"/>
      <c r="O351" s="42">
        <v>211</v>
      </c>
      <c r="P351" s="43"/>
      <c r="Q351" s="42">
        <v>522</v>
      </c>
      <c r="R351" s="43"/>
      <c r="S351" s="43"/>
      <c r="T351" s="43"/>
      <c r="U351" s="43"/>
      <c r="V351" s="42">
        <v>538</v>
      </c>
    </row>
    <row r="352" spans="1:22" s="14" customFormat="1" ht="9.75" customHeight="1">
      <c r="A352" s="103" t="s">
        <v>223</v>
      </c>
      <c r="B352" s="106" t="s">
        <v>223</v>
      </c>
      <c r="C352" s="103" t="s">
        <v>227</v>
      </c>
      <c r="D352" s="103" t="s">
        <v>228</v>
      </c>
      <c r="E352" s="23" t="s">
        <v>373</v>
      </c>
      <c r="F352" s="76">
        <f>SUM(G352:V352)</f>
        <v>131</v>
      </c>
      <c r="G352" s="44"/>
      <c r="H352" s="44">
        <v>1</v>
      </c>
      <c r="I352" s="44">
        <v>56</v>
      </c>
      <c r="J352" s="44"/>
      <c r="K352" s="44">
        <v>6</v>
      </c>
      <c r="L352" s="44">
        <v>25</v>
      </c>
      <c r="M352" s="44"/>
      <c r="N352" s="44"/>
      <c r="O352" s="44">
        <v>4</v>
      </c>
      <c r="P352" s="44"/>
      <c r="Q352" s="44">
        <v>12</v>
      </c>
      <c r="R352" s="44"/>
      <c r="S352" s="44"/>
      <c r="T352" s="44"/>
      <c r="U352" s="44"/>
      <c r="V352" s="44">
        <v>27</v>
      </c>
    </row>
    <row r="353" spans="1:22" s="27" customFormat="1" ht="51" customHeight="1">
      <c r="A353" s="103" t="s">
        <v>223</v>
      </c>
      <c r="B353" s="106" t="s">
        <v>223</v>
      </c>
      <c r="C353" s="103" t="s">
        <v>227</v>
      </c>
      <c r="D353" s="103" t="s">
        <v>228</v>
      </c>
      <c r="E353" s="26" t="s">
        <v>36</v>
      </c>
      <c r="F353" s="73" t="s">
        <v>442</v>
      </c>
      <c r="G353" s="26"/>
      <c r="H353" s="26" t="s">
        <v>451</v>
      </c>
      <c r="I353" s="26" t="s">
        <v>416</v>
      </c>
      <c r="J353" s="26"/>
      <c r="K353" s="26" t="s">
        <v>416</v>
      </c>
      <c r="L353" s="26" t="s">
        <v>173</v>
      </c>
      <c r="M353" s="41" t="s">
        <v>37</v>
      </c>
      <c r="N353" s="26"/>
      <c r="O353" s="26" t="s">
        <v>220</v>
      </c>
      <c r="P353" s="41" t="s">
        <v>37</v>
      </c>
      <c r="Q353" s="26" t="s">
        <v>400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03" t="s">
        <v>223</v>
      </c>
      <c r="B354" s="106" t="s">
        <v>223</v>
      </c>
      <c r="C354" s="103" t="s">
        <v>232</v>
      </c>
      <c r="D354" s="103" t="s">
        <v>233</v>
      </c>
      <c r="E354" s="13" t="s">
        <v>371</v>
      </c>
      <c r="F354" s="74"/>
      <c r="G354" s="42"/>
      <c r="H354" s="42"/>
      <c r="I354" s="42"/>
      <c r="J354" s="42"/>
      <c r="K354" s="42"/>
      <c r="L354" s="42"/>
      <c r="M354" s="43"/>
      <c r="N354" s="42"/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03" t="s">
        <v>223</v>
      </c>
      <c r="B355" s="106" t="s">
        <v>223</v>
      </c>
      <c r="C355" s="103" t="s">
        <v>232</v>
      </c>
      <c r="D355" s="103" t="s">
        <v>233</v>
      </c>
      <c r="E355" s="70" t="s">
        <v>372</v>
      </c>
      <c r="F355" s="74"/>
      <c r="G355" s="42"/>
      <c r="H355" s="42"/>
      <c r="I355" s="42"/>
      <c r="J355" s="42"/>
      <c r="K355" s="42"/>
      <c r="L355" s="42"/>
      <c r="M355" s="43"/>
      <c r="N355" s="42"/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03" t="s">
        <v>223</v>
      </c>
      <c r="B356" s="106" t="s">
        <v>223</v>
      </c>
      <c r="C356" s="103" t="s">
        <v>232</v>
      </c>
      <c r="D356" s="103" t="s">
        <v>233</v>
      </c>
      <c r="E356" s="23" t="s">
        <v>373</v>
      </c>
      <c r="F356" s="76">
        <f>SUM(G356:V356)</f>
        <v>0</v>
      </c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03" t="s">
        <v>223</v>
      </c>
      <c r="B357" s="106" t="s">
        <v>223</v>
      </c>
      <c r="C357" s="103" t="s">
        <v>232</v>
      </c>
      <c r="D357" s="103" t="s">
        <v>233</v>
      </c>
      <c r="E357" s="26" t="s">
        <v>36</v>
      </c>
      <c r="F357" s="73"/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/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03" t="s">
        <v>223</v>
      </c>
      <c r="B358" s="106" t="s">
        <v>223</v>
      </c>
      <c r="C358" s="103" t="s">
        <v>234</v>
      </c>
      <c r="D358" s="103" t="s">
        <v>235</v>
      </c>
      <c r="E358" s="13" t="s">
        <v>371</v>
      </c>
      <c r="F358" s="74">
        <v>324</v>
      </c>
      <c r="G358" s="42"/>
      <c r="H358" s="42"/>
      <c r="I358" s="42"/>
      <c r="J358" s="42"/>
      <c r="K358" s="42"/>
      <c r="L358" s="42"/>
      <c r="M358" s="43"/>
      <c r="N358" s="42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2" customHeight="1">
      <c r="A359" s="103" t="s">
        <v>223</v>
      </c>
      <c r="B359" s="106" t="s">
        <v>223</v>
      </c>
      <c r="C359" s="103" t="s">
        <v>234</v>
      </c>
      <c r="D359" s="103" t="s">
        <v>235</v>
      </c>
      <c r="E359" s="70" t="s">
        <v>372</v>
      </c>
      <c r="F359" s="74">
        <v>640</v>
      </c>
      <c r="G359" s="42"/>
      <c r="H359" s="42"/>
      <c r="I359" s="42"/>
      <c r="J359" s="42"/>
      <c r="K359" s="42"/>
      <c r="L359" s="42"/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03" t="s">
        <v>223</v>
      </c>
      <c r="B360" s="106" t="s">
        <v>223</v>
      </c>
      <c r="C360" s="103" t="s">
        <v>234</v>
      </c>
      <c r="D360" s="103" t="s">
        <v>235</v>
      </c>
      <c r="E360" s="23" t="s">
        <v>373</v>
      </c>
      <c r="F360" s="76">
        <f>SUM(G360:V360)</f>
        <v>2</v>
      </c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>
        <v>2</v>
      </c>
      <c r="R360" s="44"/>
      <c r="S360" s="44"/>
      <c r="T360" s="44"/>
      <c r="U360" s="44"/>
      <c r="V360" s="44"/>
    </row>
    <row r="361" spans="1:22" s="27" customFormat="1" ht="8.25" customHeight="1">
      <c r="A361" s="103" t="s">
        <v>223</v>
      </c>
      <c r="B361" s="106" t="s">
        <v>223</v>
      </c>
      <c r="C361" s="103" t="s">
        <v>234</v>
      </c>
      <c r="D361" s="103" t="s">
        <v>235</v>
      </c>
      <c r="E361" s="26" t="s">
        <v>36</v>
      </c>
      <c r="F361" s="73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/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03" t="s">
        <v>223</v>
      </c>
      <c r="B362" s="106" t="s">
        <v>223</v>
      </c>
      <c r="C362" s="103" t="s">
        <v>236</v>
      </c>
      <c r="D362" s="103" t="s">
        <v>237</v>
      </c>
      <c r="E362" s="13" t="s">
        <v>371</v>
      </c>
      <c r="F362" s="75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03" t="s">
        <v>223</v>
      </c>
      <c r="B363" s="106" t="s">
        <v>223</v>
      </c>
      <c r="C363" s="103" t="s">
        <v>236</v>
      </c>
      <c r="D363" s="103" t="s">
        <v>237</v>
      </c>
      <c r="E363" s="70" t="s">
        <v>372</v>
      </c>
      <c r="F363" s="75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03" t="s">
        <v>223</v>
      </c>
      <c r="B364" s="106" t="s">
        <v>223</v>
      </c>
      <c r="C364" s="103" t="s">
        <v>236</v>
      </c>
      <c r="D364" s="103" t="s">
        <v>237</v>
      </c>
      <c r="E364" s="23" t="s">
        <v>373</v>
      </c>
      <c r="F364" s="76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03" t="s">
        <v>223</v>
      </c>
      <c r="B365" s="106" t="s">
        <v>223</v>
      </c>
      <c r="C365" s="103" t="s">
        <v>236</v>
      </c>
      <c r="D365" s="103" t="s">
        <v>237</v>
      </c>
      <c r="E365" s="13" t="s">
        <v>36</v>
      </c>
      <c r="F365" s="75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03">
        <v>16</v>
      </c>
      <c r="B366" s="103" t="s">
        <v>238</v>
      </c>
      <c r="C366" s="103" t="s">
        <v>239</v>
      </c>
      <c r="D366" s="103" t="s">
        <v>238</v>
      </c>
      <c r="E366" s="13" t="s">
        <v>371</v>
      </c>
      <c r="F366" s="74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45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03" t="s">
        <v>238</v>
      </c>
      <c r="B367" s="103" t="s">
        <v>238</v>
      </c>
      <c r="C367" s="103" t="s">
        <v>239</v>
      </c>
      <c r="D367" s="103" t="s">
        <v>238</v>
      </c>
      <c r="E367" s="70" t="s">
        <v>372</v>
      </c>
      <c r="F367" s="74">
        <v>150</v>
      </c>
      <c r="G367" s="42">
        <v>72</v>
      </c>
      <c r="H367" s="42">
        <v>150</v>
      </c>
      <c r="I367" s="42">
        <v>150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150</v>
      </c>
      <c r="R367" s="43"/>
      <c r="S367" s="43"/>
      <c r="T367" s="43"/>
      <c r="U367" s="43"/>
      <c r="V367" s="42">
        <v>14</v>
      </c>
    </row>
    <row r="368" spans="1:22" s="14" customFormat="1" ht="9.75" customHeight="1">
      <c r="A368" s="103" t="s">
        <v>238</v>
      </c>
      <c r="B368" s="103" t="s">
        <v>238</v>
      </c>
      <c r="C368" s="103" t="s">
        <v>239</v>
      </c>
      <c r="D368" s="103" t="s">
        <v>238</v>
      </c>
      <c r="E368" s="23" t="s">
        <v>373</v>
      </c>
      <c r="F368" s="76">
        <f>SUM(G368:V368)</f>
        <v>923</v>
      </c>
      <c r="G368" s="44">
        <v>15</v>
      </c>
      <c r="H368" s="44">
        <v>37</v>
      </c>
      <c r="I368" s="44">
        <v>373</v>
      </c>
      <c r="J368" s="44">
        <v>23</v>
      </c>
      <c r="K368" s="44">
        <v>37</v>
      </c>
      <c r="L368" s="44">
        <v>70</v>
      </c>
      <c r="M368" s="44"/>
      <c r="N368" s="44">
        <v>75</v>
      </c>
      <c r="O368" s="44">
        <v>214</v>
      </c>
      <c r="P368" s="44"/>
      <c r="Q368" s="44">
        <v>11</v>
      </c>
      <c r="R368" s="44"/>
      <c r="S368" s="44"/>
      <c r="T368" s="44"/>
      <c r="U368" s="44"/>
      <c r="V368" s="44">
        <v>68</v>
      </c>
    </row>
    <row r="369" spans="1:22" s="27" customFormat="1" ht="30" customHeight="1">
      <c r="A369" s="103" t="s">
        <v>238</v>
      </c>
      <c r="B369" s="103" t="s">
        <v>238</v>
      </c>
      <c r="C369" s="103" t="s">
        <v>239</v>
      </c>
      <c r="D369" s="103" t="s">
        <v>238</v>
      </c>
      <c r="E369" s="26" t="s">
        <v>36</v>
      </c>
      <c r="F369" s="73" t="s">
        <v>411</v>
      </c>
      <c r="G369" s="26" t="s">
        <v>240</v>
      </c>
      <c r="H369" s="26" t="s">
        <v>240</v>
      </c>
      <c r="I369" s="26" t="s">
        <v>240</v>
      </c>
      <c r="J369" s="26" t="s">
        <v>240</v>
      </c>
      <c r="K369" s="26" t="s">
        <v>240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417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49</v>
      </c>
    </row>
    <row r="370" spans="1:22" s="14" customFormat="1" ht="9.75" customHeight="1">
      <c r="A370" s="103">
        <v>17</v>
      </c>
      <c r="B370" s="106" t="s">
        <v>241</v>
      </c>
      <c r="C370" s="103" t="s">
        <v>242</v>
      </c>
      <c r="D370" s="103" t="s">
        <v>243</v>
      </c>
      <c r="E370" s="13" t="s">
        <v>371</v>
      </c>
      <c r="F370" s="74">
        <v>3190</v>
      </c>
      <c r="G370" s="42"/>
      <c r="H370" s="42"/>
      <c r="I370" s="60">
        <v>3410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3776</v>
      </c>
      <c r="R370" s="43"/>
      <c r="S370" s="43"/>
      <c r="T370" s="43"/>
      <c r="U370" s="43"/>
      <c r="V370" s="42"/>
    </row>
    <row r="371" spans="1:22" s="14" customFormat="1" ht="9.75" customHeight="1">
      <c r="A371" s="103" t="s">
        <v>241</v>
      </c>
      <c r="B371" s="106" t="s">
        <v>241</v>
      </c>
      <c r="C371" s="103" t="s">
        <v>242</v>
      </c>
      <c r="D371" s="103" t="s">
        <v>243</v>
      </c>
      <c r="E371" s="70" t="s">
        <v>372</v>
      </c>
      <c r="F371" s="74">
        <v>4290</v>
      </c>
      <c r="G371" s="42"/>
      <c r="H371" s="42"/>
      <c r="I371" s="60">
        <v>4290</v>
      </c>
      <c r="J371" s="42"/>
      <c r="K371" s="42"/>
      <c r="L371" s="42">
        <v>3760</v>
      </c>
      <c r="M371" s="43"/>
      <c r="N371" s="42"/>
      <c r="O371" s="42">
        <v>3190</v>
      </c>
      <c r="P371" s="43"/>
      <c r="Q371" s="42">
        <v>4077</v>
      </c>
      <c r="R371" s="43"/>
      <c r="S371" s="43"/>
      <c r="T371" s="43"/>
      <c r="U371" s="43"/>
      <c r="V371" s="42"/>
    </row>
    <row r="372" spans="1:22" s="14" customFormat="1" ht="9.75" customHeight="1">
      <c r="A372" s="103" t="s">
        <v>241</v>
      </c>
      <c r="B372" s="106" t="s">
        <v>241</v>
      </c>
      <c r="C372" s="103" t="s">
        <v>242</v>
      </c>
      <c r="D372" s="103" t="s">
        <v>243</v>
      </c>
      <c r="E372" s="23" t="s">
        <v>373</v>
      </c>
      <c r="F372" s="76">
        <f>SUM(G372:V372)</f>
        <v>22</v>
      </c>
      <c r="G372" s="44"/>
      <c r="H372" s="44"/>
      <c r="I372" s="44">
        <v>7</v>
      </c>
      <c r="J372" s="44"/>
      <c r="K372" s="44"/>
      <c r="L372" s="44">
        <v>10</v>
      </c>
      <c r="M372" s="44"/>
      <c r="N372" s="44"/>
      <c r="O372" s="44">
        <v>1</v>
      </c>
      <c r="P372" s="44"/>
      <c r="Q372" s="44">
        <v>4</v>
      </c>
      <c r="R372" s="44"/>
      <c r="S372" s="44"/>
      <c r="T372" s="44"/>
      <c r="U372" s="44"/>
      <c r="V372" s="44"/>
    </row>
    <row r="373" spans="1:22" s="27" customFormat="1" ht="8.25" customHeight="1">
      <c r="A373" s="103" t="s">
        <v>241</v>
      </c>
      <c r="B373" s="106" t="s">
        <v>241</v>
      </c>
      <c r="C373" s="103" t="s">
        <v>242</v>
      </c>
      <c r="D373" s="103" t="s">
        <v>243</v>
      </c>
      <c r="E373" s="26" t="s">
        <v>36</v>
      </c>
      <c r="F373" s="73" t="s">
        <v>49</v>
      </c>
      <c r="G373" s="48" t="s">
        <v>37</v>
      </c>
      <c r="H373" s="26"/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/>
    </row>
    <row r="374" spans="1:22" s="14" customFormat="1" ht="9.75" customHeight="1">
      <c r="A374" s="103">
        <v>18</v>
      </c>
      <c r="B374" s="103" t="s">
        <v>244</v>
      </c>
      <c r="C374" s="103" t="s">
        <v>245</v>
      </c>
      <c r="D374" s="103" t="s">
        <v>246</v>
      </c>
      <c r="E374" s="13" t="s">
        <v>371</v>
      </c>
      <c r="F374" s="74">
        <v>980</v>
      </c>
      <c r="G374" s="42"/>
      <c r="H374" s="42"/>
      <c r="I374" s="42"/>
      <c r="J374" s="42"/>
      <c r="K374" s="42"/>
      <c r="L374" s="42"/>
      <c r="M374" s="43"/>
      <c r="N374" s="42"/>
      <c r="O374" s="42">
        <v>980</v>
      </c>
      <c r="P374" s="43"/>
      <c r="Q374" s="42">
        <v>1081</v>
      </c>
      <c r="R374" s="43"/>
      <c r="S374" s="43"/>
      <c r="T374" s="43"/>
      <c r="U374" s="43"/>
      <c r="V374" s="42"/>
    </row>
    <row r="375" spans="1:22" s="14" customFormat="1" ht="9.75" customHeight="1">
      <c r="A375" s="103" t="s">
        <v>244</v>
      </c>
      <c r="B375" s="103" t="s">
        <v>244</v>
      </c>
      <c r="C375" s="103" t="s">
        <v>245</v>
      </c>
      <c r="D375" s="103" t="s">
        <v>246</v>
      </c>
      <c r="E375" s="70" t="s">
        <v>372</v>
      </c>
      <c r="F375" s="74">
        <v>1081</v>
      </c>
      <c r="G375" s="42"/>
      <c r="H375" s="42"/>
      <c r="I375" s="42"/>
      <c r="J375" s="42"/>
      <c r="K375" s="42"/>
      <c r="L375" s="42"/>
      <c r="M375" s="43"/>
      <c r="N375" s="42"/>
      <c r="O375" s="42">
        <v>980</v>
      </c>
      <c r="P375" s="43"/>
      <c r="Q375" s="42">
        <v>1081</v>
      </c>
      <c r="R375" s="43"/>
      <c r="S375" s="43"/>
      <c r="T375" s="43"/>
      <c r="U375" s="43"/>
      <c r="V375" s="42"/>
    </row>
    <row r="376" spans="1:22" s="14" customFormat="1" ht="9.75" customHeight="1">
      <c r="A376" s="103" t="s">
        <v>244</v>
      </c>
      <c r="B376" s="103" t="s">
        <v>244</v>
      </c>
      <c r="C376" s="103" t="s">
        <v>245</v>
      </c>
      <c r="D376" s="103" t="s">
        <v>246</v>
      </c>
      <c r="E376" s="23" t="s">
        <v>373</v>
      </c>
      <c r="F376" s="76">
        <f>SUM(G376:V376)</f>
        <v>6</v>
      </c>
      <c r="G376" s="44"/>
      <c r="H376" s="44"/>
      <c r="I376" s="44"/>
      <c r="J376" s="44"/>
      <c r="K376" s="44"/>
      <c r="L376" s="44"/>
      <c r="M376" s="44"/>
      <c r="N376" s="44"/>
      <c r="O376" s="44">
        <v>4</v>
      </c>
      <c r="P376" s="44"/>
      <c r="Q376" s="44">
        <v>2</v>
      </c>
      <c r="R376" s="44"/>
      <c r="S376" s="44"/>
      <c r="T376" s="44"/>
      <c r="U376" s="44"/>
      <c r="V376" s="44"/>
    </row>
    <row r="377" spans="1:22" s="27" customFormat="1" ht="9.75" customHeight="1">
      <c r="A377" s="103" t="s">
        <v>244</v>
      </c>
      <c r="B377" s="103" t="s">
        <v>244</v>
      </c>
      <c r="C377" s="103" t="s">
        <v>245</v>
      </c>
      <c r="D377" s="103" t="s">
        <v>246</v>
      </c>
      <c r="E377" s="26" t="s">
        <v>36</v>
      </c>
      <c r="F377" s="73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/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03">
        <v>19</v>
      </c>
      <c r="B378" s="106" t="s">
        <v>247</v>
      </c>
      <c r="C378" s="103" t="s">
        <v>248</v>
      </c>
      <c r="D378" s="103" t="s">
        <v>249</v>
      </c>
      <c r="E378" s="13" t="s">
        <v>371</v>
      </c>
      <c r="F378" s="74">
        <v>375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/>
    </row>
    <row r="379" spans="1:22" s="14" customFormat="1" ht="9.75" customHeight="1">
      <c r="A379" s="103" t="s">
        <v>247</v>
      </c>
      <c r="B379" s="106" t="s">
        <v>247</v>
      </c>
      <c r="C379" s="103" t="s">
        <v>248</v>
      </c>
      <c r="D379" s="103" t="s">
        <v>249</v>
      </c>
      <c r="E379" s="70" t="s">
        <v>372</v>
      </c>
      <c r="F379" s="74">
        <v>495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495</v>
      </c>
      <c r="R379" s="43"/>
      <c r="S379" s="43"/>
      <c r="T379" s="43"/>
      <c r="U379" s="43"/>
      <c r="V379" s="42"/>
    </row>
    <row r="380" spans="1:22" s="14" customFormat="1" ht="9.75" customHeight="1">
      <c r="A380" s="103" t="s">
        <v>247</v>
      </c>
      <c r="B380" s="106" t="s">
        <v>247</v>
      </c>
      <c r="C380" s="103" t="s">
        <v>248</v>
      </c>
      <c r="D380" s="103" t="s">
        <v>249</v>
      </c>
      <c r="E380" s="23" t="s">
        <v>373</v>
      </c>
      <c r="F380" s="76">
        <f>SUM(G380:V380)</f>
        <v>5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5</v>
      </c>
      <c r="R380" s="44"/>
      <c r="S380" s="44"/>
      <c r="T380" s="44"/>
      <c r="U380" s="44"/>
      <c r="V380" s="44"/>
    </row>
    <row r="381" spans="1:22" s="14" customFormat="1" ht="9.75" customHeight="1">
      <c r="A381" s="103" t="s">
        <v>247</v>
      </c>
      <c r="B381" s="106" t="s">
        <v>247</v>
      </c>
      <c r="C381" s="103" t="s">
        <v>248</v>
      </c>
      <c r="D381" s="103" t="s">
        <v>249</v>
      </c>
      <c r="E381" s="13" t="s">
        <v>36</v>
      </c>
      <c r="F381" s="75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/>
    </row>
    <row r="382" spans="1:22" s="14" customFormat="1" ht="9.75" customHeight="1">
      <c r="A382" s="103" t="s">
        <v>247</v>
      </c>
      <c r="B382" s="106" t="s">
        <v>247</v>
      </c>
      <c r="C382" s="103" t="s">
        <v>250</v>
      </c>
      <c r="D382" s="103" t="s">
        <v>251</v>
      </c>
      <c r="E382" s="13" t="s">
        <v>371</v>
      </c>
      <c r="F382" s="75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03" t="s">
        <v>247</v>
      </c>
      <c r="B383" s="106" t="s">
        <v>247</v>
      </c>
      <c r="C383" s="103" t="s">
        <v>250</v>
      </c>
      <c r="D383" s="103" t="s">
        <v>251</v>
      </c>
      <c r="E383" s="70" t="s">
        <v>372</v>
      </c>
      <c r="F383" s="75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03" t="s">
        <v>247</v>
      </c>
      <c r="B384" s="106" t="s">
        <v>247</v>
      </c>
      <c r="C384" s="103" t="s">
        <v>250</v>
      </c>
      <c r="D384" s="103" t="s">
        <v>251</v>
      </c>
      <c r="E384" s="23" t="s">
        <v>373</v>
      </c>
      <c r="F384" s="76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03" t="s">
        <v>247</v>
      </c>
      <c r="B385" s="106" t="s">
        <v>247</v>
      </c>
      <c r="C385" s="103" t="s">
        <v>250</v>
      </c>
      <c r="D385" s="103" t="s">
        <v>251</v>
      </c>
      <c r="E385" s="13" t="s">
        <v>36</v>
      </c>
      <c r="F385" s="75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03" t="s">
        <v>247</v>
      </c>
      <c r="B386" s="106" t="s">
        <v>247</v>
      </c>
      <c r="C386" s="103" t="s">
        <v>252</v>
      </c>
      <c r="D386" s="103" t="s">
        <v>253</v>
      </c>
      <c r="E386" s="13" t="s">
        <v>371</v>
      </c>
      <c r="F386" s="74">
        <v>270</v>
      </c>
      <c r="G386" s="42">
        <v>323</v>
      </c>
      <c r="H386" s="42">
        <v>270</v>
      </c>
      <c r="I386" s="42">
        <v>340</v>
      </c>
      <c r="J386" s="42"/>
      <c r="K386" s="42">
        <v>330</v>
      </c>
      <c r="L386" s="42">
        <v>329</v>
      </c>
      <c r="M386" s="43"/>
      <c r="N386" s="42"/>
      <c r="O386" s="42">
        <v>307</v>
      </c>
      <c r="P386" s="43"/>
      <c r="Q386" s="42">
        <v>280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03" t="s">
        <v>247</v>
      </c>
      <c r="B387" s="106" t="s">
        <v>247</v>
      </c>
      <c r="C387" s="103" t="s">
        <v>252</v>
      </c>
      <c r="D387" s="103" t="s">
        <v>253</v>
      </c>
      <c r="E387" s="70" t="s">
        <v>372</v>
      </c>
      <c r="F387" s="74">
        <v>597</v>
      </c>
      <c r="G387" s="42">
        <v>350</v>
      </c>
      <c r="H387" s="42">
        <v>589</v>
      </c>
      <c r="I387" s="42">
        <v>340</v>
      </c>
      <c r="J387" s="42"/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437</v>
      </c>
    </row>
    <row r="388" spans="1:22" s="14" customFormat="1" ht="9.75" customHeight="1">
      <c r="A388" s="103" t="s">
        <v>247</v>
      </c>
      <c r="B388" s="106" t="s">
        <v>247</v>
      </c>
      <c r="C388" s="103" t="s">
        <v>252</v>
      </c>
      <c r="D388" s="103" t="s">
        <v>253</v>
      </c>
      <c r="E388" s="23" t="s">
        <v>373</v>
      </c>
      <c r="F388" s="76">
        <f>SUM(G388:V388)</f>
        <v>76</v>
      </c>
      <c r="G388" s="44">
        <v>3</v>
      </c>
      <c r="H388" s="44">
        <v>9</v>
      </c>
      <c r="I388" s="44">
        <v>20</v>
      </c>
      <c r="J388" s="44"/>
      <c r="K388" s="44">
        <v>5</v>
      </c>
      <c r="L388" s="44">
        <v>13</v>
      </c>
      <c r="M388" s="44"/>
      <c r="N388" s="44"/>
      <c r="O388" s="44">
        <v>7</v>
      </c>
      <c r="P388" s="44"/>
      <c r="Q388" s="44">
        <v>2</v>
      </c>
      <c r="R388" s="44"/>
      <c r="S388" s="44"/>
      <c r="T388" s="44"/>
      <c r="U388" s="44"/>
      <c r="V388" s="44">
        <v>17</v>
      </c>
    </row>
    <row r="389" spans="1:22" s="27" customFormat="1" ht="31.5" customHeight="1">
      <c r="A389" s="103" t="s">
        <v>247</v>
      </c>
      <c r="B389" s="106" t="s">
        <v>247</v>
      </c>
      <c r="C389" s="103" t="s">
        <v>252</v>
      </c>
      <c r="D389" s="103" t="s">
        <v>253</v>
      </c>
      <c r="E389" s="26" t="s">
        <v>36</v>
      </c>
      <c r="F389" s="73" t="s">
        <v>438</v>
      </c>
      <c r="G389" s="26" t="s">
        <v>229</v>
      </c>
      <c r="H389" s="26" t="s">
        <v>229</v>
      </c>
      <c r="I389" s="26" t="s">
        <v>229</v>
      </c>
      <c r="J389" s="26"/>
      <c r="K389" s="26" t="s">
        <v>229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03" t="s">
        <v>247</v>
      </c>
      <c r="B390" s="106" t="s">
        <v>247</v>
      </c>
      <c r="C390" s="103" t="s">
        <v>254</v>
      </c>
      <c r="D390" s="103" t="s">
        <v>255</v>
      </c>
      <c r="E390" s="13" t="s">
        <v>371</v>
      </c>
      <c r="F390" s="74">
        <v>33</v>
      </c>
      <c r="G390" s="42">
        <v>67</v>
      </c>
      <c r="H390" s="42"/>
      <c r="I390" s="42">
        <v>67</v>
      </c>
      <c r="J390" s="42"/>
      <c r="K390" s="42">
        <v>66</v>
      </c>
      <c r="L390" s="42"/>
      <c r="M390" s="43"/>
      <c r="N390" s="42">
        <v>68</v>
      </c>
      <c r="O390" s="42">
        <v>33</v>
      </c>
      <c r="P390" s="43"/>
      <c r="Q390" s="42"/>
      <c r="R390" s="43"/>
      <c r="S390" s="43"/>
      <c r="T390" s="43"/>
      <c r="U390" s="43"/>
      <c r="V390" s="42"/>
    </row>
    <row r="391" spans="1:22" s="14" customFormat="1" ht="9.75" customHeight="1">
      <c r="A391" s="103" t="s">
        <v>247</v>
      </c>
      <c r="B391" s="106" t="s">
        <v>247</v>
      </c>
      <c r="C391" s="103" t="s">
        <v>254</v>
      </c>
      <c r="D391" s="103" t="s">
        <v>255</v>
      </c>
      <c r="E391" s="70" t="s">
        <v>372</v>
      </c>
      <c r="F391" s="74">
        <v>148</v>
      </c>
      <c r="G391" s="42">
        <v>67</v>
      </c>
      <c r="H391" s="42"/>
      <c r="I391" s="42">
        <v>67</v>
      </c>
      <c r="J391" s="42"/>
      <c r="K391" s="42">
        <v>148</v>
      </c>
      <c r="L391" s="42"/>
      <c r="M391" s="43"/>
      <c r="N391" s="42">
        <v>77.5</v>
      </c>
      <c r="O391" s="42">
        <v>138</v>
      </c>
      <c r="P391" s="43"/>
      <c r="Q391" s="42"/>
      <c r="R391" s="43"/>
      <c r="S391" s="43"/>
      <c r="T391" s="43"/>
      <c r="U391" s="43"/>
      <c r="V391" s="42"/>
    </row>
    <row r="392" spans="1:22" s="14" customFormat="1" ht="9.75" customHeight="1">
      <c r="A392" s="103" t="s">
        <v>247</v>
      </c>
      <c r="B392" s="106" t="s">
        <v>247</v>
      </c>
      <c r="C392" s="103" t="s">
        <v>254</v>
      </c>
      <c r="D392" s="103" t="s">
        <v>255</v>
      </c>
      <c r="E392" s="23" t="s">
        <v>373</v>
      </c>
      <c r="F392" s="76">
        <f>SUM(G392:V392)</f>
        <v>57</v>
      </c>
      <c r="G392" s="44">
        <v>1</v>
      </c>
      <c r="H392" s="44"/>
      <c r="I392" s="44">
        <v>1</v>
      </c>
      <c r="J392" s="44"/>
      <c r="K392" s="44">
        <v>21</v>
      </c>
      <c r="L392" s="44"/>
      <c r="M392" s="44"/>
      <c r="N392" s="44">
        <v>10</v>
      </c>
      <c r="O392" s="44">
        <v>24</v>
      </c>
      <c r="P392" s="44"/>
      <c r="Q392" s="44"/>
      <c r="R392" s="44"/>
      <c r="S392" s="44"/>
      <c r="T392" s="44"/>
      <c r="U392" s="44"/>
      <c r="V392" s="44"/>
    </row>
    <row r="393" spans="1:22" s="27" customFormat="1" ht="19.5" customHeight="1">
      <c r="A393" s="103" t="s">
        <v>247</v>
      </c>
      <c r="B393" s="106" t="s">
        <v>247</v>
      </c>
      <c r="C393" s="103" t="s">
        <v>254</v>
      </c>
      <c r="D393" s="103" t="s">
        <v>255</v>
      </c>
      <c r="E393" s="26" t="s">
        <v>36</v>
      </c>
      <c r="F393" s="73" t="s">
        <v>439</v>
      </c>
      <c r="G393" s="26" t="s">
        <v>230</v>
      </c>
      <c r="H393" s="26" t="s">
        <v>37</v>
      </c>
      <c r="I393" s="26" t="s">
        <v>230</v>
      </c>
      <c r="J393" s="26" t="s">
        <v>37</v>
      </c>
      <c r="K393" s="26" t="s">
        <v>256</v>
      </c>
      <c r="L393" s="26"/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/>
    </row>
    <row r="394" spans="1:22" s="14" customFormat="1" ht="9.75" customHeight="1">
      <c r="A394" s="103" t="s">
        <v>247</v>
      </c>
      <c r="B394" s="106" t="s">
        <v>247</v>
      </c>
      <c r="C394" s="103" t="s">
        <v>257</v>
      </c>
      <c r="D394" s="103" t="s">
        <v>258</v>
      </c>
      <c r="E394" s="13" t="s">
        <v>371</v>
      </c>
      <c r="F394" s="74">
        <v>60</v>
      </c>
      <c r="G394" s="42"/>
      <c r="H394" s="42"/>
      <c r="I394" s="42"/>
      <c r="J394" s="42"/>
      <c r="K394" s="42"/>
      <c r="L394" s="42"/>
      <c r="M394" s="43"/>
      <c r="N394" s="42">
        <v>60</v>
      </c>
      <c r="O394" s="42">
        <v>186</v>
      </c>
      <c r="P394" s="43"/>
      <c r="Q394" s="42">
        <v>154</v>
      </c>
      <c r="R394" s="43"/>
      <c r="S394" s="43"/>
      <c r="T394" s="43"/>
      <c r="U394" s="43"/>
      <c r="V394" s="94"/>
    </row>
    <row r="395" spans="1:22" s="14" customFormat="1" ht="9.75" customHeight="1">
      <c r="A395" s="103" t="s">
        <v>247</v>
      </c>
      <c r="B395" s="106" t="s">
        <v>247</v>
      </c>
      <c r="C395" s="103" t="s">
        <v>257</v>
      </c>
      <c r="D395" s="103" t="s">
        <v>258</v>
      </c>
      <c r="E395" s="70" t="s">
        <v>372</v>
      </c>
      <c r="F395" s="74">
        <v>188</v>
      </c>
      <c r="G395" s="42"/>
      <c r="H395" s="42"/>
      <c r="I395" s="42"/>
      <c r="J395" s="42"/>
      <c r="K395" s="42"/>
      <c r="L395" s="42"/>
      <c r="M395" s="43"/>
      <c r="N395" s="42">
        <v>60</v>
      </c>
      <c r="O395" s="42">
        <v>186</v>
      </c>
      <c r="P395" s="43"/>
      <c r="Q395" s="42">
        <v>188</v>
      </c>
      <c r="R395" s="43"/>
      <c r="S395" s="43"/>
      <c r="T395" s="43"/>
      <c r="U395" s="43"/>
      <c r="V395" s="94"/>
    </row>
    <row r="396" spans="1:22" s="14" customFormat="1" ht="9.75" customHeight="1">
      <c r="A396" s="103" t="s">
        <v>247</v>
      </c>
      <c r="B396" s="106" t="s">
        <v>247</v>
      </c>
      <c r="C396" s="103" t="s">
        <v>257</v>
      </c>
      <c r="D396" s="103" t="s">
        <v>258</v>
      </c>
      <c r="E396" s="23" t="s">
        <v>373</v>
      </c>
      <c r="F396" s="76">
        <f>SUM(G396:V396)</f>
        <v>7</v>
      </c>
      <c r="G396" s="44"/>
      <c r="H396" s="44"/>
      <c r="I396" s="44"/>
      <c r="J396" s="44"/>
      <c r="K396" s="44"/>
      <c r="L396" s="44"/>
      <c r="M396" s="44"/>
      <c r="N396" s="44">
        <v>3</v>
      </c>
      <c r="O396" s="44">
        <v>2</v>
      </c>
      <c r="P396" s="44"/>
      <c r="Q396" s="44">
        <v>2</v>
      </c>
      <c r="R396" s="44"/>
      <c r="S396" s="44"/>
      <c r="T396" s="44"/>
      <c r="U396" s="44"/>
      <c r="V396" s="95"/>
    </row>
    <row r="397" spans="1:22" s="27" customFormat="1" ht="9" customHeight="1">
      <c r="A397" s="103" t="s">
        <v>247</v>
      </c>
      <c r="B397" s="106" t="s">
        <v>247</v>
      </c>
      <c r="C397" s="103" t="s">
        <v>257</v>
      </c>
      <c r="D397" s="103" t="s">
        <v>258</v>
      </c>
      <c r="E397" s="26" t="s">
        <v>36</v>
      </c>
      <c r="F397" s="73" t="s">
        <v>49</v>
      </c>
      <c r="G397" s="48" t="s">
        <v>37</v>
      </c>
      <c r="H397" s="48" t="s">
        <v>37</v>
      </c>
      <c r="I397" s="48" t="s">
        <v>37</v>
      </c>
      <c r="J397" s="26"/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49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8"/>
    </row>
    <row r="398" spans="1:22" s="14" customFormat="1" ht="9.75" customHeight="1">
      <c r="A398" s="103" t="s">
        <v>247</v>
      </c>
      <c r="B398" s="106" t="s">
        <v>247</v>
      </c>
      <c r="C398" s="103" t="s">
        <v>259</v>
      </c>
      <c r="D398" s="103" t="s">
        <v>260</v>
      </c>
      <c r="E398" s="13" t="s">
        <v>371</v>
      </c>
      <c r="F398" s="74">
        <v>61</v>
      </c>
      <c r="G398" s="42">
        <v>112</v>
      </c>
      <c r="H398" s="42"/>
      <c r="I398" s="61">
        <v>61</v>
      </c>
      <c r="J398" s="42">
        <v>61</v>
      </c>
      <c r="K398" s="42">
        <v>123</v>
      </c>
      <c r="L398" s="42"/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03" t="s">
        <v>247</v>
      </c>
      <c r="B399" s="106" t="s">
        <v>247</v>
      </c>
      <c r="C399" s="103" t="s">
        <v>259</v>
      </c>
      <c r="D399" s="103" t="s">
        <v>260</v>
      </c>
      <c r="E399" s="13" t="s">
        <v>372</v>
      </c>
      <c r="F399" s="74">
        <v>501</v>
      </c>
      <c r="G399" s="42">
        <v>112</v>
      </c>
      <c r="H399" s="42"/>
      <c r="I399" s="61">
        <v>112</v>
      </c>
      <c r="J399" s="42">
        <v>501</v>
      </c>
      <c r="K399" s="42">
        <v>123</v>
      </c>
      <c r="L399" s="42"/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03" t="s">
        <v>247</v>
      </c>
      <c r="B400" s="106" t="s">
        <v>247</v>
      </c>
      <c r="C400" s="103" t="s">
        <v>259</v>
      </c>
      <c r="D400" s="103" t="s">
        <v>260</v>
      </c>
      <c r="E400" s="23" t="s">
        <v>373</v>
      </c>
      <c r="F400" s="76">
        <f>SUM(G400:V400)</f>
        <v>20</v>
      </c>
      <c r="G400" s="44">
        <v>2</v>
      </c>
      <c r="H400" s="44"/>
      <c r="I400" s="44">
        <v>10</v>
      </c>
      <c r="J400" s="44">
        <v>6</v>
      </c>
      <c r="K400" s="44">
        <v>2</v>
      </c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03" t="s">
        <v>247</v>
      </c>
      <c r="B401" s="106" t="s">
        <v>247</v>
      </c>
      <c r="C401" s="103" t="s">
        <v>259</v>
      </c>
      <c r="D401" s="103" t="s">
        <v>260</v>
      </c>
      <c r="E401" s="28" t="s">
        <v>36</v>
      </c>
      <c r="F401" s="77" t="s">
        <v>454</v>
      </c>
      <c r="G401" s="28" t="s">
        <v>428</v>
      </c>
      <c r="H401" s="28"/>
      <c r="I401" s="28" t="s">
        <v>429</v>
      </c>
      <c r="J401" s="28" t="s">
        <v>49</v>
      </c>
      <c r="K401" s="28" t="s">
        <v>49</v>
      </c>
      <c r="L401" s="28"/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03" t="s">
        <v>247</v>
      </c>
      <c r="B402" s="106" t="s">
        <v>247</v>
      </c>
      <c r="C402" s="103" t="s">
        <v>261</v>
      </c>
      <c r="D402" s="103" t="s">
        <v>262</v>
      </c>
      <c r="E402" s="13" t="s">
        <v>371</v>
      </c>
      <c r="F402" s="74">
        <v>116</v>
      </c>
      <c r="G402" s="42">
        <v>116</v>
      </c>
      <c r="H402" s="42"/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03" t="s">
        <v>247</v>
      </c>
      <c r="B403" s="106" t="s">
        <v>247</v>
      </c>
      <c r="C403" s="103" t="s">
        <v>261</v>
      </c>
      <c r="D403" s="103" t="s">
        <v>262</v>
      </c>
      <c r="E403" s="70" t="s">
        <v>372</v>
      </c>
      <c r="F403" s="74">
        <v>157</v>
      </c>
      <c r="G403" s="42">
        <v>116</v>
      </c>
      <c r="H403" s="42"/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03" t="s">
        <v>247</v>
      </c>
      <c r="B404" s="106" t="s">
        <v>247</v>
      </c>
      <c r="C404" s="103" t="s">
        <v>261</v>
      </c>
      <c r="D404" s="103" t="s">
        <v>262</v>
      </c>
      <c r="E404" s="23" t="s">
        <v>373</v>
      </c>
      <c r="F404" s="76">
        <f>SUM(G404:V404)</f>
        <v>28</v>
      </c>
      <c r="G404" s="44">
        <v>1</v>
      </c>
      <c r="H404" s="44"/>
      <c r="I404" s="44">
        <v>21</v>
      </c>
      <c r="J404" s="44"/>
      <c r="K404" s="44"/>
      <c r="L404" s="44">
        <v>6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03" t="s">
        <v>247</v>
      </c>
      <c r="B405" s="106" t="s">
        <v>247</v>
      </c>
      <c r="C405" s="103" t="s">
        <v>261</v>
      </c>
      <c r="D405" s="103" t="s">
        <v>262</v>
      </c>
      <c r="E405" s="26" t="s">
        <v>36</v>
      </c>
      <c r="F405" s="73" t="s">
        <v>49</v>
      </c>
      <c r="G405" s="26" t="s">
        <v>49</v>
      </c>
      <c r="H405" s="26"/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03">
        <v>20</v>
      </c>
      <c r="B406" s="103" t="s">
        <v>401</v>
      </c>
      <c r="C406" s="103" t="s">
        <v>264</v>
      </c>
      <c r="D406" s="103" t="s">
        <v>263</v>
      </c>
      <c r="E406" s="13" t="s">
        <v>371</v>
      </c>
      <c r="F406" s="74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357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03" t="s">
        <v>263</v>
      </c>
      <c r="B407" s="103" t="s">
        <v>263</v>
      </c>
      <c r="C407" s="103" t="s">
        <v>264</v>
      </c>
      <c r="D407" s="103" t="s">
        <v>263</v>
      </c>
      <c r="E407" s="70" t="s">
        <v>372</v>
      </c>
      <c r="F407" s="74">
        <v>925</v>
      </c>
      <c r="G407" s="42"/>
      <c r="H407" s="61">
        <v>740</v>
      </c>
      <c r="I407" s="42">
        <v>925</v>
      </c>
      <c r="J407" s="42">
        <v>577</v>
      </c>
      <c r="K407" s="42">
        <v>580</v>
      </c>
      <c r="L407" s="42">
        <v>798</v>
      </c>
      <c r="M407" s="43"/>
      <c r="N407" s="42">
        <v>518</v>
      </c>
      <c r="O407" s="42">
        <v>318</v>
      </c>
      <c r="P407" s="43"/>
      <c r="Q407" s="42">
        <v>845</v>
      </c>
      <c r="R407" s="43"/>
      <c r="S407" s="43"/>
      <c r="T407" s="43"/>
      <c r="U407" s="43"/>
      <c r="V407" s="42"/>
    </row>
    <row r="408" spans="1:22" s="14" customFormat="1" ht="9.75" customHeight="1">
      <c r="A408" s="103" t="s">
        <v>263</v>
      </c>
      <c r="B408" s="103" t="s">
        <v>263</v>
      </c>
      <c r="C408" s="103" t="s">
        <v>264</v>
      </c>
      <c r="D408" s="103" t="s">
        <v>263</v>
      </c>
      <c r="E408" s="23" t="s">
        <v>373</v>
      </c>
      <c r="F408" s="76">
        <f>SUM(G408:V408)</f>
        <v>68</v>
      </c>
      <c r="G408" s="44"/>
      <c r="H408" s="44">
        <v>1</v>
      </c>
      <c r="I408" s="44">
        <v>9</v>
      </c>
      <c r="J408" s="44">
        <v>2</v>
      </c>
      <c r="K408" s="44">
        <v>6</v>
      </c>
      <c r="L408" s="44">
        <v>12</v>
      </c>
      <c r="M408" s="44"/>
      <c r="N408" s="44">
        <v>16</v>
      </c>
      <c r="O408" s="44">
        <v>7</v>
      </c>
      <c r="P408" s="44"/>
      <c r="Q408" s="44">
        <v>15</v>
      </c>
      <c r="R408" s="44"/>
      <c r="S408" s="44"/>
      <c r="T408" s="44"/>
      <c r="U408" s="44"/>
      <c r="V408" s="44"/>
    </row>
    <row r="409" spans="1:22" s="27" customFormat="1" ht="9" customHeight="1">
      <c r="A409" s="103" t="s">
        <v>263</v>
      </c>
      <c r="B409" s="103" t="s">
        <v>263</v>
      </c>
      <c r="C409" s="103" t="s">
        <v>264</v>
      </c>
      <c r="D409" s="103" t="s">
        <v>263</v>
      </c>
      <c r="E409" s="26" t="s">
        <v>36</v>
      </c>
      <c r="F409" s="73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03" t="s">
        <v>263</v>
      </c>
      <c r="B410" s="103" t="s">
        <v>263</v>
      </c>
      <c r="C410" s="103" t="s">
        <v>265</v>
      </c>
      <c r="D410" s="103" t="s">
        <v>266</v>
      </c>
      <c r="E410" s="69" t="s">
        <v>371</v>
      </c>
      <c r="F410" s="75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03" t="s">
        <v>263</v>
      </c>
      <c r="B411" s="103" t="s">
        <v>263</v>
      </c>
      <c r="C411" s="103" t="s">
        <v>265</v>
      </c>
      <c r="D411" s="103" t="s">
        <v>266</v>
      </c>
      <c r="E411" s="72" t="s">
        <v>372</v>
      </c>
      <c r="F411" s="75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03" t="s">
        <v>263</v>
      </c>
      <c r="B412" s="103" t="s">
        <v>263</v>
      </c>
      <c r="C412" s="103" t="s">
        <v>265</v>
      </c>
      <c r="D412" s="103" t="s">
        <v>266</v>
      </c>
      <c r="E412" s="23" t="s">
        <v>373</v>
      </c>
      <c r="F412" s="76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03" t="s">
        <v>263</v>
      </c>
      <c r="B413" s="103" t="s">
        <v>263</v>
      </c>
      <c r="C413" s="103" t="s">
        <v>265</v>
      </c>
      <c r="D413" s="103" t="s">
        <v>266</v>
      </c>
      <c r="E413" s="13" t="s">
        <v>36</v>
      </c>
      <c r="F413" s="75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03" t="s">
        <v>263</v>
      </c>
      <c r="B414" s="103" t="s">
        <v>263</v>
      </c>
      <c r="C414" s="103" t="s">
        <v>267</v>
      </c>
      <c r="D414" s="103" t="s">
        <v>268</v>
      </c>
      <c r="E414" s="13" t="s">
        <v>371</v>
      </c>
      <c r="F414" s="75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03" t="s">
        <v>263</v>
      </c>
      <c r="B415" s="103" t="s">
        <v>263</v>
      </c>
      <c r="C415" s="103" t="s">
        <v>267</v>
      </c>
      <c r="D415" s="103" t="s">
        <v>268</v>
      </c>
      <c r="E415" s="70" t="s">
        <v>372</v>
      </c>
      <c r="F415" s="75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03" t="s">
        <v>263</v>
      </c>
      <c r="B416" s="103" t="s">
        <v>263</v>
      </c>
      <c r="C416" s="103" t="s">
        <v>267</v>
      </c>
      <c r="D416" s="103" t="s">
        <v>268</v>
      </c>
      <c r="E416" s="71" t="s">
        <v>373</v>
      </c>
      <c r="F416" s="76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03" t="s">
        <v>263</v>
      </c>
      <c r="B417" s="103" t="s">
        <v>263</v>
      </c>
      <c r="C417" s="103" t="s">
        <v>267</v>
      </c>
      <c r="D417" s="103" t="s">
        <v>268</v>
      </c>
      <c r="E417" s="13" t="s">
        <v>36</v>
      </c>
      <c r="F417" s="75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03" t="s">
        <v>263</v>
      </c>
      <c r="B418" s="103" t="s">
        <v>263</v>
      </c>
      <c r="C418" s="103" t="s">
        <v>269</v>
      </c>
      <c r="D418" s="103" t="s">
        <v>270</v>
      </c>
      <c r="E418" s="13" t="s">
        <v>371</v>
      </c>
      <c r="F418" s="75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03" t="s">
        <v>263</v>
      </c>
      <c r="B419" s="103" t="s">
        <v>263</v>
      </c>
      <c r="C419" s="103" t="s">
        <v>269</v>
      </c>
      <c r="D419" s="103" t="s">
        <v>270</v>
      </c>
      <c r="E419" s="70" t="s">
        <v>372</v>
      </c>
      <c r="F419" s="75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03" t="s">
        <v>263</v>
      </c>
      <c r="B420" s="103" t="s">
        <v>263</v>
      </c>
      <c r="C420" s="103" t="s">
        <v>269</v>
      </c>
      <c r="D420" s="103" t="s">
        <v>270</v>
      </c>
      <c r="E420" s="71" t="s">
        <v>373</v>
      </c>
      <c r="F420" s="76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03" t="s">
        <v>263</v>
      </c>
      <c r="B421" s="103" t="s">
        <v>263</v>
      </c>
      <c r="C421" s="103" t="s">
        <v>269</v>
      </c>
      <c r="D421" s="103" t="s">
        <v>270</v>
      </c>
      <c r="E421" s="13" t="s">
        <v>36</v>
      </c>
      <c r="F421" s="75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03" t="s">
        <v>263</v>
      </c>
      <c r="B422" s="103" t="s">
        <v>263</v>
      </c>
      <c r="C422" s="103" t="s">
        <v>271</v>
      </c>
      <c r="D422" s="103" t="s">
        <v>272</v>
      </c>
      <c r="E422" s="13" t="s">
        <v>371</v>
      </c>
      <c r="F422" s="75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03" t="s">
        <v>263</v>
      </c>
      <c r="B423" s="103" t="s">
        <v>263</v>
      </c>
      <c r="C423" s="103" t="s">
        <v>271</v>
      </c>
      <c r="D423" s="103" t="s">
        <v>272</v>
      </c>
      <c r="E423" s="70" t="s">
        <v>372</v>
      </c>
      <c r="F423" s="75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03" t="s">
        <v>263</v>
      </c>
      <c r="B424" s="103" t="s">
        <v>263</v>
      </c>
      <c r="C424" s="103" t="s">
        <v>271</v>
      </c>
      <c r="D424" s="103" t="s">
        <v>272</v>
      </c>
      <c r="E424" s="23" t="s">
        <v>373</v>
      </c>
      <c r="F424" s="76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03" t="s">
        <v>263</v>
      </c>
      <c r="B425" s="103" t="s">
        <v>263</v>
      </c>
      <c r="C425" s="103" t="s">
        <v>271</v>
      </c>
      <c r="D425" s="103" t="s">
        <v>272</v>
      </c>
      <c r="E425" s="13" t="s">
        <v>36</v>
      </c>
      <c r="F425" s="75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03" t="s">
        <v>263</v>
      </c>
      <c r="B426" s="103" t="s">
        <v>263</v>
      </c>
      <c r="C426" s="103" t="s">
        <v>273</v>
      </c>
      <c r="D426" s="103" t="s">
        <v>274</v>
      </c>
      <c r="E426" s="13" t="s">
        <v>371</v>
      </c>
      <c r="F426" s="75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03" t="s">
        <v>263</v>
      </c>
      <c r="B427" s="103" t="s">
        <v>263</v>
      </c>
      <c r="C427" s="103" t="s">
        <v>273</v>
      </c>
      <c r="D427" s="103" t="s">
        <v>274</v>
      </c>
      <c r="E427" s="72" t="s">
        <v>372</v>
      </c>
      <c r="F427" s="75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03" t="s">
        <v>263</v>
      </c>
      <c r="B428" s="103" t="s">
        <v>263</v>
      </c>
      <c r="C428" s="103" t="s">
        <v>273</v>
      </c>
      <c r="D428" s="103" t="s">
        <v>274</v>
      </c>
      <c r="E428" s="23" t="s">
        <v>373</v>
      </c>
      <c r="F428" s="76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03" t="s">
        <v>263</v>
      </c>
      <c r="B429" s="103" t="s">
        <v>263</v>
      </c>
      <c r="C429" s="103" t="s">
        <v>273</v>
      </c>
      <c r="D429" s="103" t="s">
        <v>274</v>
      </c>
      <c r="E429" s="13" t="s">
        <v>36</v>
      </c>
      <c r="F429" s="75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03" t="s">
        <v>263</v>
      </c>
      <c r="B430" s="103" t="s">
        <v>263</v>
      </c>
      <c r="C430" s="103" t="s">
        <v>275</v>
      </c>
      <c r="D430" s="103" t="s">
        <v>276</v>
      </c>
      <c r="E430" s="13" t="s">
        <v>371</v>
      </c>
      <c r="F430" s="75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03" t="s">
        <v>263</v>
      </c>
      <c r="B431" s="103" t="s">
        <v>263</v>
      </c>
      <c r="C431" s="103" t="s">
        <v>275</v>
      </c>
      <c r="D431" s="103" t="s">
        <v>276</v>
      </c>
      <c r="E431" s="70" t="s">
        <v>372</v>
      </c>
      <c r="F431" s="75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03" t="s">
        <v>263</v>
      </c>
      <c r="B432" s="103" t="s">
        <v>263</v>
      </c>
      <c r="C432" s="103" t="s">
        <v>275</v>
      </c>
      <c r="D432" s="103" t="s">
        <v>276</v>
      </c>
      <c r="E432" s="23" t="s">
        <v>373</v>
      </c>
      <c r="F432" s="76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03" t="s">
        <v>263</v>
      </c>
      <c r="B433" s="103" t="s">
        <v>263</v>
      </c>
      <c r="C433" s="103" t="s">
        <v>275</v>
      </c>
      <c r="D433" s="103" t="s">
        <v>276</v>
      </c>
      <c r="E433" s="13" t="s">
        <v>36</v>
      </c>
      <c r="F433" s="75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03" t="s">
        <v>263</v>
      </c>
      <c r="B434" s="103" t="s">
        <v>263</v>
      </c>
      <c r="C434" s="103" t="s">
        <v>277</v>
      </c>
      <c r="D434" s="103" t="s">
        <v>278</v>
      </c>
      <c r="E434" s="13" t="s">
        <v>371</v>
      </c>
      <c r="F434" s="75">
        <v>494</v>
      </c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>
        <v>494</v>
      </c>
      <c r="R434" s="43"/>
      <c r="S434" s="43"/>
      <c r="T434" s="43"/>
      <c r="U434" s="43"/>
      <c r="V434" s="42"/>
    </row>
    <row r="435" spans="1:22" s="14" customFormat="1" ht="9" customHeight="1">
      <c r="A435" s="103" t="s">
        <v>263</v>
      </c>
      <c r="B435" s="103" t="s">
        <v>263</v>
      </c>
      <c r="C435" s="103" t="s">
        <v>277</v>
      </c>
      <c r="D435" s="103" t="s">
        <v>278</v>
      </c>
      <c r="E435" s="70" t="s">
        <v>372</v>
      </c>
      <c r="F435" s="75">
        <v>494</v>
      </c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>
        <v>494</v>
      </c>
      <c r="R435" s="43"/>
      <c r="S435" s="43"/>
      <c r="T435" s="43"/>
      <c r="U435" s="43"/>
      <c r="V435" s="42"/>
    </row>
    <row r="436" spans="1:22" s="14" customFormat="1" ht="9" customHeight="1">
      <c r="A436" s="103" t="s">
        <v>263</v>
      </c>
      <c r="B436" s="103" t="s">
        <v>263</v>
      </c>
      <c r="C436" s="103" t="s">
        <v>277</v>
      </c>
      <c r="D436" s="103" t="s">
        <v>278</v>
      </c>
      <c r="E436" s="23" t="s">
        <v>373</v>
      </c>
      <c r="F436" s="76">
        <f>SUM(G436:V436)</f>
        <v>1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>
        <v>1</v>
      </c>
      <c r="R436" s="44"/>
      <c r="S436" s="44"/>
      <c r="T436" s="44"/>
      <c r="U436" s="44"/>
      <c r="V436" s="44"/>
    </row>
    <row r="437" spans="1:22" s="14" customFormat="1" ht="9" customHeight="1">
      <c r="A437" s="103" t="s">
        <v>263</v>
      </c>
      <c r="B437" s="103" t="s">
        <v>263</v>
      </c>
      <c r="C437" s="103" t="s">
        <v>277</v>
      </c>
      <c r="D437" s="103" t="s">
        <v>278</v>
      </c>
      <c r="E437" s="13" t="s">
        <v>36</v>
      </c>
      <c r="F437" s="75" t="s">
        <v>49</v>
      </c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49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03" t="s">
        <v>263</v>
      </c>
      <c r="B438" s="103" t="s">
        <v>263</v>
      </c>
      <c r="C438" s="103" t="s">
        <v>279</v>
      </c>
      <c r="D438" s="103" t="s">
        <v>280</v>
      </c>
      <c r="E438" s="13" t="s">
        <v>371</v>
      </c>
      <c r="F438" s="75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03" t="s">
        <v>263</v>
      </c>
      <c r="B439" s="103" t="s">
        <v>263</v>
      </c>
      <c r="C439" s="103" t="s">
        <v>279</v>
      </c>
      <c r="D439" s="103" t="s">
        <v>280</v>
      </c>
      <c r="E439" s="70" t="s">
        <v>372</v>
      </c>
      <c r="F439" s="75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03" t="s">
        <v>263</v>
      </c>
      <c r="B440" s="103" t="s">
        <v>263</v>
      </c>
      <c r="C440" s="103" t="s">
        <v>279</v>
      </c>
      <c r="D440" s="103" t="s">
        <v>280</v>
      </c>
      <c r="E440" s="23" t="s">
        <v>373</v>
      </c>
      <c r="F440" s="76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03" t="s">
        <v>263</v>
      </c>
      <c r="B441" s="103" t="s">
        <v>263</v>
      </c>
      <c r="C441" s="103" t="s">
        <v>279</v>
      </c>
      <c r="D441" s="103" t="s">
        <v>280</v>
      </c>
      <c r="E441" s="13" t="s">
        <v>36</v>
      </c>
      <c r="F441" s="75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03" t="s">
        <v>263</v>
      </c>
      <c r="B442" s="103" t="s">
        <v>263</v>
      </c>
      <c r="C442" s="103" t="s">
        <v>281</v>
      </c>
      <c r="D442" s="103" t="s">
        <v>282</v>
      </c>
      <c r="E442" s="13" t="s">
        <v>371</v>
      </c>
      <c r="F442" s="75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03" t="s">
        <v>263</v>
      </c>
      <c r="B443" s="103" t="s">
        <v>263</v>
      </c>
      <c r="C443" s="103" t="s">
        <v>281</v>
      </c>
      <c r="D443" s="103" t="s">
        <v>282</v>
      </c>
      <c r="E443" s="70" t="s">
        <v>372</v>
      </c>
      <c r="F443" s="75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03" t="s">
        <v>263</v>
      </c>
      <c r="B444" s="103" t="s">
        <v>263</v>
      </c>
      <c r="C444" s="103" t="s">
        <v>281</v>
      </c>
      <c r="D444" s="103" t="s">
        <v>282</v>
      </c>
      <c r="E444" s="23" t="s">
        <v>373</v>
      </c>
      <c r="F444" s="76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03" t="s">
        <v>263</v>
      </c>
      <c r="B445" s="103" t="s">
        <v>263</v>
      </c>
      <c r="C445" s="103" t="s">
        <v>281</v>
      </c>
      <c r="D445" s="103" t="s">
        <v>282</v>
      </c>
      <c r="E445" s="13" t="s">
        <v>36</v>
      </c>
      <c r="F445" s="75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03" t="s">
        <v>263</v>
      </c>
      <c r="B446" s="103" t="s">
        <v>263</v>
      </c>
      <c r="C446" s="103" t="s">
        <v>283</v>
      </c>
      <c r="D446" s="103" t="s">
        <v>284</v>
      </c>
      <c r="E446" s="13" t="s">
        <v>371</v>
      </c>
      <c r="F446" s="74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03" t="s">
        <v>263</v>
      </c>
      <c r="B447" s="103" t="s">
        <v>263</v>
      </c>
      <c r="C447" s="103" t="s">
        <v>283</v>
      </c>
      <c r="D447" s="103" t="s">
        <v>284</v>
      </c>
      <c r="E447" s="70" t="s">
        <v>372</v>
      </c>
      <c r="F447" s="74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1077</v>
      </c>
      <c r="R447" s="43"/>
      <c r="S447" s="43"/>
      <c r="T447" s="43"/>
      <c r="U447" s="43"/>
      <c r="V447" s="42"/>
    </row>
    <row r="448" spans="1:22" s="14" customFormat="1" ht="9.75" customHeight="1">
      <c r="A448" s="103" t="s">
        <v>263</v>
      </c>
      <c r="B448" s="103" t="s">
        <v>263</v>
      </c>
      <c r="C448" s="103" t="s">
        <v>283</v>
      </c>
      <c r="D448" s="103" t="s">
        <v>284</v>
      </c>
      <c r="E448" s="23" t="s">
        <v>373</v>
      </c>
      <c r="F448" s="76">
        <f>SUM(G448:V448)</f>
        <v>6</v>
      </c>
      <c r="G448" s="44"/>
      <c r="H448" s="44"/>
      <c r="I448" s="44"/>
      <c r="J448" s="44"/>
      <c r="K448" s="44"/>
      <c r="L448" s="44">
        <v>3</v>
      </c>
      <c r="M448" s="44"/>
      <c r="N448" s="44"/>
      <c r="O448" s="44"/>
      <c r="P448" s="44"/>
      <c r="Q448" s="44">
        <v>3</v>
      </c>
      <c r="R448" s="44"/>
      <c r="S448" s="44"/>
      <c r="T448" s="44"/>
      <c r="U448" s="44"/>
      <c r="V448" s="44"/>
    </row>
    <row r="449" spans="1:22" s="14" customFormat="1" ht="9" customHeight="1">
      <c r="A449" s="103" t="s">
        <v>263</v>
      </c>
      <c r="B449" s="103" t="s">
        <v>263</v>
      </c>
      <c r="C449" s="103" t="s">
        <v>283</v>
      </c>
      <c r="D449" s="103" t="s">
        <v>284</v>
      </c>
      <c r="E449" s="13" t="s">
        <v>36</v>
      </c>
      <c r="F449" s="75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03" t="s">
        <v>263</v>
      </c>
      <c r="B450" s="103" t="s">
        <v>263</v>
      </c>
      <c r="C450" s="103" t="s">
        <v>285</v>
      </c>
      <c r="D450" s="103" t="s">
        <v>286</v>
      </c>
      <c r="E450" s="13" t="s">
        <v>371</v>
      </c>
      <c r="F450" s="75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03" t="s">
        <v>263</v>
      </c>
      <c r="B451" s="103" t="s">
        <v>263</v>
      </c>
      <c r="C451" s="103" t="s">
        <v>285</v>
      </c>
      <c r="D451" s="103" t="s">
        <v>286</v>
      </c>
      <c r="E451" s="70" t="s">
        <v>372</v>
      </c>
      <c r="F451" s="75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03" t="s">
        <v>263</v>
      </c>
      <c r="B452" s="103" t="s">
        <v>263</v>
      </c>
      <c r="C452" s="103" t="s">
        <v>285</v>
      </c>
      <c r="D452" s="103" t="s">
        <v>286</v>
      </c>
      <c r="E452" s="23" t="s">
        <v>373</v>
      </c>
      <c r="F452" s="76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03" t="s">
        <v>263</v>
      </c>
      <c r="B453" s="103" t="s">
        <v>263</v>
      </c>
      <c r="C453" s="103" t="s">
        <v>285</v>
      </c>
      <c r="D453" s="103" t="s">
        <v>286</v>
      </c>
      <c r="E453" s="13" t="s">
        <v>36</v>
      </c>
      <c r="F453" s="75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03" t="s">
        <v>263</v>
      </c>
      <c r="B454" s="103" t="s">
        <v>263</v>
      </c>
      <c r="C454" s="103" t="s">
        <v>287</v>
      </c>
      <c r="D454" s="103" t="s">
        <v>288</v>
      </c>
      <c r="E454" s="13" t="s">
        <v>371</v>
      </c>
      <c r="F454" s="74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03" t="s">
        <v>263</v>
      </c>
      <c r="B455" s="103" t="s">
        <v>263</v>
      </c>
      <c r="C455" s="103" t="s">
        <v>287</v>
      </c>
      <c r="D455" s="103" t="s">
        <v>288</v>
      </c>
      <c r="E455" s="70" t="s">
        <v>372</v>
      </c>
      <c r="F455" s="74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03" t="s">
        <v>263</v>
      </c>
      <c r="B456" s="103" t="s">
        <v>263</v>
      </c>
      <c r="C456" s="103" t="s">
        <v>287</v>
      </c>
      <c r="D456" s="103" t="s">
        <v>288</v>
      </c>
      <c r="E456" s="23" t="s">
        <v>373</v>
      </c>
      <c r="F456" s="76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03" t="s">
        <v>263</v>
      </c>
      <c r="B457" s="103" t="s">
        <v>263</v>
      </c>
      <c r="C457" s="103" t="s">
        <v>287</v>
      </c>
      <c r="D457" s="103" t="s">
        <v>288</v>
      </c>
      <c r="E457" s="13" t="s">
        <v>36</v>
      </c>
      <c r="F457" s="75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91"/>
    </row>
    <row r="458" spans="1:22" s="14" customFormat="1" ht="9" customHeight="1">
      <c r="A458" s="103" t="s">
        <v>263</v>
      </c>
      <c r="B458" s="103" t="s">
        <v>263</v>
      </c>
      <c r="C458" s="103" t="s">
        <v>289</v>
      </c>
      <c r="D458" s="103" t="s">
        <v>290</v>
      </c>
      <c r="E458" s="13" t="s">
        <v>371</v>
      </c>
      <c r="F458" s="75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03" t="s">
        <v>263</v>
      </c>
      <c r="B459" s="103" t="s">
        <v>263</v>
      </c>
      <c r="C459" s="103" t="s">
        <v>289</v>
      </c>
      <c r="D459" s="103" t="s">
        <v>290</v>
      </c>
      <c r="E459" s="70" t="s">
        <v>372</v>
      </c>
      <c r="F459" s="75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03" t="s">
        <v>263</v>
      </c>
      <c r="B460" s="103" t="s">
        <v>263</v>
      </c>
      <c r="C460" s="103" t="s">
        <v>289</v>
      </c>
      <c r="D460" s="103" t="s">
        <v>290</v>
      </c>
      <c r="E460" s="23" t="s">
        <v>373</v>
      </c>
      <c r="F460" s="76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03" t="s">
        <v>263</v>
      </c>
      <c r="B461" s="103" t="s">
        <v>263</v>
      </c>
      <c r="C461" s="103" t="s">
        <v>289</v>
      </c>
      <c r="D461" s="103" t="s">
        <v>290</v>
      </c>
      <c r="E461" s="13" t="s">
        <v>36</v>
      </c>
      <c r="F461" s="75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03" t="s">
        <v>263</v>
      </c>
      <c r="B462" s="103" t="s">
        <v>263</v>
      </c>
      <c r="C462" s="103" t="s">
        <v>291</v>
      </c>
      <c r="D462" s="103" t="s">
        <v>292</v>
      </c>
      <c r="E462" s="13" t="s">
        <v>371</v>
      </c>
      <c r="F462" s="75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03" t="s">
        <v>263</v>
      </c>
      <c r="B463" s="103" t="s">
        <v>263</v>
      </c>
      <c r="C463" s="103" t="s">
        <v>291</v>
      </c>
      <c r="D463" s="103" t="s">
        <v>292</v>
      </c>
      <c r="E463" s="70" t="s">
        <v>372</v>
      </c>
      <c r="F463" s="75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03" t="s">
        <v>263</v>
      </c>
      <c r="B464" s="103" t="s">
        <v>263</v>
      </c>
      <c r="C464" s="103" t="s">
        <v>291</v>
      </c>
      <c r="D464" s="103" t="s">
        <v>292</v>
      </c>
      <c r="E464" s="23" t="s">
        <v>373</v>
      </c>
      <c r="F464" s="76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03" t="s">
        <v>263</v>
      </c>
      <c r="B465" s="103" t="s">
        <v>263</v>
      </c>
      <c r="C465" s="103" t="s">
        <v>291</v>
      </c>
      <c r="D465" s="103" t="s">
        <v>292</v>
      </c>
      <c r="E465" s="13" t="s">
        <v>36</v>
      </c>
      <c r="F465" s="75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03" t="s">
        <v>263</v>
      </c>
      <c r="B466" s="103" t="s">
        <v>263</v>
      </c>
      <c r="C466" s="103" t="s">
        <v>293</v>
      </c>
      <c r="D466" s="103" t="s">
        <v>294</v>
      </c>
      <c r="E466" s="69" t="s">
        <v>371</v>
      </c>
      <c r="F466" s="75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03" t="s">
        <v>263</v>
      </c>
      <c r="B467" s="103" t="s">
        <v>263</v>
      </c>
      <c r="C467" s="103" t="s">
        <v>293</v>
      </c>
      <c r="D467" s="103" t="s">
        <v>294</v>
      </c>
      <c r="E467" s="72" t="s">
        <v>372</v>
      </c>
      <c r="F467" s="75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03" t="s">
        <v>263</v>
      </c>
      <c r="B468" s="103" t="s">
        <v>263</v>
      </c>
      <c r="C468" s="103" t="s">
        <v>293</v>
      </c>
      <c r="D468" s="103" t="s">
        <v>294</v>
      </c>
      <c r="E468" s="71" t="s">
        <v>373</v>
      </c>
      <c r="F468" s="76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03" t="s">
        <v>263</v>
      </c>
      <c r="B469" s="103" t="s">
        <v>263</v>
      </c>
      <c r="C469" s="103" t="s">
        <v>293</v>
      </c>
      <c r="D469" s="103" t="s">
        <v>294</v>
      </c>
      <c r="E469" s="69" t="s">
        <v>36</v>
      </c>
      <c r="F469" s="75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03" t="s">
        <v>263</v>
      </c>
      <c r="B470" s="103" t="s">
        <v>263</v>
      </c>
      <c r="C470" s="103" t="s">
        <v>295</v>
      </c>
      <c r="D470" s="103" t="s">
        <v>296</v>
      </c>
      <c r="E470" s="69" t="s">
        <v>371</v>
      </c>
      <c r="F470" s="75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03" t="s">
        <v>263</v>
      </c>
      <c r="B471" s="103" t="s">
        <v>263</v>
      </c>
      <c r="C471" s="103" t="s">
        <v>295</v>
      </c>
      <c r="D471" s="103" t="s">
        <v>296</v>
      </c>
      <c r="E471" s="72" t="s">
        <v>372</v>
      </c>
      <c r="F471" s="75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03" t="s">
        <v>263</v>
      </c>
      <c r="B472" s="103" t="s">
        <v>263</v>
      </c>
      <c r="C472" s="103" t="s">
        <v>295</v>
      </c>
      <c r="D472" s="103" t="s">
        <v>296</v>
      </c>
      <c r="E472" s="71" t="s">
        <v>373</v>
      </c>
      <c r="F472" s="76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03" t="s">
        <v>263</v>
      </c>
      <c r="B473" s="103" t="s">
        <v>263</v>
      </c>
      <c r="C473" s="103" t="s">
        <v>295</v>
      </c>
      <c r="D473" s="103" t="s">
        <v>296</v>
      </c>
      <c r="E473" s="69" t="s">
        <v>36</v>
      </c>
      <c r="F473" s="75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03" t="s">
        <v>263</v>
      </c>
      <c r="B474" s="103" t="s">
        <v>263</v>
      </c>
      <c r="C474" s="103" t="s">
        <v>297</v>
      </c>
      <c r="D474" s="103" t="s">
        <v>298</v>
      </c>
      <c r="E474" s="69" t="s">
        <v>371</v>
      </c>
      <c r="F474" s="75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03" t="s">
        <v>263</v>
      </c>
      <c r="B475" s="103" t="s">
        <v>263</v>
      </c>
      <c r="C475" s="103" t="s">
        <v>297</v>
      </c>
      <c r="D475" s="103" t="s">
        <v>298</v>
      </c>
      <c r="E475" s="72" t="s">
        <v>372</v>
      </c>
      <c r="F475" s="75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03" t="s">
        <v>263</v>
      </c>
      <c r="B476" s="103" t="s">
        <v>263</v>
      </c>
      <c r="C476" s="103" t="s">
        <v>297</v>
      </c>
      <c r="D476" s="103" t="s">
        <v>298</v>
      </c>
      <c r="E476" s="71" t="s">
        <v>373</v>
      </c>
      <c r="F476" s="76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03" t="s">
        <v>263</v>
      </c>
      <c r="B477" s="103" t="s">
        <v>263</v>
      </c>
      <c r="C477" s="103" t="s">
        <v>297</v>
      </c>
      <c r="D477" s="103" t="s">
        <v>298</v>
      </c>
      <c r="E477" s="69" t="s">
        <v>36</v>
      </c>
      <c r="F477" s="75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03" t="s">
        <v>263</v>
      </c>
      <c r="B478" s="103" t="s">
        <v>263</v>
      </c>
      <c r="C478" s="103" t="s">
        <v>299</v>
      </c>
      <c r="D478" s="103" t="s">
        <v>300</v>
      </c>
      <c r="E478" s="69" t="s">
        <v>371</v>
      </c>
      <c r="F478" s="75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03" t="s">
        <v>263</v>
      </c>
      <c r="B479" s="103" t="s">
        <v>263</v>
      </c>
      <c r="C479" s="103" t="s">
        <v>299</v>
      </c>
      <c r="D479" s="103" t="s">
        <v>300</v>
      </c>
      <c r="E479" s="72" t="s">
        <v>372</v>
      </c>
      <c r="F479" s="75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03" t="s">
        <v>263</v>
      </c>
      <c r="B480" s="103" t="s">
        <v>263</v>
      </c>
      <c r="C480" s="103" t="s">
        <v>299</v>
      </c>
      <c r="D480" s="103" t="s">
        <v>300</v>
      </c>
      <c r="E480" s="71" t="s">
        <v>373</v>
      </c>
      <c r="F480" s="76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03" t="s">
        <v>263</v>
      </c>
      <c r="B481" s="103" t="s">
        <v>263</v>
      </c>
      <c r="C481" s="103" t="s">
        <v>299</v>
      </c>
      <c r="D481" s="103" t="s">
        <v>300</v>
      </c>
      <c r="E481" s="69" t="s">
        <v>36</v>
      </c>
      <c r="F481" s="75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03" t="s">
        <v>263</v>
      </c>
      <c r="B482" s="103" t="s">
        <v>263</v>
      </c>
      <c r="C482" s="103" t="s">
        <v>301</v>
      </c>
      <c r="D482" s="103" t="s">
        <v>302</v>
      </c>
      <c r="E482" s="69" t="s">
        <v>371</v>
      </c>
      <c r="F482" s="75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03" t="s">
        <v>263</v>
      </c>
      <c r="B483" s="103" t="s">
        <v>263</v>
      </c>
      <c r="C483" s="103" t="s">
        <v>301</v>
      </c>
      <c r="D483" s="103" t="s">
        <v>302</v>
      </c>
      <c r="E483" s="72" t="s">
        <v>372</v>
      </c>
      <c r="F483" s="75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03" t="s">
        <v>263</v>
      </c>
      <c r="B484" s="103" t="s">
        <v>263</v>
      </c>
      <c r="C484" s="103" t="s">
        <v>301</v>
      </c>
      <c r="D484" s="103" t="s">
        <v>302</v>
      </c>
      <c r="E484" s="71" t="s">
        <v>373</v>
      </c>
      <c r="F484" s="76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03" t="s">
        <v>263</v>
      </c>
      <c r="B485" s="103" t="s">
        <v>263</v>
      </c>
      <c r="C485" s="103" t="s">
        <v>301</v>
      </c>
      <c r="D485" s="103" t="s">
        <v>302</v>
      </c>
      <c r="E485" s="69" t="s">
        <v>36</v>
      </c>
      <c r="F485" s="75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03" t="s">
        <v>263</v>
      </c>
      <c r="B486" s="103" t="s">
        <v>263</v>
      </c>
      <c r="C486" s="103" t="s">
        <v>303</v>
      </c>
      <c r="D486" s="103" t="s">
        <v>304</v>
      </c>
      <c r="E486" s="69" t="s">
        <v>371</v>
      </c>
      <c r="F486" s="75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03" t="s">
        <v>263</v>
      </c>
      <c r="B487" s="103" t="s">
        <v>263</v>
      </c>
      <c r="C487" s="103" t="s">
        <v>303</v>
      </c>
      <c r="D487" s="103" t="s">
        <v>304</v>
      </c>
      <c r="E487" s="72" t="s">
        <v>372</v>
      </c>
      <c r="F487" s="75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03" t="s">
        <v>263</v>
      </c>
      <c r="B488" s="103" t="s">
        <v>263</v>
      </c>
      <c r="C488" s="103" t="s">
        <v>303</v>
      </c>
      <c r="D488" s="103" t="s">
        <v>304</v>
      </c>
      <c r="E488" s="71" t="s">
        <v>373</v>
      </c>
      <c r="F488" s="76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03" t="s">
        <v>263</v>
      </c>
      <c r="B489" s="103" t="s">
        <v>263</v>
      </c>
      <c r="C489" s="103" t="s">
        <v>303</v>
      </c>
      <c r="D489" s="103" t="s">
        <v>304</v>
      </c>
      <c r="E489" s="69" t="s">
        <v>36</v>
      </c>
      <c r="F489" s="75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03" t="s">
        <v>263</v>
      </c>
      <c r="B490" s="103" t="s">
        <v>263</v>
      </c>
      <c r="C490" s="103" t="s">
        <v>305</v>
      </c>
      <c r="D490" s="103" t="s">
        <v>306</v>
      </c>
      <c r="E490" s="69" t="s">
        <v>371</v>
      </c>
      <c r="F490" s="75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03" t="s">
        <v>263</v>
      </c>
      <c r="B491" s="103" t="s">
        <v>263</v>
      </c>
      <c r="C491" s="103" t="s">
        <v>305</v>
      </c>
      <c r="D491" s="103" t="s">
        <v>306</v>
      </c>
      <c r="E491" s="72" t="s">
        <v>372</v>
      </c>
      <c r="F491" s="75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03" t="s">
        <v>263</v>
      </c>
      <c r="B492" s="103" t="s">
        <v>263</v>
      </c>
      <c r="C492" s="103" t="s">
        <v>305</v>
      </c>
      <c r="D492" s="103" t="s">
        <v>306</v>
      </c>
      <c r="E492" s="23" t="s">
        <v>373</v>
      </c>
      <c r="F492" s="76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03" t="s">
        <v>263</v>
      </c>
      <c r="B493" s="103" t="s">
        <v>263</v>
      </c>
      <c r="C493" s="103" t="s">
        <v>305</v>
      </c>
      <c r="D493" s="103" t="s">
        <v>306</v>
      </c>
      <c r="E493" s="69" t="s">
        <v>36</v>
      </c>
      <c r="F493" s="75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03" t="s">
        <v>263</v>
      </c>
      <c r="B494" s="103" t="s">
        <v>263</v>
      </c>
      <c r="C494" s="103" t="s">
        <v>307</v>
      </c>
      <c r="D494" s="103" t="s">
        <v>308</v>
      </c>
      <c r="E494" s="69" t="s">
        <v>371</v>
      </c>
      <c r="F494" s="74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03" t="s">
        <v>263</v>
      </c>
      <c r="B495" s="103" t="s">
        <v>263</v>
      </c>
      <c r="C495" s="103" t="s">
        <v>307</v>
      </c>
      <c r="D495" s="103" t="s">
        <v>308</v>
      </c>
      <c r="E495" s="72" t="s">
        <v>372</v>
      </c>
      <c r="F495" s="74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03" t="s">
        <v>263</v>
      </c>
      <c r="B496" s="103" t="s">
        <v>263</v>
      </c>
      <c r="C496" s="103" t="s">
        <v>307</v>
      </c>
      <c r="D496" s="103" t="s">
        <v>308</v>
      </c>
      <c r="E496" s="71" t="s">
        <v>373</v>
      </c>
      <c r="F496" s="76">
        <f>SUM(G496:V496)</f>
        <v>99</v>
      </c>
      <c r="G496" s="44"/>
      <c r="H496" s="44"/>
      <c r="I496" s="44">
        <v>66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33</v>
      </c>
    </row>
    <row r="497" spans="1:22" s="14" customFormat="1" ht="9" customHeight="1">
      <c r="A497" s="103" t="s">
        <v>263</v>
      </c>
      <c r="B497" s="103" t="s">
        <v>263</v>
      </c>
      <c r="C497" s="103" t="s">
        <v>307</v>
      </c>
      <c r="D497" s="103" t="s">
        <v>308</v>
      </c>
      <c r="E497" s="69" t="s">
        <v>36</v>
      </c>
      <c r="F497" s="75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03">
        <v>21</v>
      </c>
      <c r="B498" s="106" t="s">
        <v>393</v>
      </c>
      <c r="C498" s="103" t="s">
        <v>310</v>
      </c>
      <c r="D498" s="103" t="s">
        <v>311</v>
      </c>
      <c r="E498" s="69" t="s">
        <v>371</v>
      </c>
      <c r="F498" s="75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03" t="s">
        <v>309</v>
      </c>
      <c r="B499" s="106" t="s">
        <v>309</v>
      </c>
      <c r="C499" s="103" t="s">
        <v>310</v>
      </c>
      <c r="D499" s="103" t="s">
        <v>311</v>
      </c>
      <c r="E499" s="72" t="s">
        <v>372</v>
      </c>
      <c r="F499" s="75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03" t="s">
        <v>309</v>
      </c>
      <c r="B500" s="106" t="s">
        <v>309</v>
      </c>
      <c r="C500" s="103" t="s">
        <v>310</v>
      </c>
      <c r="D500" s="103" t="s">
        <v>311</v>
      </c>
      <c r="E500" s="71" t="s">
        <v>373</v>
      </c>
      <c r="F500" s="76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03" t="s">
        <v>309</v>
      </c>
      <c r="B501" s="106" t="s">
        <v>309</v>
      </c>
      <c r="C501" s="103" t="s">
        <v>310</v>
      </c>
      <c r="D501" s="103" t="s">
        <v>311</v>
      </c>
      <c r="E501" s="69" t="s">
        <v>36</v>
      </c>
      <c r="F501" s="75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03" t="s">
        <v>309</v>
      </c>
      <c r="B502" s="106" t="s">
        <v>309</v>
      </c>
      <c r="C502" s="103" t="s">
        <v>312</v>
      </c>
      <c r="D502" s="103" t="s">
        <v>309</v>
      </c>
      <c r="E502" s="69" t="s">
        <v>371</v>
      </c>
      <c r="F502" s="75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03" t="s">
        <v>309</v>
      </c>
      <c r="B503" s="106" t="s">
        <v>309</v>
      </c>
      <c r="C503" s="103" t="s">
        <v>312</v>
      </c>
      <c r="D503" s="103" t="s">
        <v>309</v>
      </c>
      <c r="E503" s="72" t="s">
        <v>372</v>
      </c>
      <c r="F503" s="75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03" t="s">
        <v>309</v>
      </c>
      <c r="B504" s="106" t="s">
        <v>309</v>
      </c>
      <c r="C504" s="103" t="s">
        <v>312</v>
      </c>
      <c r="D504" s="103" t="s">
        <v>309</v>
      </c>
      <c r="E504" s="71" t="s">
        <v>373</v>
      </c>
      <c r="F504" s="76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03" t="s">
        <v>309</v>
      </c>
      <c r="B505" s="106" t="s">
        <v>309</v>
      </c>
      <c r="C505" s="103" t="s">
        <v>312</v>
      </c>
      <c r="D505" s="103" t="s">
        <v>309</v>
      </c>
      <c r="E505" s="69" t="s">
        <v>36</v>
      </c>
      <c r="F505" s="75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03" t="s">
        <v>309</v>
      </c>
      <c r="B506" s="106" t="s">
        <v>309</v>
      </c>
      <c r="C506" s="103" t="s">
        <v>313</v>
      </c>
      <c r="D506" s="103" t="s">
        <v>314</v>
      </c>
      <c r="E506" s="69" t="s">
        <v>371</v>
      </c>
      <c r="F506" s="75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03" t="s">
        <v>309</v>
      </c>
      <c r="B507" s="106" t="s">
        <v>309</v>
      </c>
      <c r="C507" s="103" t="s">
        <v>313</v>
      </c>
      <c r="D507" s="103" t="s">
        <v>314</v>
      </c>
      <c r="E507" s="72" t="s">
        <v>372</v>
      </c>
      <c r="F507" s="75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03" t="s">
        <v>309</v>
      </c>
      <c r="B508" s="106" t="s">
        <v>309</v>
      </c>
      <c r="C508" s="103" t="s">
        <v>313</v>
      </c>
      <c r="D508" s="103" t="s">
        <v>314</v>
      </c>
      <c r="E508" s="71" t="s">
        <v>373</v>
      </c>
      <c r="F508" s="76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03" t="s">
        <v>309</v>
      </c>
      <c r="B509" s="106" t="s">
        <v>309</v>
      </c>
      <c r="C509" s="103" t="s">
        <v>313</v>
      </c>
      <c r="D509" s="103" t="s">
        <v>314</v>
      </c>
      <c r="E509" s="69" t="s">
        <v>36</v>
      </c>
      <c r="F509" s="75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03" t="s">
        <v>309</v>
      </c>
      <c r="B510" s="106" t="s">
        <v>309</v>
      </c>
      <c r="C510" s="103" t="s">
        <v>315</v>
      </c>
      <c r="D510" s="103" t="s">
        <v>316</v>
      </c>
      <c r="E510" s="69" t="s">
        <v>371</v>
      </c>
      <c r="F510" s="75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03" t="s">
        <v>309</v>
      </c>
      <c r="B511" s="106" t="s">
        <v>309</v>
      </c>
      <c r="C511" s="103" t="s">
        <v>315</v>
      </c>
      <c r="D511" s="103" t="s">
        <v>316</v>
      </c>
      <c r="E511" s="72" t="s">
        <v>372</v>
      </c>
      <c r="F511" s="75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03" t="s">
        <v>309</v>
      </c>
      <c r="B512" s="106" t="s">
        <v>309</v>
      </c>
      <c r="C512" s="103" t="s">
        <v>315</v>
      </c>
      <c r="D512" s="103" t="s">
        <v>316</v>
      </c>
      <c r="E512" s="71" t="s">
        <v>373</v>
      </c>
      <c r="F512" s="76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03" t="s">
        <v>309</v>
      </c>
      <c r="B513" s="106" t="s">
        <v>309</v>
      </c>
      <c r="C513" s="103" t="s">
        <v>315</v>
      </c>
      <c r="D513" s="103" t="s">
        <v>316</v>
      </c>
      <c r="E513" s="69" t="s">
        <v>36</v>
      </c>
      <c r="F513" s="75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03" t="s">
        <v>309</v>
      </c>
      <c r="B514" s="106" t="s">
        <v>309</v>
      </c>
      <c r="C514" s="103" t="s">
        <v>317</v>
      </c>
      <c r="D514" s="103" t="s">
        <v>318</v>
      </c>
      <c r="E514" s="69" t="s">
        <v>371</v>
      </c>
      <c r="F514" s="75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03" t="s">
        <v>309</v>
      </c>
      <c r="B515" s="106" t="s">
        <v>309</v>
      </c>
      <c r="C515" s="103" t="s">
        <v>317</v>
      </c>
      <c r="D515" s="103" t="s">
        <v>318</v>
      </c>
      <c r="E515" s="72" t="s">
        <v>372</v>
      </c>
      <c r="F515" s="75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03" t="s">
        <v>309</v>
      </c>
      <c r="B516" s="106" t="s">
        <v>309</v>
      </c>
      <c r="C516" s="103" t="s">
        <v>317</v>
      </c>
      <c r="D516" s="103" t="s">
        <v>318</v>
      </c>
      <c r="E516" s="71" t="s">
        <v>373</v>
      </c>
      <c r="F516" s="76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03" t="s">
        <v>309</v>
      </c>
      <c r="B517" s="106" t="s">
        <v>309</v>
      </c>
      <c r="C517" s="103" t="s">
        <v>317</v>
      </c>
      <c r="D517" s="103" t="s">
        <v>318</v>
      </c>
      <c r="E517" s="13" t="s">
        <v>36</v>
      </c>
      <c r="F517" s="75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03" t="s">
        <v>309</v>
      </c>
      <c r="B518" s="106" t="s">
        <v>309</v>
      </c>
      <c r="C518" s="103" t="s">
        <v>319</v>
      </c>
      <c r="D518" s="103" t="s">
        <v>320</v>
      </c>
      <c r="E518" s="13" t="s">
        <v>371</v>
      </c>
      <c r="F518" s="75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03" t="s">
        <v>309</v>
      </c>
      <c r="B519" s="106" t="s">
        <v>309</v>
      </c>
      <c r="C519" s="103" t="s">
        <v>319</v>
      </c>
      <c r="D519" s="103" t="s">
        <v>320</v>
      </c>
      <c r="E519" s="70" t="s">
        <v>372</v>
      </c>
      <c r="F519" s="75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03" t="s">
        <v>309</v>
      </c>
      <c r="B520" s="106" t="s">
        <v>309</v>
      </c>
      <c r="C520" s="103" t="s">
        <v>319</v>
      </c>
      <c r="D520" s="103" t="s">
        <v>320</v>
      </c>
      <c r="E520" s="23" t="s">
        <v>373</v>
      </c>
      <c r="F520" s="76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03" t="s">
        <v>309</v>
      </c>
      <c r="B521" s="106" t="s">
        <v>309</v>
      </c>
      <c r="C521" s="103" t="s">
        <v>319</v>
      </c>
      <c r="D521" s="103" t="s">
        <v>320</v>
      </c>
      <c r="E521" s="13" t="s">
        <v>36</v>
      </c>
      <c r="F521" s="75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03" t="s">
        <v>309</v>
      </c>
      <c r="B522" s="106" t="s">
        <v>309</v>
      </c>
      <c r="C522" s="103" t="s">
        <v>321</v>
      </c>
      <c r="D522" s="103" t="s">
        <v>322</v>
      </c>
      <c r="E522" s="13" t="s">
        <v>371</v>
      </c>
      <c r="F522" s="75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03" t="s">
        <v>309</v>
      </c>
      <c r="B523" s="106" t="s">
        <v>309</v>
      </c>
      <c r="C523" s="103" t="s">
        <v>321</v>
      </c>
      <c r="D523" s="103" t="s">
        <v>322</v>
      </c>
      <c r="E523" s="70" t="s">
        <v>372</v>
      </c>
      <c r="F523" s="75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03" t="s">
        <v>309</v>
      </c>
      <c r="B524" s="106" t="s">
        <v>309</v>
      </c>
      <c r="C524" s="103" t="s">
        <v>321</v>
      </c>
      <c r="D524" s="103" t="s">
        <v>322</v>
      </c>
      <c r="E524" s="23" t="s">
        <v>373</v>
      </c>
      <c r="F524" s="76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03" t="s">
        <v>309</v>
      </c>
      <c r="B525" s="106" t="s">
        <v>309</v>
      </c>
      <c r="C525" s="103" t="s">
        <v>321</v>
      </c>
      <c r="D525" s="103" t="s">
        <v>322</v>
      </c>
      <c r="E525" s="13" t="s">
        <v>36</v>
      </c>
      <c r="F525" s="75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03" t="s">
        <v>309</v>
      </c>
      <c r="B526" s="106" t="s">
        <v>309</v>
      </c>
      <c r="C526" s="103" t="s">
        <v>323</v>
      </c>
      <c r="D526" s="103" t="s">
        <v>324</v>
      </c>
      <c r="E526" s="13" t="s">
        <v>371</v>
      </c>
      <c r="F526" s="75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03" t="s">
        <v>309</v>
      </c>
      <c r="B527" s="106" t="s">
        <v>309</v>
      </c>
      <c r="C527" s="103" t="s">
        <v>323</v>
      </c>
      <c r="D527" s="103" t="s">
        <v>324</v>
      </c>
      <c r="E527" s="70" t="s">
        <v>372</v>
      </c>
      <c r="F527" s="75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03" t="s">
        <v>309</v>
      </c>
      <c r="B528" s="106" t="s">
        <v>309</v>
      </c>
      <c r="C528" s="103" t="s">
        <v>323</v>
      </c>
      <c r="D528" s="103" t="s">
        <v>324</v>
      </c>
      <c r="E528" s="23" t="s">
        <v>373</v>
      </c>
      <c r="F528" s="76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03" t="s">
        <v>309</v>
      </c>
      <c r="B529" s="106" t="s">
        <v>309</v>
      </c>
      <c r="C529" s="103" t="s">
        <v>323</v>
      </c>
      <c r="D529" s="103" t="s">
        <v>324</v>
      </c>
      <c r="E529" s="13" t="s">
        <v>36</v>
      </c>
      <c r="F529" s="75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03" t="s">
        <v>309</v>
      </c>
      <c r="B530" s="106" t="s">
        <v>309</v>
      </c>
      <c r="C530" s="103" t="s">
        <v>325</v>
      </c>
      <c r="D530" s="103" t="s">
        <v>326</v>
      </c>
      <c r="E530" s="13" t="s">
        <v>371</v>
      </c>
      <c r="F530" s="75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03" t="s">
        <v>309</v>
      </c>
      <c r="B531" s="106" t="s">
        <v>309</v>
      </c>
      <c r="C531" s="103" t="s">
        <v>325</v>
      </c>
      <c r="D531" s="103" t="s">
        <v>326</v>
      </c>
      <c r="E531" s="70" t="s">
        <v>372</v>
      </c>
      <c r="F531" s="75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03" t="s">
        <v>309</v>
      </c>
      <c r="B532" s="106" t="s">
        <v>309</v>
      </c>
      <c r="C532" s="103" t="s">
        <v>325</v>
      </c>
      <c r="D532" s="103" t="s">
        <v>326</v>
      </c>
      <c r="E532" s="23" t="s">
        <v>373</v>
      </c>
      <c r="F532" s="76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03" t="s">
        <v>309</v>
      </c>
      <c r="B533" s="106" t="s">
        <v>309</v>
      </c>
      <c r="C533" s="103" t="s">
        <v>325</v>
      </c>
      <c r="D533" s="103" t="s">
        <v>326</v>
      </c>
      <c r="E533" s="13" t="s">
        <v>36</v>
      </c>
      <c r="F533" s="75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03" t="s">
        <v>309</v>
      </c>
      <c r="B534" s="106" t="s">
        <v>309</v>
      </c>
      <c r="C534" s="103" t="s">
        <v>327</v>
      </c>
      <c r="D534" s="103" t="s">
        <v>328</v>
      </c>
      <c r="E534" s="13" t="s">
        <v>371</v>
      </c>
      <c r="F534" s="75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03" t="s">
        <v>309</v>
      </c>
      <c r="B535" s="106" t="s">
        <v>309</v>
      </c>
      <c r="C535" s="103" t="s">
        <v>327</v>
      </c>
      <c r="D535" s="103" t="s">
        <v>328</v>
      </c>
      <c r="E535" s="70" t="s">
        <v>372</v>
      </c>
      <c r="F535" s="75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03" t="s">
        <v>309</v>
      </c>
      <c r="B536" s="106" t="s">
        <v>309</v>
      </c>
      <c r="C536" s="103" t="s">
        <v>327</v>
      </c>
      <c r="D536" s="103" t="s">
        <v>328</v>
      </c>
      <c r="E536" s="23" t="s">
        <v>373</v>
      </c>
      <c r="F536" s="76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03" t="s">
        <v>309</v>
      </c>
      <c r="B537" s="106" t="s">
        <v>309</v>
      </c>
      <c r="C537" s="103" t="s">
        <v>327</v>
      </c>
      <c r="D537" s="103" t="s">
        <v>328</v>
      </c>
      <c r="E537" s="13" t="s">
        <v>36</v>
      </c>
      <c r="F537" s="75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03" t="s">
        <v>309</v>
      </c>
      <c r="B538" s="106" t="s">
        <v>309</v>
      </c>
      <c r="C538" s="103" t="s">
        <v>329</v>
      </c>
      <c r="D538" s="103" t="s">
        <v>330</v>
      </c>
      <c r="E538" s="13" t="s">
        <v>371</v>
      </c>
      <c r="F538" s="75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03" t="s">
        <v>309</v>
      </c>
      <c r="B539" s="106" t="s">
        <v>309</v>
      </c>
      <c r="C539" s="103" t="s">
        <v>329</v>
      </c>
      <c r="D539" s="103" t="s">
        <v>330</v>
      </c>
      <c r="E539" s="70" t="s">
        <v>372</v>
      </c>
      <c r="F539" s="75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03" t="s">
        <v>309</v>
      </c>
      <c r="B540" s="106" t="s">
        <v>309</v>
      </c>
      <c r="C540" s="103" t="s">
        <v>329</v>
      </c>
      <c r="D540" s="103" t="s">
        <v>330</v>
      </c>
      <c r="E540" s="23" t="s">
        <v>373</v>
      </c>
      <c r="F540" s="76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03" t="s">
        <v>309</v>
      </c>
      <c r="B541" s="106" t="s">
        <v>309</v>
      </c>
      <c r="C541" s="103" t="s">
        <v>329</v>
      </c>
      <c r="D541" s="103" t="s">
        <v>330</v>
      </c>
      <c r="E541" s="13" t="s">
        <v>36</v>
      </c>
      <c r="F541" s="75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03" t="s">
        <v>309</v>
      </c>
      <c r="B542" s="106" t="s">
        <v>309</v>
      </c>
      <c r="C542" s="103" t="s">
        <v>331</v>
      </c>
      <c r="D542" s="103" t="s">
        <v>332</v>
      </c>
      <c r="E542" s="13" t="s">
        <v>371</v>
      </c>
      <c r="F542" s="75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03" t="s">
        <v>309</v>
      </c>
      <c r="B543" s="106" t="s">
        <v>309</v>
      </c>
      <c r="C543" s="103" t="s">
        <v>331</v>
      </c>
      <c r="D543" s="103" t="s">
        <v>332</v>
      </c>
      <c r="E543" s="70" t="s">
        <v>372</v>
      </c>
      <c r="F543" s="75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03" t="s">
        <v>309</v>
      </c>
      <c r="B544" s="106" t="s">
        <v>309</v>
      </c>
      <c r="C544" s="103" t="s">
        <v>331</v>
      </c>
      <c r="D544" s="103" t="s">
        <v>332</v>
      </c>
      <c r="E544" s="23" t="s">
        <v>373</v>
      </c>
      <c r="F544" s="76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03" t="s">
        <v>309</v>
      </c>
      <c r="B545" s="106" t="s">
        <v>309</v>
      </c>
      <c r="C545" s="103" t="s">
        <v>331</v>
      </c>
      <c r="D545" s="103" t="s">
        <v>332</v>
      </c>
      <c r="E545" s="13" t="s">
        <v>36</v>
      </c>
      <c r="F545" s="75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03" t="s">
        <v>309</v>
      </c>
      <c r="B546" s="106" t="s">
        <v>309</v>
      </c>
      <c r="C546" s="103" t="s">
        <v>333</v>
      </c>
      <c r="D546" s="103" t="s">
        <v>334</v>
      </c>
      <c r="E546" s="13" t="s">
        <v>371</v>
      </c>
      <c r="F546" s="75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03" t="s">
        <v>309</v>
      </c>
      <c r="B547" s="106" t="s">
        <v>309</v>
      </c>
      <c r="C547" s="103" t="s">
        <v>333</v>
      </c>
      <c r="D547" s="103" t="s">
        <v>334</v>
      </c>
      <c r="E547" s="70" t="s">
        <v>372</v>
      </c>
      <c r="F547" s="75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03" t="s">
        <v>309</v>
      </c>
      <c r="B548" s="106" t="s">
        <v>309</v>
      </c>
      <c r="C548" s="103" t="s">
        <v>333</v>
      </c>
      <c r="D548" s="103" t="s">
        <v>334</v>
      </c>
      <c r="E548" s="23" t="s">
        <v>373</v>
      </c>
      <c r="F548" s="76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03" t="s">
        <v>309</v>
      </c>
      <c r="B549" s="106" t="s">
        <v>309</v>
      </c>
      <c r="C549" s="103" t="s">
        <v>333</v>
      </c>
      <c r="D549" s="103" t="s">
        <v>334</v>
      </c>
      <c r="E549" s="13" t="s">
        <v>36</v>
      </c>
      <c r="F549" s="75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03" t="s">
        <v>309</v>
      </c>
      <c r="B550" s="106" t="s">
        <v>309</v>
      </c>
      <c r="C550" s="103" t="s">
        <v>335</v>
      </c>
      <c r="D550" s="103" t="s">
        <v>336</v>
      </c>
      <c r="E550" s="13" t="s">
        <v>371</v>
      </c>
      <c r="F550" s="75"/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/>
      <c r="R550" s="43"/>
      <c r="S550" s="43"/>
      <c r="T550" s="43"/>
      <c r="U550" s="43"/>
      <c r="V550" s="42"/>
    </row>
    <row r="551" spans="1:22" s="14" customFormat="1" ht="9" customHeight="1">
      <c r="A551" s="103" t="s">
        <v>309</v>
      </c>
      <c r="B551" s="106" t="s">
        <v>309</v>
      </c>
      <c r="C551" s="103" t="s">
        <v>335</v>
      </c>
      <c r="D551" s="103" t="s">
        <v>336</v>
      </c>
      <c r="E551" s="70" t="s">
        <v>372</v>
      </c>
      <c r="F551" s="75"/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/>
      <c r="R551" s="43"/>
      <c r="S551" s="43"/>
      <c r="T551" s="43"/>
      <c r="U551" s="43"/>
      <c r="V551" s="42"/>
    </row>
    <row r="552" spans="1:22" s="14" customFormat="1" ht="9" customHeight="1">
      <c r="A552" s="103" t="s">
        <v>309</v>
      </c>
      <c r="B552" s="106" t="s">
        <v>309</v>
      </c>
      <c r="C552" s="103" t="s">
        <v>335</v>
      </c>
      <c r="D552" s="103" t="s">
        <v>336</v>
      </c>
      <c r="E552" s="23" t="s">
        <v>373</v>
      </c>
      <c r="F552" s="76">
        <f>SUM(G552:V552)</f>
        <v>0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s="14" customFormat="1" ht="9" customHeight="1">
      <c r="A553" s="103" t="s">
        <v>309</v>
      </c>
      <c r="B553" s="106" t="s">
        <v>309</v>
      </c>
      <c r="C553" s="103" t="s">
        <v>335</v>
      </c>
      <c r="D553" s="103" t="s">
        <v>336</v>
      </c>
      <c r="E553" s="13" t="s">
        <v>36</v>
      </c>
      <c r="F553" s="75"/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37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03" t="s">
        <v>309</v>
      </c>
      <c r="B554" s="106" t="s">
        <v>309</v>
      </c>
      <c r="C554" s="103" t="s">
        <v>337</v>
      </c>
      <c r="D554" s="103" t="s">
        <v>338</v>
      </c>
      <c r="E554" s="13" t="s">
        <v>371</v>
      </c>
      <c r="F554" s="75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03" t="s">
        <v>309</v>
      </c>
      <c r="B555" s="106" t="s">
        <v>309</v>
      </c>
      <c r="C555" s="103" t="s">
        <v>337</v>
      </c>
      <c r="D555" s="103" t="s">
        <v>338</v>
      </c>
      <c r="E555" s="70" t="s">
        <v>372</v>
      </c>
      <c r="F555" s="75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03" t="s">
        <v>309</v>
      </c>
      <c r="B556" s="106" t="s">
        <v>309</v>
      </c>
      <c r="C556" s="103" t="s">
        <v>337</v>
      </c>
      <c r="D556" s="103" t="s">
        <v>338</v>
      </c>
      <c r="E556" s="23" t="s">
        <v>373</v>
      </c>
      <c r="F556" s="76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03" t="s">
        <v>309</v>
      </c>
      <c r="B557" s="106" t="s">
        <v>309</v>
      </c>
      <c r="C557" s="103" t="s">
        <v>337</v>
      </c>
      <c r="D557" s="103" t="s">
        <v>338</v>
      </c>
      <c r="E557" s="13" t="s">
        <v>36</v>
      </c>
      <c r="F557" s="75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03" t="s">
        <v>309</v>
      </c>
      <c r="B558" s="106" t="s">
        <v>309</v>
      </c>
      <c r="C558" s="103" t="s">
        <v>339</v>
      </c>
      <c r="D558" s="103" t="s">
        <v>340</v>
      </c>
      <c r="E558" s="13" t="s">
        <v>371</v>
      </c>
      <c r="F558" s="75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03" t="s">
        <v>309</v>
      </c>
      <c r="B559" s="106" t="s">
        <v>309</v>
      </c>
      <c r="C559" s="103" t="s">
        <v>339</v>
      </c>
      <c r="D559" s="103" t="s">
        <v>340</v>
      </c>
      <c r="E559" s="70" t="s">
        <v>372</v>
      </c>
      <c r="F559" s="75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03" t="s">
        <v>309</v>
      </c>
      <c r="B560" s="106" t="s">
        <v>309</v>
      </c>
      <c r="C560" s="103" t="s">
        <v>339</v>
      </c>
      <c r="D560" s="103" t="s">
        <v>340</v>
      </c>
      <c r="E560" s="23" t="s">
        <v>373</v>
      </c>
      <c r="F560" s="76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03" t="s">
        <v>309</v>
      </c>
      <c r="B561" s="106" t="s">
        <v>309</v>
      </c>
      <c r="C561" s="103" t="s">
        <v>339</v>
      </c>
      <c r="D561" s="103" t="s">
        <v>340</v>
      </c>
      <c r="E561" s="13" t="s">
        <v>36</v>
      </c>
      <c r="F561" s="75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03">
        <v>22</v>
      </c>
      <c r="B562" s="103" t="s">
        <v>341</v>
      </c>
      <c r="C562" s="103" t="s">
        <v>342</v>
      </c>
      <c r="D562" s="103" t="s">
        <v>343</v>
      </c>
      <c r="E562" s="13" t="s">
        <v>371</v>
      </c>
      <c r="F562" s="75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03" t="s">
        <v>341</v>
      </c>
      <c r="B563" s="103" t="s">
        <v>341</v>
      </c>
      <c r="C563" s="103" t="s">
        <v>342</v>
      </c>
      <c r="D563" s="103" t="s">
        <v>343</v>
      </c>
      <c r="E563" s="70" t="s">
        <v>372</v>
      </c>
      <c r="F563" s="75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03" t="s">
        <v>341</v>
      </c>
      <c r="B564" s="103" t="s">
        <v>341</v>
      </c>
      <c r="C564" s="103" t="s">
        <v>342</v>
      </c>
      <c r="D564" s="103" t="s">
        <v>343</v>
      </c>
      <c r="E564" s="23" t="s">
        <v>373</v>
      </c>
      <c r="F564" s="76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03" t="s">
        <v>341</v>
      </c>
      <c r="B565" s="103" t="s">
        <v>341</v>
      </c>
      <c r="C565" s="103" t="s">
        <v>342</v>
      </c>
      <c r="D565" s="103" t="s">
        <v>343</v>
      </c>
      <c r="E565" s="13" t="s">
        <v>36</v>
      </c>
      <c r="F565" s="75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03" t="s">
        <v>341</v>
      </c>
      <c r="B566" s="103" t="s">
        <v>341</v>
      </c>
      <c r="C566" s="103" t="s">
        <v>344</v>
      </c>
      <c r="D566" s="103" t="s">
        <v>341</v>
      </c>
      <c r="E566" s="13" t="s">
        <v>371</v>
      </c>
      <c r="F566" s="74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126</v>
      </c>
      <c r="M566" s="43"/>
      <c r="N566" s="42">
        <v>36.1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03" t="s">
        <v>341</v>
      </c>
      <c r="B567" s="103" t="s">
        <v>341</v>
      </c>
      <c r="C567" s="103" t="s">
        <v>344</v>
      </c>
      <c r="D567" s="103" t="s">
        <v>341</v>
      </c>
      <c r="E567" s="70" t="s">
        <v>372</v>
      </c>
      <c r="F567" s="74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36.1</v>
      </c>
      <c r="O567" s="42">
        <v>118</v>
      </c>
      <c r="P567" s="43"/>
      <c r="Q567" s="42">
        <v>310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03" t="s">
        <v>341</v>
      </c>
      <c r="B568" s="103" t="s">
        <v>341</v>
      </c>
      <c r="C568" s="103" t="s">
        <v>344</v>
      </c>
      <c r="D568" s="103" t="s">
        <v>341</v>
      </c>
      <c r="E568" s="23" t="s">
        <v>373</v>
      </c>
      <c r="F568" s="76">
        <f>SUM(G568:V568)</f>
        <v>93</v>
      </c>
      <c r="G568" s="44">
        <v>4</v>
      </c>
      <c r="H568" s="44">
        <v>5</v>
      </c>
      <c r="I568" s="44">
        <v>34</v>
      </c>
      <c r="J568" s="44">
        <v>1</v>
      </c>
      <c r="K568" s="44">
        <v>2</v>
      </c>
      <c r="L568" s="44">
        <v>3</v>
      </c>
      <c r="M568" s="44"/>
      <c r="N568" s="44">
        <v>22</v>
      </c>
      <c r="O568" s="44">
        <v>4</v>
      </c>
      <c r="P568" s="44"/>
      <c r="Q568" s="44">
        <v>13</v>
      </c>
      <c r="R568" s="44"/>
      <c r="S568" s="44"/>
      <c r="T568" s="44"/>
      <c r="U568" s="44"/>
      <c r="V568" s="44">
        <v>5</v>
      </c>
    </row>
    <row r="569" spans="1:22" s="27" customFormat="1" ht="25.5" customHeight="1">
      <c r="A569" s="103" t="s">
        <v>341</v>
      </c>
      <c r="B569" s="103" t="s">
        <v>341</v>
      </c>
      <c r="C569" s="103" t="s">
        <v>344</v>
      </c>
      <c r="D569" s="103" t="s">
        <v>341</v>
      </c>
      <c r="E569" s="26" t="s">
        <v>36</v>
      </c>
      <c r="F569" s="78" t="s">
        <v>445</v>
      </c>
      <c r="G569" s="26" t="s">
        <v>433</v>
      </c>
      <c r="H569" s="26" t="s">
        <v>430</v>
      </c>
      <c r="I569" s="26" t="s">
        <v>430</v>
      </c>
      <c r="J569" s="26" t="s">
        <v>357</v>
      </c>
      <c r="K569" s="26" t="s">
        <v>434</v>
      </c>
      <c r="L569" s="26" t="s">
        <v>49</v>
      </c>
      <c r="M569" s="41" t="s">
        <v>37</v>
      </c>
      <c r="N569" s="26" t="s">
        <v>49</v>
      </c>
      <c r="O569" s="26" t="s">
        <v>444</v>
      </c>
      <c r="P569" s="41" t="s">
        <v>37</v>
      </c>
      <c r="Q569" s="26" t="s">
        <v>435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448</v>
      </c>
    </row>
    <row r="570" spans="1:22" s="14" customFormat="1" ht="7.5" customHeight="1">
      <c r="A570" s="103" t="s">
        <v>341</v>
      </c>
      <c r="B570" s="103" t="s">
        <v>341</v>
      </c>
      <c r="C570" s="103" t="s">
        <v>346</v>
      </c>
      <c r="D570" s="103" t="s">
        <v>347</v>
      </c>
      <c r="E570" s="13" t="s">
        <v>371</v>
      </c>
      <c r="F570" s="75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03" t="s">
        <v>341</v>
      </c>
      <c r="B571" s="103" t="s">
        <v>341</v>
      </c>
      <c r="C571" s="103" t="s">
        <v>346</v>
      </c>
      <c r="D571" s="103" t="s">
        <v>347</v>
      </c>
      <c r="E571" s="70" t="s">
        <v>372</v>
      </c>
      <c r="F571" s="75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03" t="s">
        <v>341</v>
      </c>
      <c r="B572" s="103" t="s">
        <v>341</v>
      </c>
      <c r="C572" s="103" t="s">
        <v>346</v>
      </c>
      <c r="D572" s="103" t="s">
        <v>347</v>
      </c>
      <c r="E572" s="23" t="s">
        <v>373</v>
      </c>
      <c r="F572" s="76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03" t="s">
        <v>341</v>
      </c>
      <c r="B573" s="103" t="s">
        <v>341</v>
      </c>
      <c r="C573" s="103" t="s">
        <v>346</v>
      </c>
      <c r="D573" s="103" t="s">
        <v>347</v>
      </c>
      <c r="E573" s="13" t="s">
        <v>36</v>
      </c>
      <c r="F573" s="75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03" t="s">
        <v>341</v>
      </c>
      <c r="B574" s="103" t="s">
        <v>341</v>
      </c>
      <c r="C574" s="103" t="s">
        <v>348</v>
      </c>
      <c r="D574" s="103" t="s">
        <v>349</v>
      </c>
      <c r="E574" s="13" t="s">
        <v>371</v>
      </c>
      <c r="F574" s="74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03" t="s">
        <v>341</v>
      </c>
      <c r="B575" s="103" t="s">
        <v>341</v>
      </c>
      <c r="C575" s="103" t="s">
        <v>348</v>
      </c>
      <c r="D575" s="103" t="s">
        <v>349</v>
      </c>
      <c r="E575" s="70" t="s">
        <v>372</v>
      </c>
      <c r="F575" s="74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03" t="s">
        <v>341</v>
      </c>
      <c r="B576" s="103" t="s">
        <v>341</v>
      </c>
      <c r="C576" s="103" t="s">
        <v>348</v>
      </c>
      <c r="D576" s="103" t="s">
        <v>349</v>
      </c>
      <c r="E576" s="23" t="s">
        <v>373</v>
      </c>
      <c r="F576" s="76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03" t="s">
        <v>341</v>
      </c>
      <c r="B577" s="103" t="s">
        <v>341</v>
      </c>
      <c r="C577" s="103" t="s">
        <v>348</v>
      </c>
      <c r="D577" s="103" t="s">
        <v>349</v>
      </c>
      <c r="E577" s="13" t="s">
        <v>36</v>
      </c>
      <c r="F577" s="75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03">
        <v>23</v>
      </c>
      <c r="B578" s="106" t="s">
        <v>350</v>
      </c>
      <c r="C578" s="103" t="s">
        <v>351</v>
      </c>
      <c r="D578" s="103" t="s">
        <v>350</v>
      </c>
      <c r="E578" s="13" t="s">
        <v>371</v>
      </c>
      <c r="F578" s="74">
        <v>21</v>
      </c>
      <c r="G578" s="42">
        <v>126</v>
      </c>
      <c r="H578" s="42">
        <v>126</v>
      </c>
      <c r="I578" s="42">
        <v>37</v>
      </c>
      <c r="J578" s="42">
        <v>126</v>
      </c>
      <c r="K578" s="42"/>
      <c r="L578" s="42">
        <v>126</v>
      </c>
      <c r="M578" s="43"/>
      <c r="N578" s="42">
        <v>22.8</v>
      </c>
      <c r="O578" s="42">
        <v>21</v>
      </c>
      <c r="P578" s="43"/>
      <c r="Q578" s="42">
        <v>120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03" t="s">
        <v>350</v>
      </c>
      <c r="B579" s="106" t="s">
        <v>350</v>
      </c>
      <c r="C579" s="103" t="s">
        <v>351</v>
      </c>
      <c r="D579" s="103" t="s">
        <v>350</v>
      </c>
      <c r="E579" s="70" t="s">
        <v>372</v>
      </c>
      <c r="F579" s="74">
        <v>211</v>
      </c>
      <c r="G579" s="42">
        <v>126</v>
      </c>
      <c r="H579" s="42">
        <v>126</v>
      </c>
      <c r="I579" s="42">
        <v>188</v>
      </c>
      <c r="J579" s="42">
        <v>126</v>
      </c>
      <c r="K579" s="42"/>
      <c r="L579" s="42">
        <v>187</v>
      </c>
      <c r="M579" s="43"/>
      <c r="N579" s="42">
        <v>22.8</v>
      </c>
      <c r="O579" s="42">
        <v>21</v>
      </c>
      <c r="P579" s="43"/>
      <c r="Q579" s="42">
        <v>189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03" t="s">
        <v>350</v>
      </c>
      <c r="B580" s="106" t="s">
        <v>350</v>
      </c>
      <c r="C580" s="103" t="s">
        <v>351</v>
      </c>
      <c r="D580" s="103" t="s">
        <v>350</v>
      </c>
      <c r="E580" s="23" t="s">
        <v>373</v>
      </c>
      <c r="F580" s="76">
        <f>SUM(G580:V580)</f>
        <v>78</v>
      </c>
      <c r="G580" s="44">
        <v>1</v>
      </c>
      <c r="H580" s="44">
        <v>9</v>
      </c>
      <c r="I580" s="44">
        <v>22</v>
      </c>
      <c r="J580" s="44">
        <v>1</v>
      </c>
      <c r="K580" s="44"/>
      <c r="L580" s="44">
        <v>12</v>
      </c>
      <c r="M580" s="44"/>
      <c r="N580" s="44">
        <v>6</v>
      </c>
      <c r="O580" s="44">
        <v>4</v>
      </c>
      <c r="P580" s="44"/>
      <c r="Q580" s="44">
        <v>6</v>
      </c>
      <c r="R580" s="44"/>
      <c r="S580" s="44"/>
      <c r="T580" s="44"/>
      <c r="U580" s="44"/>
      <c r="V580" s="44">
        <v>17</v>
      </c>
    </row>
    <row r="581" spans="1:22" s="27" customFormat="1" ht="29.25" customHeight="1">
      <c r="A581" s="103" t="s">
        <v>350</v>
      </c>
      <c r="B581" s="106" t="s">
        <v>350</v>
      </c>
      <c r="C581" s="103" t="s">
        <v>351</v>
      </c>
      <c r="D581" s="103" t="s">
        <v>350</v>
      </c>
      <c r="E581" s="26" t="s">
        <v>36</v>
      </c>
      <c r="F581" s="73" t="s">
        <v>440</v>
      </c>
      <c r="G581" s="26" t="s">
        <v>49</v>
      </c>
      <c r="H581" s="26" t="s">
        <v>49</v>
      </c>
      <c r="I581" s="26" t="s">
        <v>431</v>
      </c>
      <c r="J581" s="26" t="s">
        <v>49</v>
      </c>
      <c r="K581" s="26"/>
      <c r="L581" s="26" t="s">
        <v>352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456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345</v>
      </c>
    </row>
    <row r="582" spans="1:22" s="14" customFormat="1" ht="7.5" customHeight="1">
      <c r="A582" s="103" t="s">
        <v>350</v>
      </c>
      <c r="B582" s="106" t="s">
        <v>350</v>
      </c>
      <c r="C582" s="103" t="s">
        <v>353</v>
      </c>
      <c r="D582" s="103" t="s">
        <v>354</v>
      </c>
      <c r="E582" s="13" t="s">
        <v>371</v>
      </c>
      <c r="F582" s="75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03" t="s">
        <v>350</v>
      </c>
      <c r="B583" s="106" t="s">
        <v>350</v>
      </c>
      <c r="C583" s="103" t="s">
        <v>353</v>
      </c>
      <c r="D583" s="103" t="s">
        <v>354</v>
      </c>
      <c r="E583" s="70" t="s">
        <v>372</v>
      </c>
      <c r="F583" s="75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03" t="s">
        <v>350</v>
      </c>
      <c r="B584" s="106" t="s">
        <v>350</v>
      </c>
      <c r="C584" s="103" t="s">
        <v>353</v>
      </c>
      <c r="D584" s="103" t="s">
        <v>354</v>
      </c>
      <c r="E584" s="23" t="s">
        <v>373</v>
      </c>
      <c r="F584" s="76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03" t="s">
        <v>350</v>
      </c>
      <c r="B585" s="106" t="s">
        <v>350</v>
      </c>
      <c r="C585" s="103" t="s">
        <v>353</v>
      </c>
      <c r="D585" s="103" t="s">
        <v>354</v>
      </c>
      <c r="E585" s="13" t="s">
        <v>36</v>
      </c>
      <c r="F585" s="75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03" t="s">
        <v>350</v>
      </c>
      <c r="B586" s="106" t="s">
        <v>350</v>
      </c>
      <c r="C586" s="103" t="s">
        <v>355</v>
      </c>
      <c r="D586" s="103" t="s">
        <v>356</v>
      </c>
      <c r="E586" s="13" t="s">
        <v>371</v>
      </c>
      <c r="F586" s="74">
        <v>22</v>
      </c>
      <c r="G586" s="42"/>
      <c r="H586" s="42"/>
      <c r="I586" s="42">
        <v>50</v>
      </c>
      <c r="J586" s="42"/>
      <c r="K586" s="42"/>
      <c r="L586" s="42"/>
      <c r="M586" s="43"/>
      <c r="N586" s="42">
        <v>22</v>
      </c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03" t="s">
        <v>350</v>
      </c>
      <c r="B587" s="106" t="s">
        <v>350</v>
      </c>
      <c r="C587" s="103" t="s">
        <v>355</v>
      </c>
      <c r="D587" s="103" t="s">
        <v>356</v>
      </c>
      <c r="E587" s="70" t="s">
        <v>372</v>
      </c>
      <c r="F587" s="74">
        <v>119</v>
      </c>
      <c r="G587" s="42"/>
      <c r="H587" s="42"/>
      <c r="I587" s="42">
        <v>50</v>
      </c>
      <c r="J587" s="42"/>
      <c r="K587" s="42"/>
      <c r="L587" s="42"/>
      <c r="M587" s="43"/>
      <c r="N587" s="42">
        <v>119</v>
      </c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03" t="s">
        <v>350</v>
      </c>
      <c r="B588" s="106" t="s">
        <v>350</v>
      </c>
      <c r="C588" s="103" t="s">
        <v>355</v>
      </c>
      <c r="D588" s="103" t="s">
        <v>356</v>
      </c>
      <c r="E588" s="23" t="s">
        <v>373</v>
      </c>
      <c r="F588" s="76">
        <f>SUM(G588:V588)</f>
        <v>38</v>
      </c>
      <c r="G588" s="44"/>
      <c r="H588" s="44"/>
      <c r="I588" s="44">
        <v>17</v>
      </c>
      <c r="J588" s="44"/>
      <c r="K588" s="44"/>
      <c r="L588" s="44"/>
      <c r="M588" s="44"/>
      <c r="N588" s="44">
        <v>16</v>
      </c>
      <c r="O588" s="44">
        <v>5</v>
      </c>
      <c r="P588" s="44"/>
      <c r="Q588" s="44"/>
      <c r="R588" s="44"/>
      <c r="S588" s="44"/>
      <c r="T588" s="44"/>
      <c r="U588" s="44"/>
      <c r="V588" s="44"/>
    </row>
    <row r="589" spans="1:22" s="27" customFormat="1" ht="18" customHeight="1">
      <c r="A589" s="103" t="s">
        <v>350</v>
      </c>
      <c r="B589" s="106" t="s">
        <v>350</v>
      </c>
      <c r="C589" s="103" t="s">
        <v>355</v>
      </c>
      <c r="D589" s="103" t="s">
        <v>356</v>
      </c>
      <c r="E589" s="26" t="s">
        <v>36</v>
      </c>
      <c r="F589" s="73" t="s">
        <v>431</v>
      </c>
      <c r="G589" s="48" t="s">
        <v>37</v>
      </c>
      <c r="H589" s="48" t="s">
        <v>37</v>
      </c>
      <c r="I589" s="26" t="s">
        <v>357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453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03">
        <v>24</v>
      </c>
      <c r="B590" s="103" t="s">
        <v>408</v>
      </c>
      <c r="C590" s="103" t="s">
        <v>359</v>
      </c>
      <c r="D590" s="103" t="s">
        <v>374</v>
      </c>
      <c r="E590" s="13" t="s">
        <v>371</v>
      </c>
      <c r="F590" s="75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03" t="s">
        <v>358</v>
      </c>
      <c r="B591" s="103" t="s">
        <v>358</v>
      </c>
      <c r="C591" s="103" t="s">
        <v>359</v>
      </c>
      <c r="D591" s="103" t="s">
        <v>360</v>
      </c>
      <c r="E591" s="70" t="s">
        <v>372</v>
      </c>
      <c r="F591" s="75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03" t="s">
        <v>358</v>
      </c>
      <c r="B592" s="103" t="s">
        <v>358</v>
      </c>
      <c r="C592" s="103" t="s">
        <v>359</v>
      </c>
      <c r="D592" s="103" t="s">
        <v>360</v>
      </c>
      <c r="E592" s="23" t="s">
        <v>373</v>
      </c>
      <c r="F592" s="76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03" t="s">
        <v>358</v>
      </c>
      <c r="B593" s="103" t="s">
        <v>358</v>
      </c>
      <c r="C593" s="103" t="s">
        <v>359</v>
      </c>
      <c r="D593" s="103" t="s">
        <v>360</v>
      </c>
      <c r="E593" s="13" t="s">
        <v>36</v>
      </c>
      <c r="F593" s="75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03" t="s">
        <v>358</v>
      </c>
      <c r="B594" s="103" t="s">
        <v>358</v>
      </c>
      <c r="C594" s="103" t="s">
        <v>361</v>
      </c>
      <c r="D594" s="103" t="s">
        <v>362</v>
      </c>
      <c r="E594" s="13" t="s">
        <v>371</v>
      </c>
      <c r="F594" s="74">
        <v>399</v>
      </c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>
        <v>399</v>
      </c>
      <c r="R594" s="43"/>
      <c r="S594" s="43"/>
      <c r="T594" s="43"/>
      <c r="U594" s="43"/>
      <c r="V594" s="42"/>
    </row>
    <row r="595" spans="1:22" s="14" customFormat="1" ht="9.75" customHeight="1">
      <c r="A595" s="103" t="s">
        <v>358</v>
      </c>
      <c r="B595" s="103" t="s">
        <v>358</v>
      </c>
      <c r="C595" s="103" t="s">
        <v>361</v>
      </c>
      <c r="D595" s="103" t="s">
        <v>362</v>
      </c>
      <c r="E595" s="70" t="s">
        <v>372</v>
      </c>
      <c r="F595" s="74">
        <v>399</v>
      </c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>
        <v>399</v>
      </c>
      <c r="R595" s="43"/>
      <c r="S595" s="43"/>
      <c r="T595" s="43"/>
      <c r="U595" s="43"/>
      <c r="V595" s="42"/>
    </row>
    <row r="596" spans="1:22" s="14" customFormat="1" ht="9.75" customHeight="1">
      <c r="A596" s="103" t="s">
        <v>358</v>
      </c>
      <c r="B596" s="103" t="s">
        <v>358</v>
      </c>
      <c r="C596" s="103" t="s">
        <v>361</v>
      </c>
      <c r="D596" s="103" t="s">
        <v>362</v>
      </c>
      <c r="E596" s="23" t="s">
        <v>373</v>
      </c>
      <c r="F596" s="76">
        <f>SUM(G596:V596)</f>
        <v>1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>
        <v>1</v>
      </c>
      <c r="R596" s="44"/>
      <c r="S596" s="44"/>
      <c r="T596" s="44"/>
      <c r="U596" s="44"/>
      <c r="V596" s="44"/>
    </row>
    <row r="597" spans="1:22" s="14" customFormat="1" ht="9.75" customHeight="1">
      <c r="A597" s="103" t="s">
        <v>358</v>
      </c>
      <c r="B597" s="103" t="s">
        <v>358</v>
      </c>
      <c r="C597" s="103" t="s">
        <v>361</v>
      </c>
      <c r="D597" s="103" t="s">
        <v>362</v>
      </c>
      <c r="E597" s="13" t="s">
        <v>36</v>
      </c>
      <c r="F597" s="75" t="s">
        <v>49</v>
      </c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 t="s">
        <v>49</v>
      </c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03" t="s">
        <v>358</v>
      </c>
      <c r="B598" s="103" t="s">
        <v>358</v>
      </c>
      <c r="C598" s="103" t="s">
        <v>363</v>
      </c>
      <c r="D598" s="103" t="s">
        <v>364</v>
      </c>
      <c r="E598" s="13" t="s">
        <v>371</v>
      </c>
      <c r="F598" s="75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03" t="s">
        <v>358</v>
      </c>
      <c r="B599" s="103" t="s">
        <v>358</v>
      </c>
      <c r="C599" s="103" t="s">
        <v>363</v>
      </c>
      <c r="D599" s="103" t="s">
        <v>364</v>
      </c>
      <c r="E599" s="70" t="s">
        <v>372</v>
      </c>
      <c r="F599" s="75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03" t="s">
        <v>358</v>
      </c>
      <c r="B600" s="103" t="s">
        <v>358</v>
      </c>
      <c r="C600" s="103" t="s">
        <v>363</v>
      </c>
      <c r="D600" s="103" t="s">
        <v>364</v>
      </c>
      <c r="E600" s="23" t="s">
        <v>373</v>
      </c>
      <c r="F600" s="76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03" t="s">
        <v>358</v>
      </c>
      <c r="B601" s="103" t="s">
        <v>358</v>
      </c>
      <c r="C601" s="103" t="s">
        <v>363</v>
      </c>
      <c r="D601" s="103" t="s">
        <v>364</v>
      </c>
      <c r="E601" s="13" t="s">
        <v>36</v>
      </c>
      <c r="F601" s="75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03" t="s">
        <v>358</v>
      </c>
      <c r="B602" s="103" t="s">
        <v>358</v>
      </c>
      <c r="C602" s="103" t="s">
        <v>365</v>
      </c>
      <c r="D602" s="103" t="s">
        <v>366</v>
      </c>
      <c r="E602" s="13" t="s">
        <v>371</v>
      </c>
      <c r="F602" s="75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03" t="s">
        <v>358</v>
      </c>
      <c r="B603" s="103" t="s">
        <v>358</v>
      </c>
      <c r="C603" s="103" t="s">
        <v>365</v>
      </c>
      <c r="D603" s="103" t="s">
        <v>366</v>
      </c>
      <c r="E603" s="70" t="s">
        <v>372</v>
      </c>
      <c r="F603" s="75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03" t="s">
        <v>358</v>
      </c>
      <c r="B604" s="103" t="s">
        <v>358</v>
      </c>
      <c r="C604" s="103" t="s">
        <v>365</v>
      </c>
      <c r="D604" s="103" t="s">
        <v>366</v>
      </c>
      <c r="E604" s="23" t="s">
        <v>373</v>
      </c>
      <c r="F604" s="76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03" t="s">
        <v>358</v>
      </c>
      <c r="B605" s="103" t="s">
        <v>358</v>
      </c>
      <c r="C605" s="103" t="s">
        <v>365</v>
      </c>
      <c r="D605" s="103" t="s">
        <v>366</v>
      </c>
      <c r="E605" s="13" t="s">
        <v>36</v>
      </c>
      <c r="F605" s="75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03" t="s">
        <v>358</v>
      </c>
      <c r="B606" s="103" t="s">
        <v>358</v>
      </c>
      <c r="C606" s="103" t="s">
        <v>367</v>
      </c>
      <c r="D606" s="103" t="s">
        <v>368</v>
      </c>
      <c r="E606" s="13" t="s">
        <v>371</v>
      </c>
      <c r="F606" s="74">
        <v>387</v>
      </c>
      <c r="G606" s="42"/>
      <c r="H606" s="42"/>
      <c r="I606" s="42">
        <v>387</v>
      </c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03" t="s">
        <v>358</v>
      </c>
      <c r="B607" s="103" t="s">
        <v>358</v>
      </c>
      <c r="C607" s="103" t="s">
        <v>367</v>
      </c>
      <c r="D607" s="103" t="s">
        <v>368</v>
      </c>
      <c r="E607" s="70" t="s">
        <v>372</v>
      </c>
      <c r="F607" s="74">
        <v>425</v>
      </c>
      <c r="G607" s="42"/>
      <c r="H607" s="42"/>
      <c r="I607" s="42">
        <v>387</v>
      </c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03" t="s">
        <v>358</v>
      </c>
      <c r="B608" s="103" t="s">
        <v>358</v>
      </c>
      <c r="C608" s="103" t="s">
        <v>367</v>
      </c>
      <c r="D608" s="103" t="s">
        <v>368</v>
      </c>
      <c r="E608" s="23" t="s">
        <v>373</v>
      </c>
      <c r="F608" s="76">
        <f>SUM(G608:V608)</f>
        <v>7</v>
      </c>
      <c r="G608" s="44"/>
      <c r="H608" s="44"/>
      <c r="I608" s="44">
        <v>2</v>
      </c>
      <c r="J608" s="44"/>
      <c r="K608" s="44"/>
      <c r="L608" s="44">
        <v>5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03" t="s">
        <v>358</v>
      </c>
      <c r="B609" s="103" t="s">
        <v>358</v>
      </c>
      <c r="C609" s="103" t="s">
        <v>367</v>
      </c>
      <c r="D609" s="103" t="s">
        <v>368</v>
      </c>
      <c r="E609" s="13" t="s">
        <v>36</v>
      </c>
      <c r="F609" s="75" t="s">
        <v>49</v>
      </c>
      <c r="G609" s="45" t="s">
        <v>37</v>
      </c>
      <c r="H609" s="45" t="s">
        <v>37</v>
      </c>
      <c r="I609" s="45" t="s">
        <v>49</v>
      </c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03" t="s">
        <v>358</v>
      </c>
      <c r="B610" s="103" t="s">
        <v>358</v>
      </c>
      <c r="C610" s="103" t="s">
        <v>369</v>
      </c>
      <c r="D610" s="103" t="s">
        <v>370</v>
      </c>
      <c r="E610" s="13" t="s">
        <v>371</v>
      </c>
      <c r="F610" s="74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03" t="s">
        <v>358</v>
      </c>
      <c r="B611" s="103" t="s">
        <v>358</v>
      </c>
      <c r="C611" s="103" t="s">
        <v>369</v>
      </c>
      <c r="D611" s="103" t="s">
        <v>370</v>
      </c>
      <c r="E611" s="70" t="s">
        <v>372</v>
      </c>
      <c r="F611" s="74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03" t="s">
        <v>358</v>
      </c>
      <c r="B612" s="103" t="s">
        <v>358</v>
      </c>
      <c r="C612" s="103" t="s">
        <v>369</v>
      </c>
      <c r="D612" s="103" t="s">
        <v>370</v>
      </c>
      <c r="E612" s="23" t="s">
        <v>373</v>
      </c>
      <c r="F612" s="76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03" t="s">
        <v>358</v>
      </c>
      <c r="B613" s="103" t="s">
        <v>358</v>
      </c>
      <c r="C613" s="103" t="s">
        <v>369</v>
      </c>
      <c r="D613" s="103" t="s">
        <v>370</v>
      </c>
      <c r="E613" s="13" t="s">
        <v>36</v>
      </c>
      <c r="F613" s="75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84"/>
      <c r="F614" s="84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318</v>
      </c>
      <c r="H614" s="8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329</v>
      </c>
      <c r="I614" s="85">
        <f t="shared" si="0"/>
        <v>3021</v>
      </c>
      <c r="J614" s="85">
        <f t="shared" si="0"/>
        <v>269</v>
      </c>
      <c r="K614" s="85">
        <f t="shared" si="0"/>
        <v>282</v>
      </c>
      <c r="L614" s="8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401</v>
      </c>
      <c r="M614" s="85">
        <f t="shared" si="0"/>
        <v>0</v>
      </c>
      <c r="N614" s="85">
        <f t="shared" si="0"/>
        <v>240</v>
      </c>
      <c r="O614" s="85">
        <f t="shared" si="0"/>
        <v>350</v>
      </c>
      <c r="P614" s="85">
        <f t="shared" si="0"/>
        <v>0</v>
      </c>
      <c r="Q614" s="9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258</v>
      </c>
      <c r="R614" s="85">
        <f t="shared" si="0"/>
        <v>0</v>
      </c>
      <c r="S614" s="85">
        <f t="shared" si="0"/>
        <v>0</v>
      </c>
      <c r="T614" s="85">
        <f t="shared" si="0"/>
        <v>0</v>
      </c>
      <c r="U614" s="85">
        <f t="shared" si="0"/>
        <v>0</v>
      </c>
      <c r="V614" s="85">
        <f t="shared" si="0"/>
        <v>343</v>
      </c>
    </row>
    <row r="615" spans="4:22" ht="6" customHeight="1" hidden="1">
      <c r="D615" s="4"/>
      <c r="E615" s="84"/>
      <c r="F615" s="84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</row>
    <row r="616" spans="4:22" ht="16.5" customHeight="1">
      <c r="D616" s="4"/>
      <c r="E616" s="84" t="s">
        <v>391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5811</v>
      </c>
      <c r="G616" s="88">
        <f>G614+H614+I614+J614+K614+L614+N614+O614+Q614+V614</f>
        <v>5811</v>
      </c>
      <c r="H616" s="86"/>
      <c r="I616" s="86"/>
      <c r="J616" s="86"/>
      <c r="K616" s="86"/>
      <c r="L616" s="86"/>
      <c r="M616" s="86"/>
      <c r="N616" s="86"/>
      <c r="O616" s="86"/>
      <c r="P616" s="86"/>
      <c r="Q616" s="88"/>
      <c r="R616" s="86"/>
      <c r="S616" s="86"/>
      <c r="T616" s="86"/>
      <c r="U616" s="86"/>
      <c r="V616" s="86"/>
    </row>
    <row r="617" spans="2:13" ht="15.75" hidden="1">
      <c r="B617" s="126" t="s">
        <v>375</v>
      </c>
      <c r="C617" s="127"/>
      <c r="D617" s="128"/>
      <c r="E617" s="124" t="s">
        <v>452</v>
      </c>
      <c r="F617" s="125"/>
      <c r="G617" s="124" t="s">
        <v>457</v>
      </c>
      <c r="H617" s="125"/>
      <c r="I617" s="58"/>
      <c r="J617" s="122" t="s">
        <v>376</v>
      </c>
      <c r="K617" s="123"/>
      <c r="L617" s="121"/>
      <c r="M617" s="121"/>
    </row>
    <row r="618" spans="2:13" s="18" customFormat="1" ht="22.5" customHeight="1" hidden="1">
      <c r="B618" s="129"/>
      <c r="C618" s="130"/>
      <c r="D618" s="131"/>
      <c r="E618" s="25" t="s">
        <v>377</v>
      </c>
      <c r="F618" s="79" t="s">
        <v>378</v>
      </c>
      <c r="G618" s="100" t="s">
        <v>377</v>
      </c>
      <c r="H618" s="79" t="s">
        <v>378</v>
      </c>
      <c r="I618" s="25" t="s">
        <v>377</v>
      </c>
      <c r="J618" s="79" t="s">
        <v>379</v>
      </c>
      <c r="K618" s="82" t="s">
        <v>380</v>
      </c>
      <c r="L618" s="62"/>
      <c r="M618" s="54"/>
    </row>
    <row r="619" spans="2:13" s="18" customFormat="1" ht="21" customHeight="1" hidden="1">
      <c r="B619" s="118" t="s">
        <v>381</v>
      </c>
      <c r="C619" s="119"/>
      <c r="D619" s="120"/>
      <c r="E619" s="59">
        <v>12</v>
      </c>
      <c r="F619" s="80">
        <f>G614</f>
        <v>318</v>
      </c>
      <c r="G619" s="101">
        <v>12</v>
      </c>
      <c r="H619" s="80">
        <v>320</v>
      </c>
      <c r="I619" s="59">
        <f>E619-G619</f>
        <v>0</v>
      </c>
      <c r="J619" s="80">
        <f aca="true" t="shared" si="1" ref="J619:J624">F619-H619</f>
        <v>-2</v>
      </c>
      <c r="K619" s="83">
        <f>F619/H619</f>
        <v>0.99375</v>
      </c>
      <c r="L619" s="67"/>
      <c r="M619" s="55"/>
    </row>
    <row r="620" spans="2:13" s="18" customFormat="1" ht="18" customHeight="1" hidden="1">
      <c r="B620" s="118" t="s">
        <v>382</v>
      </c>
      <c r="C620" s="119"/>
      <c r="D620" s="120"/>
      <c r="E620" s="59">
        <v>13</v>
      </c>
      <c r="F620" s="80">
        <f>H614</f>
        <v>329</v>
      </c>
      <c r="G620" s="101">
        <v>13</v>
      </c>
      <c r="H620" s="80">
        <v>329</v>
      </c>
      <c r="I620" s="59">
        <f aca="true" t="shared" si="2" ref="I620:I628">E620-G620</f>
        <v>0</v>
      </c>
      <c r="J620" s="80">
        <f t="shared" si="1"/>
        <v>0</v>
      </c>
      <c r="K620" s="83">
        <f aca="true" t="shared" si="3" ref="K620:K629">F620/H620</f>
        <v>1</v>
      </c>
      <c r="L620" s="68"/>
      <c r="M620" s="55"/>
    </row>
    <row r="621" spans="2:13" s="18" customFormat="1" ht="20.25" customHeight="1" hidden="1">
      <c r="B621" s="118" t="s">
        <v>383</v>
      </c>
      <c r="C621" s="119"/>
      <c r="D621" s="120"/>
      <c r="E621" s="59">
        <v>16</v>
      </c>
      <c r="F621" s="80">
        <f>I614</f>
        <v>3021</v>
      </c>
      <c r="G621" s="101">
        <v>16</v>
      </c>
      <c r="H621" s="80">
        <v>3091</v>
      </c>
      <c r="I621" s="59">
        <f t="shared" si="2"/>
        <v>0</v>
      </c>
      <c r="J621" s="80">
        <f t="shared" si="1"/>
        <v>-70</v>
      </c>
      <c r="K621" s="83">
        <f t="shared" si="3"/>
        <v>0.9773536072468457</v>
      </c>
      <c r="L621" s="63"/>
      <c r="M621" s="55"/>
    </row>
    <row r="622" spans="2:13" s="18" customFormat="1" ht="19.5" customHeight="1" hidden="1">
      <c r="B622" s="118" t="s">
        <v>384</v>
      </c>
      <c r="C622" s="119"/>
      <c r="D622" s="120"/>
      <c r="E622" s="59">
        <v>11</v>
      </c>
      <c r="F622" s="80">
        <f>J614</f>
        <v>269</v>
      </c>
      <c r="G622" s="101">
        <v>11</v>
      </c>
      <c r="H622" s="80">
        <v>252</v>
      </c>
      <c r="I622" s="59">
        <f t="shared" si="2"/>
        <v>0</v>
      </c>
      <c r="J622" s="80">
        <f t="shared" si="1"/>
        <v>17</v>
      </c>
      <c r="K622" s="83">
        <f t="shared" si="3"/>
        <v>1.0674603174603174</v>
      </c>
      <c r="L622" s="67"/>
      <c r="M622" s="55"/>
    </row>
    <row r="623" spans="2:15" s="18" customFormat="1" ht="16.5" customHeight="1" hidden="1">
      <c r="B623" s="118" t="s">
        <v>385</v>
      </c>
      <c r="C623" s="119"/>
      <c r="D623" s="120"/>
      <c r="E623" s="59">
        <v>11</v>
      </c>
      <c r="F623" s="80">
        <f>K614</f>
        <v>282</v>
      </c>
      <c r="G623" s="101">
        <v>11</v>
      </c>
      <c r="H623" s="80">
        <v>303</v>
      </c>
      <c r="I623" s="59">
        <f t="shared" si="2"/>
        <v>0</v>
      </c>
      <c r="J623" s="80">
        <f t="shared" si="1"/>
        <v>-21</v>
      </c>
      <c r="K623" s="83">
        <f t="shared" si="3"/>
        <v>0.9306930693069307</v>
      </c>
      <c r="L623" s="89">
        <f>SUM(F619:F623)</f>
        <v>4219</v>
      </c>
      <c r="M623" s="55"/>
      <c r="N623" s="92">
        <f>SUM(H619:H623)</f>
        <v>4295</v>
      </c>
      <c r="O623" s="93">
        <f>L623-N623</f>
        <v>-76</v>
      </c>
    </row>
    <row r="624" spans="2:13" s="18" customFormat="1" ht="18" customHeight="1" hidden="1">
      <c r="B624" s="118" t="s">
        <v>386</v>
      </c>
      <c r="C624" s="119"/>
      <c r="D624" s="120"/>
      <c r="E624" s="59">
        <v>15</v>
      </c>
      <c r="F624" s="80">
        <f>L614</f>
        <v>401</v>
      </c>
      <c r="G624" s="101">
        <v>16</v>
      </c>
      <c r="H624" s="102">
        <v>380</v>
      </c>
      <c r="I624" s="59">
        <f t="shared" si="2"/>
        <v>-1</v>
      </c>
      <c r="J624" s="80">
        <f t="shared" si="1"/>
        <v>21</v>
      </c>
      <c r="K624" s="83">
        <f t="shared" si="3"/>
        <v>1.055263157894737</v>
      </c>
      <c r="L624" s="63"/>
      <c r="M624" s="55"/>
    </row>
    <row r="625" spans="2:13" s="18" customFormat="1" ht="18.75" customHeight="1" hidden="1">
      <c r="B625" s="118" t="s">
        <v>403</v>
      </c>
      <c r="C625" s="119"/>
      <c r="D625" s="120"/>
      <c r="E625" s="59">
        <v>12</v>
      </c>
      <c r="F625" s="80">
        <f>N614</f>
        <v>240</v>
      </c>
      <c r="G625" s="101">
        <v>12</v>
      </c>
      <c r="H625" s="102">
        <v>240</v>
      </c>
      <c r="I625" s="59">
        <f t="shared" si="2"/>
        <v>0</v>
      </c>
      <c r="J625" s="80">
        <f>F625-H625</f>
        <v>0</v>
      </c>
      <c r="K625" s="83">
        <f t="shared" si="3"/>
        <v>1</v>
      </c>
      <c r="L625" s="63"/>
      <c r="M625" s="55"/>
    </row>
    <row r="626" spans="2:22" s="97" customFormat="1" ht="19.5" customHeight="1" hidden="1">
      <c r="B626" s="118" t="s">
        <v>402</v>
      </c>
      <c r="C626" s="119"/>
      <c r="D626" s="120"/>
      <c r="E626" s="59">
        <v>15</v>
      </c>
      <c r="F626" s="80">
        <f>O614</f>
        <v>350</v>
      </c>
      <c r="G626" s="101">
        <v>15</v>
      </c>
      <c r="H626" s="102">
        <v>350</v>
      </c>
      <c r="I626" s="59">
        <f t="shared" si="2"/>
        <v>0</v>
      </c>
      <c r="J626" s="80">
        <f>F626-H626</f>
        <v>0</v>
      </c>
      <c r="K626" s="83">
        <f t="shared" si="3"/>
        <v>1</v>
      </c>
      <c r="L626" s="63"/>
      <c r="M626" s="55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2:13" s="18" customFormat="1" ht="19.5" customHeight="1" hidden="1">
      <c r="B627" s="118" t="s">
        <v>387</v>
      </c>
      <c r="C627" s="119"/>
      <c r="D627" s="120"/>
      <c r="E627" s="59">
        <v>18</v>
      </c>
      <c r="F627" s="80">
        <f>Q614</f>
        <v>258</v>
      </c>
      <c r="G627" s="101">
        <v>19</v>
      </c>
      <c r="H627" s="102">
        <v>298</v>
      </c>
      <c r="I627" s="59">
        <f t="shared" si="2"/>
        <v>-1</v>
      </c>
      <c r="J627" s="80">
        <f>F627-H627</f>
        <v>-40</v>
      </c>
      <c r="K627" s="83">
        <f t="shared" si="3"/>
        <v>0.8657718120805369</v>
      </c>
      <c r="L627" s="64"/>
      <c r="M627" s="55"/>
    </row>
    <row r="628" spans="2:22" s="97" customFormat="1" ht="18.75" customHeight="1" hidden="1">
      <c r="B628" s="118" t="s">
        <v>388</v>
      </c>
      <c r="C628" s="119"/>
      <c r="D628" s="120"/>
      <c r="E628" s="59">
        <v>15</v>
      </c>
      <c r="F628" s="80">
        <f>V614</f>
        <v>343</v>
      </c>
      <c r="G628" s="101">
        <v>16</v>
      </c>
      <c r="H628" s="102">
        <v>560</v>
      </c>
      <c r="I628" s="59">
        <f t="shared" si="2"/>
        <v>-1</v>
      </c>
      <c r="J628" s="80">
        <f>F628-H628</f>
        <v>-217</v>
      </c>
      <c r="K628" s="83">
        <f t="shared" si="3"/>
        <v>0.6125</v>
      </c>
      <c r="L628" s="63"/>
      <c r="M628" s="55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2:13" s="18" customFormat="1" ht="12" hidden="1">
      <c r="B629" s="30" t="s">
        <v>389</v>
      </c>
      <c r="C629" s="31"/>
      <c r="D629" s="32"/>
      <c r="E629" s="19" t="s">
        <v>432</v>
      </c>
      <c r="F629" s="81">
        <f>SUM(F619:F628)</f>
        <v>5811</v>
      </c>
      <c r="G629" s="19" t="s">
        <v>432</v>
      </c>
      <c r="H629" s="80">
        <f>SUM(H619:H628)</f>
        <v>6123</v>
      </c>
      <c r="I629" s="59"/>
      <c r="J629" s="80">
        <f>F629-H629</f>
        <v>-312</v>
      </c>
      <c r="K629" s="83">
        <f t="shared" si="3"/>
        <v>0.9490445859872612</v>
      </c>
      <c r="L629" s="65"/>
      <c r="M629" s="55"/>
    </row>
    <row r="630" spans="3:13" s="18" customFormat="1" ht="12" customHeight="1" hidden="1">
      <c r="C630" s="20"/>
      <c r="D630" s="20"/>
      <c r="L630" s="56"/>
      <c r="M630" s="56"/>
    </row>
    <row r="631" spans="2:13" s="14" customFormat="1" ht="10.5" hidden="1">
      <c r="B631" s="21" t="s">
        <v>390</v>
      </c>
      <c r="C631" s="21"/>
      <c r="D631" s="24" t="s">
        <v>392</v>
      </c>
      <c r="E631" s="21"/>
      <c r="L631" s="57"/>
      <c r="M631" s="57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2021-07-15T11:52:00Z</cp:lastPrinted>
  <dcterms:created xsi:type="dcterms:W3CDTF">2020-12-25T09:44:30Z</dcterms:created>
  <dcterms:modified xsi:type="dcterms:W3CDTF">2021-07-16T05:47:22Z</dcterms:modified>
  <cp:category/>
  <cp:version/>
  <cp:contentType/>
  <cp:contentStatus/>
</cp:coreProperties>
</file>