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 tabRatio="500"/>
  </bookViews>
  <sheets>
    <sheet name="30.10.2020" sheetId="1" r:id="rId1"/>
    <sheet name="Лист1" sheetId="2" r:id="rId2"/>
  </sheets>
  <definedNames>
    <definedName name="Excel_BuiltIn_Print_Area" localSheetId="0">'30.10.2020'!$C$2:$H$133</definedName>
    <definedName name="_xlnm.Print_Area" localSheetId="0">'30.10.2020'!$B$2:$AT$140</definedName>
  </definedNames>
  <calcPr calcId="125725"/>
</workbook>
</file>

<file path=xl/calcChain.xml><?xml version="1.0" encoding="utf-8"?>
<calcChain xmlns="http://schemas.openxmlformats.org/spreadsheetml/2006/main">
  <c r="F25" i="1"/>
  <c r="I133" l="1"/>
  <c r="X133"/>
  <c r="U133"/>
  <c r="R133"/>
  <c r="O133"/>
  <c r="L133"/>
  <c r="G139" l="1"/>
  <c r="F8"/>
  <c r="F115"/>
  <c r="F125"/>
  <c r="F7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6"/>
  <c r="F117"/>
  <c r="F118"/>
  <c r="F119"/>
  <c r="F120"/>
  <c r="F121"/>
  <c r="F122"/>
  <c r="F123"/>
  <c r="F124"/>
  <c r="F126"/>
  <c r="F127"/>
  <c r="F128"/>
  <c r="F129"/>
  <c r="F130"/>
  <c r="F131"/>
  <c r="F132"/>
  <c r="F6"/>
  <c r="F133" l="1"/>
  <c r="C58"/>
</calcChain>
</file>

<file path=xl/sharedStrings.xml><?xml version="1.0" encoding="utf-8"?>
<sst xmlns="http://schemas.openxmlformats.org/spreadsheetml/2006/main" count="367" uniqueCount="243">
  <si>
    <t>№ п/п</t>
  </si>
  <si>
    <t>Торговое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</si>
  <si>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</si>
  <si>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</si>
  <si>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</si>
  <si>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</si>
  <si>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</si>
  <si>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</si>
  <si>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</si>
  <si>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</si>
  <si>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</si>
  <si>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</si>
  <si>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</si>
  <si>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</si>
  <si>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</si>
  <si>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</si>
  <si>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</si>
  <si>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</si>
  <si>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</si>
  <si>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</si>
  <si>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</si>
  <si>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</si>
  <si>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</si>
  <si>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</si>
  <si>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</si>
  <si>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</si>
  <si>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</si>
  <si>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</si>
  <si>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</si>
  <si>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</si>
  <si>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</si>
  <si>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</si>
  <si>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</si>
  <si>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</si>
  <si>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</si>
  <si>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</si>
  <si>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</si>
  <si>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</si>
  <si>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</si>
  <si>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</si>
  <si>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</si>
  <si>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</si>
  <si>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</si>
  <si>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</si>
  <si>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</si>
  <si>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</si>
  <si>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</si>
  <si>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</si>
  <si>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</si>
  <si>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</si>
  <si>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</si>
  <si>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</si>
  <si>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</si>
  <si>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</si>
  <si>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</si>
  <si>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</si>
  <si>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</si>
  <si>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</si>
  <si>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</si>
  <si>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</si>
  <si>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</si>
  <si>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</si>
  <si>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</si>
  <si>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</si>
  <si>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</si>
  <si>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</si>
  <si>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</si>
  <si>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</si>
  <si>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</si>
  <si>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</si>
  <si>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</si>
  <si>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</si>
  <si>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</si>
  <si>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</si>
  <si>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</si>
  <si>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</si>
  <si>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</si>
  <si>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</si>
  <si>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</si>
  <si>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</si>
  <si>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</si>
  <si>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</si>
  <si>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</si>
  <si>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</si>
  <si>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</si>
  <si>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</si>
  <si>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</si>
  <si>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</si>
  <si>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</si>
  <si>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</si>
  <si>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</si>
  <si>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</si>
  <si>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</si>
  <si>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</si>
  <si>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</si>
  <si>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</si>
  <si>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</si>
  <si>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</si>
  <si>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</si>
  <si>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</si>
  <si>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</si>
  <si>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</si>
  <si>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</si>
  <si>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</si>
  <si>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</si>
  <si>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</si>
  <si>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</si>
  <si>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</si>
  <si>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</si>
  <si>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</si>
  <si>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</si>
  <si>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</si>
  <si>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</si>
  <si>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</si>
  <si>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</si>
  <si>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</si>
  <si>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</si>
  <si>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</si>
  <si>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</si>
  <si>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</si>
  <si>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</si>
  <si>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</si>
  <si>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</si>
  <si>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</si>
  <si>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</si>
  <si>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</si>
  <si>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</si>
  <si>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</si>
  <si>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</si>
  <si>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</si>
  <si>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</si>
  <si>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</si>
  <si>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</si>
  <si>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</si>
  <si>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</si>
  <si>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</si>
  <si>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</si>
  <si>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</si>
  <si>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</si>
  <si>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</si>
  <si>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</si>
  <si>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</si>
  <si>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методические рекомендации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</si>
  <si>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свечи</t>
  </si>
  <si>
    <t>капли</t>
  </si>
  <si>
    <t>сироп</t>
  </si>
  <si>
    <t>гель</t>
  </si>
  <si>
    <t>ООО "Прогресс",                   с. М.Атлым, ул. Московская, д.2В</t>
  </si>
  <si>
    <t>спрей, капли</t>
  </si>
  <si>
    <t>мазь</t>
  </si>
  <si>
    <t>свечи, гель</t>
  </si>
  <si>
    <t>АО "Октябрьская аптека", пгт.Октябрьское, ул.Ленина, д.15</t>
  </si>
  <si>
    <t>Аптека ИП Простякова И.А., с.Перегребное, ул.Советская,д.23</t>
  </si>
  <si>
    <t>таблетки</t>
  </si>
  <si>
    <t>капсулы</t>
  </si>
  <si>
    <t>АО "Няганская аптека", пгт.Талинка, 1 мкр , д.44</t>
  </si>
  <si>
    <t>Аптека "ООО Волосевич", п.Уньюган, ул. Тюменская, д.53Б</t>
  </si>
  <si>
    <t>капли назальные, спрей назальный</t>
  </si>
  <si>
    <t>крем</t>
  </si>
  <si>
    <t>капсулы, таблетки, порошок д/суспензии</t>
  </si>
  <si>
    <t>порошок д/ингаляций</t>
  </si>
  <si>
    <t>суппозитории ректальные, свечи, мазь, гель</t>
  </si>
  <si>
    <t>капсулы, таблетки</t>
  </si>
  <si>
    <t>сироп д/приема внутрь</t>
  </si>
  <si>
    <t>порошок</t>
  </si>
  <si>
    <t>суппузитории</t>
  </si>
  <si>
    <t>Исполнитель: Липова И.Н. 8(34678)28-103</t>
  </si>
  <si>
    <t>супп</t>
  </si>
  <si>
    <r>
      <rPr>
        <b/>
        <sz val="9"/>
        <color indexed="8"/>
        <rFont val="Calibri"/>
        <family val="2"/>
        <charset val="204"/>
      </rPr>
      <t>Международное непатентованное наименование (МНН)</t>
    </r>
    <r>
      <rPr>
        <sz val="9"/>
        <color indexed="8"/>
        <rFont val="Calibri"/>
        <family val="2"/>
        <charset val="204"/>
      </rPr>
      <t xml:space="preserve"> или грппировочное (химическое) наименование</t>
    </r>
  </si>
  <si>
    <t>суппозитории ректальные, мазь</t>
  </si>
  <si>
    <t>сироп д/прима внутрь</t>
  </si>
  <si>
    <t>сироп 100 мл</t>
  </si>
  <si>
    <t>табл № 20</t>
  </si>
  <si>
    <t>300,00-400,00</t>
  </si>
  <si>
    <t>216,00-380,00</t>
  </si>
  <si>
    <t>мазь назальная</t>
  </si>
  <si>
    <t>90,00-243,00</t>
  </si>
  <si>
    <t>90,00-150,00</t>
  </si>
  <si>
    <t>873,00-898,00</t>
  </si>
  <si>
    <t>1010,00-1490,00</t>
  </si>
  <si>
    <t>165,00-850,00</t>
  </si>
  <si>
    <t>285,00-439,00</t>
  </si>
  <si>
    <t>65,00-145,00</t>
  </si>
  <si>
    <t>260,00-360,00</t>
  </si>
  <si>
    <t>500,00-1285,00</t>
  </si>
  <si>
    <t>250,00-1150,00</t>
  </si>
  <si>
    <t>616,00-1119,00</t>
  </si>
  <si>
    <t>500,00-700,00</t>
  </si>
  <si>
    <t>1200,00-2295,00</t>
  </si>
  <si>
    <t>ампулы</t>
  </si>
  <si>
    <t>суппозитории</t>
  </si>
  <si>
    <t>ООО "Ригла",                                 пгт. Приобье, ул.Центральная, д.1А</t>
  </si>
  <si>
    <t>200,00-753,00</t>
  </si>
  <si>
    <t>807,00-911,00</t>
  </si>
  <si>
    <t>Из 19 МНН в наличии 12 МНН</t>
  </si>
  <si>
    <t>гель, мазь назальная</t>
  </si>
  <si>
    <t>279,00-928,00</t>
  </si>
  <si>
    <t>442,00-686,00</t>
  </si>
  <si>
    <t>1197,00-1620,00</t>
  </si>
  <si>
    <t>Октябрьский район 30.10.2020</t>
  </si>
  <si>
    <t xml:space="preserve"> свечи, мазь</t>
  </si>
  <si>
    <t>спрей</t>
  </si>
  <si>
    <t>таблетки, капсулы</t>
  </si>
  <si>
    <t>210,00-968,00</t>
  </si>
  <si>
    <t>поро   шок</t>
  </si>
  <si>
    <t>572,00-884,00</t>
  </si>
  <si>
    <t>219,00-691,00</t>
  </si>
  <si>
    <t>574,00-677,00</t>
  </si>
  <si>
    <t>231,00- 702,00</t>
  </si>
  <si>
    <t>231,00 - 615,00</t>
  </si>
  <si>
    <t>279,00 - 559,00</t>
  </si>
  <si>
    <t>807,00- 911,00</t>
  </si>
  <si>
    <t>395,00 - 439,00</t>
  </si>
  <si>
    <t>65,00 - 145,00</t>
  </si>
  <si>
    <t>330,00 - 360,00</t>
  </si>
  <si>
    <t>736,00 - 1190,00</t>
  </si>
  <si>
    <t>659,00 - 989,00</t>
  </si>
  <si>
    <t>616,00- 1119,00</t>
  </si>
  <si>
    <t>572,00 - 884,00</t>
  </si>
  <si>
    <t>300,00 - 691,00</t>
  </si>
  <si>
    <t>626,00 - 677,00</t>
  </si>
  <si>
    <t>1200,00 - 2295,00</t>
  </si>
  <si>
    <t>300,00-488,00</t>
  </si>
  <si>
    <t>279,00-559,00</t>
  </si>
  <si>
    <t>405,00-439,00</t>
  </si>
  <si>
    <t>119,00-139,00</t>
  </si>
  <si>
    <t>737,00-1180,00</t>
  </si>
  <si>
    <t>669,00-980,00</t>
  </si>
  <si>
    <t>255,00-753,00</t>
  </si>
  <si>
    <t>322,00-928,00</t>
  </si>
  <si>
    <t>283,00-290,00</t>
  </si>
  <si>
    <t>788,00-1285,00</t>
  </si>
  <si>
    <t>359,00-1150,00</t>
  </si>
  <si>
    <t>229,00-574,00</t>
  </si>
  <si>
    <t>200,00-400,00</t>
  </si>
  <si>
    <t>345,00-598,00</t>
  </si>
  <si>
    <t>290,00-320,00</t>
  </si>
  <si>
    <t>90,00-120,00</t>
  </si>
  <si>
    <t>210,00-350,00</t>
  </si>
  <si>
    <t>290,00-570,00</t>
  </si>
  <si>
    <t>630,00-910,00</t>
  </si>
  <si>
    <t>250,00-740,00</t>
  </si>
  <si>
    <r>
      <t>Наличие в аптечных организациях</t>
    </r>
    <r>
      <rPr>
        <b/>
        <sz val="11"/>
        <rFont val="Calibri"/>
        <family val="2"/>
        <charset val="204"/>
      </rPr>
      <t xml:space="preserve"> (сводная)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</si>
</sst>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7030A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8.5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0" xfId="0" applyFont="1"/>
    <xf numFmtId="0" fontId="0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49" fontId="0" fillId="2" borderId="8" xfId="0" applyNumberFormat="1" applyFill="1" applyBorder="1"/>
    <xf numFmtId="0" fontId="0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3" borderId="8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1" fontId="5" fillId="2" borderId="7" xfId="0" applyNumberFormat="1" applyFont="1" applyFill="1" applyBorder="1" applyAlignment="1">
      <alignment horizontal="center" wrapText="1"/>
    </xf>
    <xf numFmtId="49" fontId="8" fillId="5" borderId="8" xfId="0" applyNumberFormat="1" applyFont="1" applyFill="1" applyBorder="1"/>
    <xf numFmtId="49" fontId="0" fillId="5" borderId="8" xfId="0" applyNumberFormat="1" applyFill="1" applyBorder="1"/>
    <xf numFmtId="0" fontId="8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8" fillId="5" borderId="8" xfId="0" applyFont="1" applyFill="1" applyBorder="1"/>
    <xf numFmtId="49" fontId="9" fillId="5" borderId="8" xfId="0" applyNumberFormat="1" applyFont="1" applyFill="1" applyBorder="1"/>
    <xf numFmtId="0" fontId="9" fillId="5" borderId="8" xfId="0" applyFont="1" applyFill="1" applyBorder="1"/>
    <xf numFmtId="1" fontId="9" fillId="5" borderId="1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wrapText="1"/>
    </xf>
    <xf numFmtId="0" fontId="9" fillId="5" borderId="8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wrapText="1"/>
    </xf>
    <xf numFmtId="0" fontId="10" fillId="5" borderId="8" xfId="0" applyFont="1" applyFill="1" applyBorder="1"/>
    <xf numFmtId="0" fontId="10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6" borderId="0" xfId="0" applyFill="1"/>
    <xf numFmtId="0" fontId="0" fillId="6" borderId="0" xfId="0" applyFill="1" applyAlignment="1">
      <alignment vertical="top"/>
    </xf>
    <xf numFmtId="0" fontId="9" fillId="5" borderId="8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0" fillId="2" borderId="18" xfId="0" applyFill="1" applyBorder="1"/>
    <xf numFmtId="0" fontId="0" fillId="6" borderId="18" xfId="0" applyFill="1" applyBorder="1"/>
    <xf numFmtId="0" fontId="0" fillId="2" borderId="18" xfId="0" applyFill="1" applyBorder="1" applyAlignment="1">
      <alignment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" fontId="9" fillId="2" borderId="7" xfId="0" applyNumberFormat="1" applyFont="1" applyFill="1" applyBorder="1" applyAlignment="1">
      <alignment horizontal="center" wrapText="1"/>
    </xf>
    <xf numFmtId="0" fontId="9" fillId="5" borderId="10" xfId="0" applyFont="1" applyFill="1" applyBorder="1"/>
    <xf numFmtId="49" fontId="9" fillId="2" borderId="8" xfId="0" applyNumberFormat="1" applyFont="1" applyFill="1" applyBorder="1"/>
    <xf numFmtId="0" fontId="9" fillId="2" borderId="8" xfId="0" applyFont="1" applyFill="1" applyBorder="1"/>
    <xf numFmtId="0" fontId="9" fillId="2" borderId="10" xfId="0" applyFont="1" applyFill="1" applyBorder="1"/>
    <xf numFmtId="49" fontId="8" fillId="2" borderId="8" xfId="0" applyNumberFormat="1" applyFont="1" applyFill="1" applyBorder="1"/>
    <xf numFmtId="0" fontId="8" fillId="2" borderId="8" xfId="0" applyFont="1" applyFill="1" applyBorder="1"/>
    <xf numFmtId="0" fontId="8" fillId="2" borderId="10" xfId="0" applyFont="1" applyFill="1" applyBorder="1"/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/>
    <xf numFmtId="0" fontId="0" fillId="6" borderId="19" xfId="0" applyFill="1" applyBorder="1"/>
    <xf numFmtId="0" fontId="0" fillId="2" borderId="17" xfId="0" applyFill="1" applyBorder="1"/>
    <xf numFmtId="0" fontId="0" fillId="2" borderId="21" xfId="0" applyFill="1" applyBorder="1"/>
    <xf numFmtId="0" fontId="1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wrapText="1"/>
    </xf>
    <xf numFmtId="49" fontId="9" fillId="4" borderId="8" xfId="0" applyNumberFormat="1" applyFont="1" applyFill="1" applyBorder="1"/>
    <xf numFmtId="2" fontId="9" fillId="2" borderId="7" xfId="0" applyNumberFormat="1" applyFont="1" applyFill="1" applyBorder="1" applyAlignment="1">
      <alignment horizontal="center" wrapText="1"/>
    </xf>
    <xf numFmtId="0" fontId="9" fillId="2" borderId="0" xfId="0" applyFont="1" applyFill="1"/>
    <xf numFmtId="49" fontId="2" fillId="2" borderId="0" xfId="0" applyNumberFormat="1" applyFont="1" applyFill="1"/>
    <xf numFmtId="0" fontId="2" fillId="2" borderId="0" xfId="0" applyFont="1" applyFill="1"/>
    <xf numFmtId="0" fontId="2" fillId="6" borderId="0" xfId="0" applyFont="1" applyFill="1"/>
    <xf numFmtId="0" fontId="0" fillId="6" borderId="17" xfId="0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top"/>
    </xf>
    <xf numFmtId="0" fontId="0" fillId="5" borderId="20" xfId="0" applyFill="1" applyBorder="1" applyAlignment="1">
      <alignment vertical="top"/>
    </xf>
    <xf numFmtId="0" fontId="0" fillId="6" borderId="18" xfId="0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0" fillId="6" borderId="17" xfId="0" applyFill="1" applyBorder="1" applyAlignment="1">
      <alignment vertical="top"/>
    </xf>
    <xf numFmtId="0" fontId="0" fillId="6" borderId="17" xfId="0" applyFill="1" applyBorder="1"/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0" fillId="2" borderId="19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4"/>
  <sheetViews>
    <sheetView showGridLines="0" tabSelected="1" view="pageBreakPreview" topLeftCell="A90" zoomScale="80" zoomScaleSheetLayoutView="80" workbookViewId="0">
      <pane xSplit="3" topLeftCell="D1" activePane="topRight" state="frozen"/>
      <selection activeCell="A222" sqref="A222"/>
      <selection pane="topRight" activeCell="D133" sqref="D133"/>
    </sheetView>
  </sheetViews>
  <sheetFormatPr defaultRowHeight="15"/>
  <cols>
    <col min="1" max="1" width="5.28515625" style="1" hidden="1" customWidth="1"/>
    <col min="2" max="2" width="5.28515625" style="1" customWidth="1"/>
    <col min="3" max="3" width="10.7109375" style="30" customWidth="1"/>
    <col min="4" max="4" width="4.42578125" style="1" customWidth="1"/>
    <col min="5" max="5" width="26.7109375" style="1" customWidth="1"/>
    <col min="6" max="6" width="6.28515625" style="97" customWidth="1"/>
    <col min="7" max="7" width="8.28515625" style="97" customWidth="1"/>
    <col min="8" max="8" width="9.85546875" style="97" customWidth="1"/>
    <col min="9" max="9" width="7.140625" style="77" customWidth="1"/>
    <col min="10" max="10" width="5.42578125" style="77" customWidth="1"/>
    <col min="11" max="11" width="9.7109375" style="78" customWidth="1"/>
    <col min="12" max="12" width="6.7109375" style="37" customWidth="1"/>
    <col min="13" max="13" width="5.140625" style="37" customWidth="1"/>
    <col min="14" max="14" width="9.140625" style="37" customWidth="1"/>
    <col min="15" max="15" width="7.140625" style="37" customWidth="1"/>
    <col min="16" max="16" width="5.42578125" style="37" customWidth="1"/>
    <col min="17" max="17" width="8.5703125" style="37" customWidth="1"/>
    <col min="18" max="18" width="6.140625" style="37" customWidth="1"/>
    <col min="19" max="19" width="8" style="37" customWidth="1"/>
    <col min="20" max="20" width="7.140625" style="37" customWidth="1"/>
    <col min="21" max="21" width="6.28515625" style="37" customWidth="1"/>
    <col min="22" max="22" width="5.28515625" style="37" customWidth="1"/>
    <col min="23" max="23" width="7.85546875" style="37" customWidth="1"/>
    <col min="24" max="24" width="5.7109375" style="37" customWidth="1"/>
    <col min="25" max="25" width="7.28515625" style="37" customWidth="1"/>
    <col min="26" max="26" width="7" style="37" customWidth="1"/>
    <col min="27" max="27" width="0.28515625" style="15" hidden="1" customWidth="1"/>
    <col min="28" max="28" width="10.42578125" style="15" hidden="1" customWidth="1"/>
    <col min="29" max="29" width="9.7109375" style="15" hidden="1" customWidth="1"/>
    <col min="30" max="30" width="11.7109375" style="1" customWidth="1"/>
    <col min="31" max="31" width="8.28515625" style="1" customWidth="1"/>
    <col min="32" max="32" width="11.28515625" style="1" customWidth="1"/>
    <col min="33" max="33" width="12.7109375" style="1" customWidth="1"/>
    <col min="34" max="34" width="8.7109375" style="1" customWidth="1"/>
    <col min="35" max="35" width="7.7109375" style="1" customWidth="1"/>
    <col min="36" max="36" width="9.5703125" style="1" customWidth="1"/>
    <col min="37" max="37" width="11" style="1" customWidth="1"/>
    <col min="38" max="38" width="9" style="1" customWidth="1"/>
    <col min="39" max="39" width="6.7109375" style="1" customWidth="1"/>
    <col min="40" max="40" width="9.28515625" style="1" customWidth="1"/>
    <col min="41" max="41" width="8.7109375" style="1" customWidth="1"/>
    <col min="42" max="42" width="10.5703125" style="1" customWidth="1"/>
    <col min="43" max="43" width="16.7109375" style="1" customWidth="1"/>
    <col min="44" max="44" width="10.140625" style="1" customWidth="1"/>
    <col min="45" max="45" width="11" style="1" customWidth="1"/>
    <col min="46" max="46" width="9.42578125" style="1" customWidth="1"/>
    <col min="47" max="50" width="13.42578125" style="1" hidden="1" customWidth="1"/>
    <col min="51" max="51" width="13.5703125" style="1" hidden="1" customWidth="1"/>
    <col min="52" max="52" width="15" style="1" hidden="1" customWidth="1"/>
    <col min="53" max="55" width="13.5703125" style="1" hidden="1" customWidth="1"/>
    <col min="56" max="56" width="9.140625" style="1" hidden="1" customWidth="1"/>
    <col min="57" max="16384" width="9.140625" style="1"/>
  </cols>
  <sheetData>
    <row r="1" spans="1:54" ht="45" hidden="1" customHeight="1">
      <c r="C1" s="26"/>
      <c r="D1" s="2"/>
      <c r="E1" s="2"/>
      <c r="F1" s="85"/>
      <c r="G1" s="85"/>
      <c r="H1" s="85"/>
      <c r="I1" s="59"/>
      <c r="J1" s="59"/>
      <c r="K1" s="60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14"/>
      <c r="AB1" s="14"/>
      <c r="AC1" s="14"/>
      <c r="AD1" s="1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4"/>
      <c r="AV1" s="4"/>
      <c r="AW1" s="4"/>
      <c r="AX1" s="4"/>
      <c r="AY1" s="4"/>
      <c r="AZ1" s="4"/>
      <c r="BA1" s="4"/>
      <c r="BB1" s="4"/>
    </row>
    <row r="2" spans="1:54" ht="15" customHeight="1">
      <c r="C2" s="100" t="s">
        <v>168</v>
      </c>
      <c r="D2" s="5"/>
      <c r="E2" s="5"/>
      <c r="F2" s="102" t="s">
        <v>199</v>
      </c>
      <c r="G2" s="103"/>
      <c r="H2" s="103"/>
      <c r="I2" s="103"/>
      <c r="J2" s="103"/>
      <c r="K2" s="104"/>
      <c r="L2" s="118"/>
      <c r="M2" s="119"/>
      <c r="N2" s="120"/>
      <c r="O2" s="115"/>
      <c r="P2" s="116"/>
      <c r="Q2" s="117"/>
      <c r="R2" s="115"/>
      <c r="S2" s="116"/>
      <c r="T2" s="117"/>
      <c r="U2" s="115"/>
      <c r="V2" s="116"/>
      <c r="W2" s="117"/>
      <c r="X2" s="115"/>
      <c r="Y2" s="116"/>
      <c r="Z2" s="117"/>
    </row>
    <row r="3" spans="1:54" ht="36.75" customHeight="1">
      <c r="C3" s="100"/>
      <c r="D3" s="6" t="s">
        <v>0</v>
      </c>
      <c r="E3" s="36" t="s">
        <v>1</v>
      </c>
      <c r="F3" s="101" t="s">
        <v>242</v>
      </c>
      <c r="G3" s="101"/>
      <c r="H3" s="101"/>
      <c r="I3" s="105" t="s">
        <v>151</v>
      </c>
      <c r="J3" s="106"/>
      <c r="K3" s="107"/>
      <c r="L3" s="105" t="s">
        <v>155</v>
      </c>
      <c r="M3" s="106"/>
      <c r="N3" s="107"/>
      <c r="O3" s="121" t="s">
        <v>191</v>
      </c>
      <c r="P3" s="122"/>
      <c r="Q3" s="123"/>
      <c r="R3" s="121" t="s">
        <v>147</v>
      </c>
      <c r="S3" s="122"/>
      <c r="T3" s="123"/>
      <c r="U3" s="121" t="s">
        <v>152</v>
      </c>
      <c r="V3" s="122"/>
      <c r="W3" s="123"/>
      <c r="X3" s="121" t="s">
        <v>156</v>
      </c>
      <c r="Y3" s="122"/>
      <c r="Z3" s="123"/>
      <c r="AA3" s="18"/>
      <c r="AB3" s="19"/>
      <c r="AC3" s="20"/>
    </row>
    <row r="4" spans="1:54" ht="63" customHeight="1">
      <c r="C4" s="100"/>
      <c r="D4" s="6"/>
      <c r="E4" s="6"/>
      <c r="F4" s="86" t="s">
        <v>2</v>
      </c>
      <c r="G4" s="86" t="s">
        <v>3</v>
      </c>
      <c r="H4" s="87" t="s">
        <v>4</v>
      </c>
      <c r="I4" s="61" t="s">
        <v>2</v>
      </c>
      <c r="J4" s="61" t="s">
        <v>3</v>
      </c>
      <c r="K4" s="62" t="s">
        <v>4</v>
      </c>
      <c r="L4" s="34" t="s">
        <v>2</v>
      </c>
      <c r="M4" s="34" t="s">
        <v>3</v>
      </c>
      <c r="N4" s="34" t="s">
        <v>4</v>
      </c>
      <c r="O4" s="34" t="s">
        <v>2</v>
      </c>
      <c r="P4" s="34" t="s">
        <v>3</v>
      </c>
      <c r="Q4" s="34" t="s">
        <v>4</v>
      </c>
      <c r="R4" s="34" t="s">
        <v>2</v>
      </c>
      <c r="S4" s="34" t="s">
        <v>3</v>
      </c>
      <c r="T4" s="34" t="s">
        <v>4</v>
      </c>
      <c r="U4" s="34" t="s">
        <v>2</v>
      </c>
      <c r="V4" s="34" t="s">
        <v>3</v>
      </c>
      <c r="W4" s="34" t="s">
        <v>4</v>
      </c>
      <c r="X4" s="34" t="s">
        <v>2</v>
      </c>
      <c r="Y4" s="34" t="s">
        <v>3</v>
      </c>
      <c r="Z4" s="34" t="s">
        <v>4</v>
      </c>
      <c r="AA4" s="17"/>
      <c r="AB4" s="17"/>
      <c r="AC4" s="17"/>
    </row>
    <row r="5" spans="1:54" ht="42.75" customHeight="1">
      <c r="C5" s="100"/>
      <c r="D5" s="6"/>
      <c r="E5" s="7"/>
      <c r="F5" s="88">
        <v>1</v>
      </c>
      <c r="G5" s="88">
        <v>2</v>
      </c>
      <c r="H5" s="89">
        <v>3</v>
      </c>
      <c r="I5" s="63">
        <v>1</v>
      </c>
      <c r="J5" s="63">
        <v>2</v>
      </c>
      <c r="K5" s="64">
        <v>3</v>
      </c>
      <c r="L5" s="34">
        <v>1</v>
      </c>
      <c r="M5" s="34">
        <v>2</v>
      </c>
      <c r="N5" s="35">
        <v>3</v>
      </c>
      <c r="O5" s="34">
        <v>1</v>
      </c>
      <c r="P5" s="34">
        <v>2</v>
      </c>
      <c r="Q5" s="35">
        <v>3</v>
      </c>
      <c r="R5" s="34">
        <v>1</v>
      </c>
      <c r="S5" s="34">
        <v>2</v>
      </c>
      <c r="T5" s="35">
        <v>3</v>
      </c>
      <c r="U5" s="34">
        <v>1</v>
      </c>
      <c r="V5" s="34">
        <v>2</v>
      </c>
      <c r="W5" s="35">
        <v>3</v>
      </c>
      <c r="X5" s="34">
        <v>1</v>
      </c>
      <c r="Y5" s="34">
        <v>2</v>
      </c>
      <c r="Z5" s="35">
        <v>3</v>
      </c>
      <c r="AA5" s="17"/>
      <c r="AB5" s="17"/>
      <c r="AC5" s="14"/>
    </row>
    <row r="6" spans="1:54">
      <c r="B6" s="56"/>
      <c r="C6" s="100" t="s">
        <v>6</v>
      </c>
      <c r="D6" s="8">
        <v>1</v>
      </c>
      <c r="E6" s="9" t="s">
        <v>7</v>
      </c>
      <c r="F6" s="65">
        <f>I6+L6+O6+R6+U6+X6</f>
        <v>0</v>
      </c>
      <c r="G6" s="69"/>
      <c r="H6" s="90"/>
      <c r="I6" s="65"/>
      <c r="J6" s="65"/>
      <c r="K6" s="65"/>
      <c r="L6" s="40"/>
      <c r="M6" s="47"/>
      <c r="N6" s="66"/>
      <c r="O6" s="41"/>
      <c r="P6" s="49"/>
      <c r="Q6" s="41"/>
      <c r="R6" s="40"/>
      <c r="S6" s="47"/>
      <c r="T6" s="40"/>
      <c r="U6" s="67"/>
      <c r="V6" s="68"/>
      <c r="W6" s="67"/>
      <c r="X6" s="40"/>
      <c r="Y6" s="47"/>
      <c r="Z6" s="42"/>
      <c r="AA6" s="21"/>
      <c r="AB6" s="21"/>
      <c r="AC6" s="21"/>
    </row>
    <row r="7" spans="1:54">
      <c r="C7" s="100"/>
      <c r="D7" s="8">
        <v>2</v>
      </c>
      <c r="E7" s="9" t="s">
        <v>8</v>
      </c>
      <c r="F7" s="65">
        <f t="shared" ref="F7:F70" si="0">I7+L7+O7+R7+U7+X7</f>
        <v>0</v>
      </c>
      <c r="G7" s="69"/>
      <c r="H7" s="90"/>
      <c r="I7" s="65"/>
      <c r="J7" s="69"/>
      <c r="K7" s="65"/>
      <c r="L7" s="40"/>
      <c r="M7" s="47"/>
      <c r="N7" s="66"/>
      <c r="O7" s="41"/>
      <c r="P7" s="49"/>
      <c r="Q7" s="41"/>
      <c r="R7" s="40"/>
      <c r="S7" s="47"/>
      <c r="T7" s="40"/>
      <c r="U7" s="67"/>
      <c r="V7" s="68"/>
      <c r="W7" s="67"/>
      <c r="X7" s="40"/>
      <c r="Y7" s="47"/>
      <c r="Z7" s="42"/>
      <c r="AA7" s="21"/>
      <c r="AB7" s="21"/>
      <c r="AC7" s="21"/>
    </row>
    <row r="8" spans="1:54" ht="53.25" customHeight="1">
      <c r="C8" s="100"/>
      <c r="D8" s="8">
        <v>3</v>
      </c>
      <c r="E8" s="9" t="s">
        <v>9</v>
      </c>
      <c r="F8" s="65">
        <f>I8+L8+O8+R8+U8+X8</f>
        <v>3</v>
      </c>
      <c r="G8" s="69" t="s">
        <v>148</v>
      </c>
      <c r="H8" s="90">
        <v>272</v>
      </c>
      <c r="I8" s="65"/>
      <c r="J8" s="69"/>
      <c r="K8" s="65"/>
      <c r="L8" s="40"/>
      <c r="M8" s="47"/>
      <c r="N8" s="66"/>
      <c r="O8" s="41"/>
      <c r="P8" s="49"/>
      <c r="Q8" s="41"/>
      <c r="R8" s="40">
        <v>3</v>
      </c>
      <c r="S8" s="47" t="s">
        <v>148</v>
      </c>
      <c r="T8" s="66">
        <v>272</v>
      </c>
      <c r="U8" s="67"/>
      <c r="V8" s="68"/>
      <c r="W8" s="67"/>
      <c r="X8" s="40"/>
      <c r="Y8" s="47"/>
      <c r="Z8" s="40"/>
      <c r="AA8" s="21"/>
      <c r="AB8" s="21"/>
      <c r="AC8" s="21"/>
    </row>
    <row r="9" spans="1:54" ht="49.5" customHeight="1">
      <c r="C9" s="100"/>
      <c r="D9" s="8">
        <v>4</v>
      </c>
      <c r="E9" s="9" t="s">
        <v>10</v>
      </c>
      <c r="F9" s="65">
        <f t="shared" si="0"/>
        <v>0</v>
      </c>
      <c r="G9" s="69"/>
      <c r="H9" s="90"/>
      <c r="I9" s="65"/>
      <c r="J9" s="69"/>
      <c r="K9" s="65"/>
      <c r="L9" s="40"/>
      <c r="M9" s="47"/>
      <c r="N9" s="66"/>
      <c r="O9" s="41"/>
      <c r="P9" s="49"/>
      <c r="Q9" s="41"/>
      <c r="R9" s="40"/>
      <c r="S9" s="47"/>
      <c r="T9" s="40"/>
      <c r="U9" s="67"/>
      <c r="V9" s="68"/>
      <c r="W9" s="67"/>
      <c r="X9" s="40"/>
      <c r="Y9" s="47"/>
      <c r="Z9" s="40"/>
      <c r="AA9" s="21"/>
      <c r="AB9" s="21"/>
      <c r="AC9" s="21"/>
    </row>
    <row r="10" spans="1:54" ht="43.5" customHeight="1">
      <c r="C10" s="100"/>
      <c r="D10" s="8">
        <v>5</v>
      </c>
      <c r="E10" s="9" t="s">
        <v>11</v>
      </c>
      <c r="F10" s="65">
        <f t="shared" si="0"/>
        <v>1</v>
      </c>
      <c r="G10" s="69" t="s">
        <v>189</v>
      </c>
      <c r="H10" s="90">
        <v>240</v>
      </c>
      <c r="I10" s="65"/>
      <c r="J10" s="69"/>
      <c r="K10" s="65"/>
      <c r="L10" s="40"/>
      <c r="M10" s="47"/>
      <c r="N10" s="66"/>
      <c r="O10" s="41"/>
      <c r="P10" s="49"/>
      <c r="Q10" s="41"/>
      <c r="R10" s="40"/>
      <c r="S10" s="47"/>
      <c r="T10" s="40"/>
      <c r="U10" s="67"/>
      <c r="V10" s="68"/>
      <c r="W10" s="67"/>
      <c r="X10" s="40">
        <v>1</v>
      </c>
      <c r="Y10" s="47" t="s">
        <v>189</v>
      </c>
      <c r="Z10" s="66">
        <v>240</v>
      </c>
      <c r="AA10" s="21"/>
      <c r="AB10" s="21"/>
      <c r="AC10" s="21"/>
    </row>
    <row r="11" spans="1:54" ht="29.25" customHeight="1">
      <c r="C11" s="100"/>
      <c r="D11" s="8">
        <v>6</v>
      </c>
      <c r="E11" s="9" t="s">
        <v>12</v>
      </c>
      <c r="F11" s="65">
        <f t="shared" si="0"/>
        <v>40</v>
      </c>
      <c r="G11" s="69" t="s">
        <v>153</v>
      </c>
      <c r="H11" s="90" t="s">
        <v>173</v>
      </c>
      <c r="I11" s="65"/>
      <c r="J11" s="69"/>
      <c r="K11" s="65"/>
      <c r="L11" s="40"/>
      <c r="M11" s="47"/>
      <c r="N11" s="66"/>
      <c r="O11" s="41"/>
      <c r="P11" s="49"/>
      <c r="Q11" s="41"/>
      <c r="R11" s="40"/>
      <c r="S11" s="47"/>
      <c r="T11" s="40"/>
      <c r="U11" s="67">
        <v>40</v>
      </c>
      <c r="V11" s="68" t="s">
        <v>153</v>
      </c>
      <c r="W11" s="67" t="s">
        <v>173</v>
      </c>
      <c r="X11" s="40"/>
      <c r="Y11" s="47"/>
      <c r="Z11" s="40"/>
      <c r="AA11" s="21"/>
      <c r="AB11" s="21"/>
      <c r="AC11" s="21"/>
    </row>
    <row r="12" spans="1:54" ht="33.75" customHeight="1">
      <c r="A12" s="52">
        <v>1</v>
      </c>
      <c r="B12" s="53">
        <v>1</v>
      </c>
      <c r="C12" s="100"/>
      <c r="D12" s="8">
        <v>7</v>
      </c>
      <c r="E12" s="9" t="s">
        <v>13</v>
      </c>
      <c r="F12" s="65">
        <f t="shared" si="0"/>
        <v>2</v>
      </c>
      <c r="G12" s="69" t="s">
        <v>165</v>
      </c>
      <c r="H12" s="90" t="s">
        <v>174</v>
      </c>
      <c r="I12" s="65"/>
      <c r="J12" s="69"/>
      <c r="K12" s="65"/>
      <c r="L12" s="40"/>
      <c r="M12" s="47"/>
      <c r="N12" s="66"/>
      <c r="O12" s="41"/>
      <c r="P12" s="49"/>
      <c r="Q12" s="41"/>
      <c r="R12" s="40"/>
      <c r="S12" s="47"/>
      <c r="T12" s="40"/>
      <c r="U12" s="67"/>
      <c r="V12" s="68"/>
      <c r="W12" s="67"/>
      <c r="X12" s="40">
        <v>2</v>
      </c>
      <c r="Y12" s="47" t="s">
        <v>190</v>
      </c>
      <c r="Z12" s="40" t="s">
        <v>174</v>
      </c>
      <c r="AA12" s="21"/>
      <c r="AB12" s="21"/>
      <c r="AC12" s="21"/>
    </row>
    <row r="13" spans="1:54" ht="43.5" customHeight="1">
      <c r="C13" s="100"/>
      <c r="D13" s="8">
        <v>8</v>
      </c>
      <c r="E13" s="9" t="s">
        <v>14</v>
      </c>
      <c r="F13" s="65">
        <f t="shared" si="0"/>
        <v>0</v>
      </c>
      <c r="G13" s="69"/>
      <c r="H13" s="90"/>
      <c r="I13" s="65"/>
      <c r="J13" s="69"/>
      <c r="K13" s="65"/>
      <c r="L13" s="40"/>
      <c r="M13" s="47"/>
      <c r="N13" s="66"/>
      <c r="O13" s="43"/>
      <c r="P13" s="49"/>
      <c r="Q13" s="41"/>
      <c r="R13" s="40"/>
      <c r="S13" s="47"/>
      <c r="T13" s="40"/>
      <c r="U13" s="67"/>
      <c r="V13" s="68"/>
      <c r="W13" s="67"/>
      <c r="X13" s="40"/>
      <c r="Y13" s="47"/>
      <c r="Z13" s="40"/>
      <c r="AA13" s="23"/>
      <c r="AB13" s="21"/>
      <c r="AC13" s="21"/>
    </row>
    <row r="14" spans="1:54" ht="48" customHeight="1">
      <c r="C14" s="100"/>
      <c r="D14" s="8">
        <v>9</v>
      </c>
      <c r="E14" s="9" t="s">
        <v>15</v>
      </c>
      <c r="F14" s="65">
        <f t="shared" si="0"/>
        <v>0</v>
      </c>
      <c r="G14" s="69"/>
      <c r="H14" s="90"/>
      <c r="I14" s="65"/>
      <c r="J14" s="69"/>
      <c r="K14" s="65"/>
      <c r="L14" s="40"/>
      <c r="M14" s="47"/>
      <c r="N14" s="66"/>
      <c r="O14" s="43"/>
      <c r="P14" s="49"/>
      <c r="Q14" s="41"/>
      <c r="R14" s="40"/>
      <c r="S14" s="47"/>
      <c r="T14" s="40"/>
      <c r="U14" s="67"/>
      <c r="V14" s="68"/>
      <c r="W14" s="67"/>
      <c r="X14" s="40"/>
      <c r="Y14" s="47"/>
      <c r="Z14" s="40"/>
      <c r="AA14" s="23"/>
      <c r="AB14" s="21"/>
      <c r="AC14" s="21"/>
    </row>
    <row r="15" spans="1:54" ht="50.25" customHeight="1">
      <c r="C15" s="100"/>
      <c r="D15" s="8">
        <v>10</v>
      </c>
      <c r="E15" s="9" t="s">
        <v>16</v>
      </c>
      <c r="F15" s="65">
        <f t="shared" si="0"/>
        <v>9</v>
      </c>
      <c r="G15" s="69" t="s">
        <v>175</v>
      </c>
      <c r="H15" s="90" t="s">
        <v>176</v>
      </c>
      <c r="I15" s="65"/>
      <c r="J15" s="69"/>
      <c r="K15" s="65"/>
      <c r="L15" s="40"/>
      <c r="M15" s="47"/>
      <c r="N15" s="66"/>
      <c r="O15" s="43"/>
      <c r="P15" s="49"/>
      <c r="Q15" s="41"/>
      <c r="R15" s="40">
        <v>5</v>
      </c>
      <c r="S15" s="47" t="s">
        <v>149</v>
      </c>
      <c r="T15" s="66">
        <v>243</v>
      </c>
      <c r="U15" s="67"/>
      <c r="V15" s="68"/>
      <c r="W15" s="67"/>
      <c r="X15" s="40">
        <v>4</v>
      </c>
      <c r="Y15" s="47" t="s">
        <v>175</v>
      </c>
      <c r="Z15" s="40" t="s">
        <v>237</v>
      </c>
      <c r="AA15" s="23"/>
      <c r="AB15" s="21"/>
      <c r="AC15" s="21"/>
    </row>
    <row r="16" spans="1:54">
      <c r="C16" s="100"/>
      <c r="D16" s="8">
        <v>11</v>
      </c>
      <c r="E16" s="9" t="s">
        <v>17</v>
      </c>
      <c r="F16" s="65">
        <f t="shared" si="0"/>
        <v>0</v>
      </c>
      <c r="G16" s="69"/>
      <c r="H16" s="90"/>
      <c r="I16" s="65"/>
      <c r="J16" s="69"/>
      <c r="K16" s="65"/>
      <c r="L16" s="40"/>
      <c r="M16" s="47"/>
      <c r="N16" s="66"/>
      <c r="O16" s="43"/>
      <c r="P16" s="49"/>
      <c r="Q16" s="41"/>
      <c r="R16" s="40"/>
      <c r="S16" s="47"/>
      <c r="T16" s="66"/>
      <c r="U16" s="67"/>
      <c r="V16" s="68"/>
      <c r="W16" s="67"/>
      <c r="X16" s="40"/>
      <c r="Y16" s="47"/>
      <c r="Z16" s="40"/>
      <c r="AA16" s="23"/>
      <c r="AB16" s="21"/>
      <c r="AC16" s="21"/>
    </row>
    <row r="17" spans="1:29" ht="17.25" customHeight="1">
      <c r="C17" s="100"/>
      <c r="D17" s="8">
        <v>12</v>
      </c>
      <c r="E17" s="9" t="s">
        <v>18</v>
      </c>
      <c r="F17" s="65">
        <f t="shared" si="0"/>
        <v>0</v>
      </c>
      <c r="G17" s="69"/>
      <c r="H17" s="90"/>
      <c r="I17" s="65"/>
      <c r="J17" s="69"/>
      <c r="K17" s="65"/>
      <c r="L17" s="40"/>
      <c r="M17" s="47"/>
      <c r="N17" s="66"/>
      <c r="O17" s="43"/>
      <c r="P17" s="49"/>
      <c r="Q17" s="41"/>
      <c r="R17" s="40"/>
      <c r="S17" s="47"/>
      <c r="T17" s="66"/>
      <c r="U17" s="67"/>
      <c r="V17" s="68"/>
      <c r="W17" s="67"/>
      <c r="X17" s="40"/>
      <c r="Y17" s="47"/>
      <c r="Z17" s="40"/>
      <c r="AA17" s="23"/>
      <c r="AB17" s="21"/>
      <c r="AC17" s="21"/>
    </row>
    <row r="18" spans="1:29">
      <c r="A18" s="52">
        <v>2</v>
      </c>
      <c r="B18" s="111">
        <v>2</v>
      </c>
      <c r="C18" s="100" t="s">
        <v>19</v>
      </c>
      <c r="D18" s="8">
        <v>13</v>
      </c>
      <c r="E18" s="9" t="s">
        <v>20</v>
      </c>
      <c r="F18" s="65">
        <f t="shared" si="0"/>
        <v>0</v>
      </c>
      <c r="G18" s="69"/>
      <c r="H18" s="90"/>
      <c r="I18" s="65"/>
      <c r="J18" s="69"/>
      <c r="K18" s="65"/>
      <c r="L18" s="40"/>
      <c r="M18" s="47"/>
      <c r="N18" s="66"/>
      <c r="O18" s="43"/>
      <c r="P18" s="49"/>
      <c r="Q18" s="41"/>
      <c r="R18" s="40"/>
      <c r="S18" s="47"/>
      <c r="T18" s="66"/>
      <c r="U18" s="67"/>
      <c r="V18" s="68"/>
      <c r="W18" s="67"/>
      <c r="X18" s="40"/>
      <c r="Y18" s="47"/>
      <c r="Z18" s="40"/>
      <c r="AA18" s="23"/>
      <c r="AB18" s="21"/>
      <c r="AC18" s="21"/>
    </row>
    <row r="19" spans="1:29">
      <c r="B19" s="112"/>
      <c r="C19" s="100"/>
      <c r="D19" s="8">
        <v>14</v>
      </c>
      <c r="E19" s="9" t="s">
        <v>21</v>
      </c>
      <c r="F19" s="65">
        <f t="shared" si="0"/>
        <v>1</v>
      </c>
      <c r="G19" s="69" t="s">
        <v>164</v>
      </c>
      <c r="H19" s="90">
        <v>373</v>
      </c>
      <c r="I19" s="65"/>
      <c r="J19" s="69"/>
      <c r="K19" s="65"/>
      <c r="L19" s="40"/>
      <c r="M19" s="47"/>
      <c r="N19" s="66"/>
      <c r="O19" s="44"/>
      <c r="P19" s="49"/>
      <c r="Q19" s="41"/>
      <c r="R19" s="40">
        <v>1</v>
      </c>
      <c r="S19" s="47" t="s">
        <v>164</v>
      </c>
      <c r="T19" s="66">
        <v>373</v>
      </c>
      <c r="U19" s="67"/>
      <c r="V19" s="68"/>
      <c r="W19" s="67"/>
      <c r="X19" s="40"/>
      <c r="Y19" s="47"/>
      <c r="Z19" s="40"/>
      <c r="AA19" s="25"/>
      <c r="AB19" s="21"/>
      <c r="AC19" s="21"/>
    </row>
    <row r="20" spans="1:29">
      <c r="A20" s="52">
        <v>3</v>
      </c>
      <c r="B20" s="109">
        <v>3</v>
      </c>
      <c r="C20" s="100" t="s">
        <v>22</v>
      </c>
      <c r="D20" s="8">
        <v>15</v>
      </c>
      <c r="E20" s="9" t="s">
        <v>23</v>
      </c>
      <c r="F20" s="65">
        <f t="shared" si="0"/>
        <v>0</v>
      </c>
      <c r="G20" s="69"/>
      <c r="H20" s="90"/>
      <c r="I20" s="65"/>
      <c r="J20" s="69"/>
      <c r="K20" s="65"/>
      <c r="L20" s="40"/>
      <c r="M20" s="47"/>
      <c r="N20" s="66"/>
      <c r="O20" s="43"/>
      <c r="P20" s="49"/>
      <c r="Q20" s="41"/>
      <c r="R20" s="40"/>
      <c r="S20" s="47"/>
      <c r="T20" s="40"/>
      <c r="U20" s="67"/>
      <c r="V20" s="68"/>
      <c r="W20" s="67"/>
      <c r="X20" s="40"/>
      <c r="Y20" s="47"/>
      <c r="Z20" s="40"/>
      <c r="AA20" s="23"/>
      <c r="AB20" s="21"/>
      <c r="AC20" s="21"/>
    </row>
    <row r="21" spans="1:29">
      <c r="B21" s="110"/>
      <c r="C21" s="100"/>
      <c r="D21" s="8">
        <v>16</v>
      </c>
      <c r="E21" s="9" t="s">
        <v>24</v>
      </c>
      <c r="F21" s="65">
        <f t="shared" si="0"/>
        <v>0</v>
      </c>
      <c r="G21" s="69"/>
      <c r="H21" s="90"/>
      <c r="I21" s="65"/>
      <c r="J21" s="69"/>
      <c r="K21" s="65"/>
      <c r="L21" s="40"/>
      <c r="M21" s="47"/>
      <c r="N21" s="66"/>
      <c r="O21" s="43"/>
      <c r="P21" s="49"/>
      <c r="Q21" s="41"/>
      <c r="R21" s="40"/>
      <c r="S21" s="47"/>
      <c r="T21" s="40"/>
      <c r="U21" s="67"/>
      <c r="V21" s="68"/>
      <c r="W21" s="67"/>
      <c r="X21" s="40"/>
      <c r="Y21" s="47"/>
      <c r="Z21" s="40"/>
      <c r="AA21" s="23"/>
      <c r="AB21" s="21"/>
      <c r="AC21" s="21"/>
    </row>
    <row r="22" spans="1:29">
      <c r="C22" s="100" t="s">
        <v>25</v>
      </c>
      <c r="D22" s="8">
        <v>17</v>
      </c>
      <c r="E22" s="9" t="s">
        <v>26</v>
      </c>
      <c r="F22" s="65">
        <f t="shared" si="0"/>
        <v>0</v>
      </c>
      <c r="G22" s="69"/>
      <c r="H22" s="90"/>
      <c r="I22" s="65"/>
      <c r="J22" s="69"/>
      <c r="K22" s="65"/>
      <c r="L22" s="40"/>
      <c r="M22" s="47"/>
      <c r="N22" s="66"/>
      <c r="O22" s="43"/>
      <c r="P22" s="49"/>
      <c r="Q22" s="41"/>
      <c r="R22" s="40"/>
      <c r="S22" s="47"/>
      <c r="T22" s="40"/>
      <c r="U22" s="67"/>
      <c r="V22" s="68"/>
      <c r="W22" s="67"/>
      <c r="X22" s="40"/>
      <c r="Y22" s="47"/>
      <c r="Z22" s="40"/>
      <c r="AA22" s="23"/>
      <c r="AB22" s="21"/>
      <c r="AC22" s="21"/>
    </row>
    <row r="23" spans="1:29">
      <c r="C23" s="100"/>
      <c r="D23" s="8">
        <v>18</v>
      </c>
      <c r="E23" s="9" t="s">
        <v>27</v>
      </c>
      <c r="F23" s="65">
        <f t="shared" si="0"/>
        <v>0</v>
      </c>
      <c r="G23" s="69"/>
      <c r="H23" s="90"/>
      <c r="I23" s="65"/>
      <c r="J23" s="69"/>
      <c r="K23" s="65"/>
      <c r="L23" s="40"/>
      <c r="M23" s="47"/>
      <c r="N23" s="66"/>
      <c r="O23" s="43"/>
      <c r="P23" s="49"/>
      <c r="Q23" s="41"/>
      <c r="R23" s="40"/>
      <c r="S23" s="47"/>
      <c r="T23" s="40"/>
      <c r="U23" s="67"/>
      <c r="V23" s="68"/>
      <c r="W23" s="67"/>
      <c r="X23" s="40"/>
      <c r="Y23" s="47"/>
      <c r="Z23" s="40"/>
      <c r="AA23" s="23"/>
      <c r="AB23" s="21"/>
      <c r="AC23" s="21"/>
    </row>
    <row r="24" spans="1:29">
      <c r="C24" s="100"/>
      <c r="D24" s="8">
        <v>19</v>
      </c>
      <c r="E24" s="9" t="s">
        <v>28</v>
      </c>
      <c r="F24" s="65">
        <f t="shared" si="0"/>
        <v>0</v>
      </c>
      <c r="G24" s="69"/>
      <c r="H24" s="90"/>
      <c r="I24" s="65"/>
      <c r="J24" s="69"/>
      <c r="K24" s="65"/>
      <c r="L24" s="40"/>
      <c r="M24" s="47"/>
      <c r="N24" s="66"/>
      <c r="O24" s="43"/>
      <c r="P24" s="49"/>
      <c r="Q24" s="41"/>
      <c r="R24" s="40"/>
      <c r="S24" s="47"/>
      <c r="T24" s="40"/>
      <c r="U24" s="67"/>
      <c r="V24" s="68"/>
      <c r="W24" s="67"/>
      <c r="X24" s="40"/>
      <c r="Y24" s="47"/>
      <c r="Z24" s="40"/>
      <c r="AA24" s="23"/>
      <c r="AB24" s="21"/>
      <c r="AC24" s="21"/>
    </row>
    <row r="25" spans="1:29" ht="57" customHeight="1">
      <c r="C25" s="100"/>
      <c r="D25" s="8">
        <v>20</v>
      </c>
      <c r="E25" s="9" t="s">
        <v>29</v>
      </c>
      <c r="F25" s="65">
        <f>I25+L25+O25+R25+U25+X25</f>
        <v>134</v>
      </c>
      <c r="G25" s="47" t="s">
        <v>161</v>
      </c>
      <c r="H25" s="90" t="s">
        <v>192</v>
      </c>
      <c r="I25" s="65">
        <v>73</v>
      </c>
      <c r="J25" s="69" t="s">
        <v>169</v>
      </c>
      <c r="K25" s="65" t="s">
        <v>208</v>
      </c>
      <c r="L25" s="40">
        <v>8</v>
      </c>
      <c r="M25" s="47" t="s">
        <v>143</v>
      </c>
      <c r="N25" s="66" t="s">
        <v>222</v>
      </c>
      <c r="O25" s="40">
        <v>39</v>
      </c>
      <c r="P25" s="47" t="s">
        <v>200</v>
      </c>
      <c r="Q25" s="40" t="s">
        <v>228</v>
      </c>
      <c r="R25" s="40">
        <v>5</v>
      </c>
      <c r="S25" s="47" t="s">
        <v>150</v>
      </c>
      <c r="T25" s="66">
        <v>361</v>
      </c>
      <c r="U25" s="40">
        <v>5</v>
      </c>
      <c r="V25" s="47" t="s">
        <v>143</v>
      </c>
      <c r="W25" s="40" t="s">
        <v>234</v>
      </c>
      <c r="X25" s="40">
        <v>4</v>
      </c>
      <c r="Y25" s="47" t="s">
        <v>167</v>
      </c>
      <c r="Z25" s="40" t="s">
        <v>174</v>
      </c>
      <c r="AA25" s="23"/>
      <c r="AB25" s="24"/>
      <c r="AC25" s="21"/>
    </row>
    <row r="26" spans="1:29">
      <c r="C26" s="100"/>
      <c r="D26" s="8">
        <v>21</v>
      </c>
      <c r="E26" s="9" t="s">
        <v>30</v>
      </c>
      <c r="F26" s="65">
        <f t="shared" si="0"/>
        <v>1</v>
      </c>
      <c r="G26" s="69" t="s">
        <v>143</v>
      </c>
      <c r="H26" s="90">
        <v>408</v>
      </c>
      <c r="I26" s="65"/>
      <c r="J26" s="69"/>
      <c r="K26" s="65"/>
      <c r="L26" s="40"/>
      <c r="M26" s="47"/>
      <c r="N26" s="66"/>
      <c r="O26" s="43"/>
      <c r="P26" s="49"/>
      <c r="Q26" s="41"/>
      <c r="R26" s="40">
        <v>1</v>
      </c>
      <c r="S26" s="47" t="s">
        <v>143</v>
      </c>
      <c r="T26" s="66">
        <v>408</v>
      </c>
      <c r="U26" s="67"/>
      <c r="V26" s="68"/>
      <c r="W26" s="67"/>
      <c r="X26" s="40"/>
      <c r="Y26" s="47"/>
      <c r="Z26" s="40"/>
      <c r="AA26" s="23"/>
      <c r="AB26" s="21"/>
      <c r="AC26" s="21"/>
    </row>
    <row r="27" spans="1:29" ht="68.25">
      <c r="A27" s="53">
        <v>4</v>
      </c>
      <c r="B27" s="99">
        <v>4</v>
      </c>
      <c r="C27" s="100"/>
      <c r="D27" s="8">
        <v>22</v>
      </c>
      <c r="E27" s="9" t="s">
        <v>31</v>
      </c>
      <c r="F27" s="65">
        <f t="shared" si="0"/>
        <v>96</v>
      </c>
      <c r="G27" s="47" t="s">
        <v>157</v>
      </c>
      <c r="H27" s="90" t="s">
        <v>203</v>
      </c>
      <c r="I27" s="65">
        <v>86</v>
      </c>
      <c r="J27" s="69" t="s">
        <v>157</v>
      </c>
      <c r="K27" s="65" t="s">
        <v>209</v>
      </c>
      <c r="L27" s="40"/>
      <c r="M27" s="47"/>
      <c r="N27" s="66"/>
      <c r="O27" s="40">
        <v>5</v>
      </c>
      <c r="P27" s="47" t="s">
        <v>201</v>
      </c>
      <c r="Q27" s="66">
        <v>968</v>
      </c>
      <c r="R27" s="40">
        <v>2</v>
      </c>
      <c r="S27" s="47" t="s">
        <v>144</v>
      </c>
      <c r="T27" s="66">
        <v>379</v>
      </c>
      <c r="U27" s="67"/>
      <c r="V27" s="68"/>
      <c r="W27" s="67"/>
      <c r="X27" s="40">
        <v>3</v>
      </c>
      <c r="Y27" s="47" t="s">
        <v>144</v>
      </c>
      <c r="Z27" s="40" t="s">
        <v>238</v>
      </c>
      <c r="AA27" s="23"/>
      <c r="AB27" s="21"/>
      <c r="AC27" s="21"/>
    </row>
    <row r="28" spans="1:29">
      <c r="C28" s="100"/>
      <c r="D28" s="8">
        <v>23</v>
      </c>
      <c r="E28" s="9" t="s">
        <v>32</v>
      </c>
      <c r="F28" s="65">
        <f t="shared" si="0"/>
        <v>0</v>
      </c>
      <c r="G28" s="69"/>
      <c r="H28" s="90"/>
      <c r="I28" s="65"/>
      <c r="J28" s="69"/>
      <c r="K28" s="65"/>
      <c r="L28" s="40"/>
      <c r="M28" s="47"/>
      <c r="N28" s="66"/>
      <c r="O28" s="43"/>
      <c r="P28" s="49"/>
      <c r="Q28" s="41"/>
      <c r="R28" s="40"/>
      <c r="S28" s="47"/>
      <c r="T28" s="66"/>
      <c r="U28" s="67"/>
      <c r="V28" s="68"/>
      <c r="W28" s="67"/>
      <c r="X28" s="40"/>
      <c r="Y28" s="47"/>
      <c r="Z28" s="40"/>
      <c r="AA28" s="23"/>
      <c r="AB28" s="21"/>
      <c r="AC28" s="21"/>
    </row>
    <row r="29" spans="1:29" ht="44.25" customHeight="1">
      <c r="C29" s="100"/>
      <c r="D29" s="8">
        <v>24</v>
      </c>
      <c r="E29" s="9" t="s">
        <v>33</v>
      </c>
      <c r="F29" s="65">
        <f t="shared" si="0"/>
        <v>0</v>
      </c>
      <c r="G29" s="69"/>
      <c r="H29" s="90"/>
      <c r="I29" s="65"/>
      <c r="J29" s="69"/>
      <c r="K29" s="65"/>
      <c r="L29" s="40"/>
      <c r="M29" s="47"/>
      <c r="N29" s="66"/>
      <c r="O29" s="43"/>
      <c r="P29" s="49"/>
      <c r="Q29" s="41"/>
      <c r="R29" s="40"/>
      <c r="S29" s="47"/>
      <c r="T29" s="66"/>
      <c r="U29" s="67"/>
      <c r="V29" s="68"/>
      <c r="W29" s="67"/>
      <c r="X29" s="40"/>
      <c r="Y29" s="47"/>
      <c r="Z29" s="40"/>
      <c r="AA29" s="23"/>
      <c r="AB29" s="21"/>
      <c r="AC29" s="21"/>
    </row>
    <row r="30" spans="1:29" ht="12.75" customHeight="1">
      <c r="C30" s="100"/>
      <c r="D30" s="8">
        <v>25</v>
      </c>
      <c r="E30" s="9" t="s">
        <v>34</v>
      </c>
      <c r="F30" s="65">
        <f t="shared" si="0"/>
        <v>0</v>
      </c>
      <c r="G30" s="69"/>
      <c r="H30" s="90"/>
      <c r="I30" s="65"/>
      <c r="J30" s="69"/>
      <c r="K30" s="65"/>
      <c r="L30" s="40"/>
      <c r="M30" s="47"/>
      <c r="N30" s="66"/>
      <c r="O30" s="43"/>
      <c r="P30" s="49"/>
      <c r="Q30" s="41"/>
      <c r="R30" s="40"/>
      <c r="S30" s="47"/>
      <c r="T30" s="66"/>
      <c r="U30" s="67"/>
      <c r="V30" s="68"/>
      <c r="W30" s="67"/>
      <c r="X30" s="40"/>
      <c r="Y30" s="47"/>
      <c r="Z30" s="40"/>
      <c r="AA30" s="23"/>
      <c r="AB30" s="21"/>
      <c r="AC30" s="21"/>
    </row>
    <row r="31" spans="1:29" ht="34.5" customHeight="1">
      <c r="C31" s="100"/>
      <c r="D31" s="8">
        <v>26</v>
      </c>
      <c r="E31" s="9" t="s">
        <v>35</v>
      </c>
      <c r="F31" s="65">
        <f t="shared" si="0"/>
        <v>12</v>
      </c>
      <c r="G31" s="69" t="s">
        <v>195</v>
      </c>
      <c r="H31" s="90" t="s">
        <v>177</v>
      </c>
      <c r="I31" s="65">
        <v>4</v>
      </c>
      <c r="J31" s="69" t="s">
        <v>146</v>
      </c>
      <c r="K31" s="90">
        <v>148</v>
      </c>
      <c r="L31" s="40"/>
      <c r="M31" s="47"/>
      <c r="N31" s="66"/>
      <c r="O31" s="43"/>
      <c r="P31" s="49"/>
      <c r="Q31" s="41"/>
      <c r="R31" s="40">
        <v>4</v>
      </c>
      <c r="S31" s="47" t="s">
        <v>146</v>
      </c>
      <c r="T31" s="66">
        <v>150</v>
      </c>
      <c r="U31" s="67"/>
      <c r="V31" s="68"/>
      <c r="W31" s="67"/>
      <c r="X31" s="40">
        <v>4</v>
      </c>
      <c r="Y31" s="47" t="s">
        <v>175</v>
      </c>
      <c r="Z31" s="40" t="s">
        <v>237</v>
      </c>
      <c r="AA31" s="23"/>
      <c r="AB31" s="21"/>
      <c r="AC31" s="21"/>
    </row>
    <row r="32" spans="1:29" ht="13.5" customHeight="1">
      <c r="C32" s="100"/>
      <c r="D32" s="8">
        <v>27</v>
      </c>
      <c r="E32" s="9" t="s">
        <v>36</v>
      </c>
      <c r="F32" s="65">
        <f t="shared" si="0"/>
        <v>0</v>
      </c>
      <c r="G32" s="69"/>
      <c r="H32" s="90"/>
      <c r="I32" s="65"/>
      <c r="J32" s="69"/>
      <c r="K32" s="65"/>
      <c r="L32" s="40"/>
      <c r="M32" s="47"/>
      <c r="N32" s="66"/>
      <c r="O32" s="43"/>
      <c r="P32" s="49"/>
      <c r="Q32" s="41"/>
      <c r="R32" s="40"/>
      <c r="S32" s="47"/>
      <c r="T32" s="40"/>
      <c r="U32" s="67"/>
      <c r="V32" s="68"/>
      <c r="W32" s="67"/>
      <c r="X32" s="40"/>
      <c r="Y32" s="47"/>
      <c r="Z32" s="40"/>
      <c r="AA32" s="23"/>
      <c r="AB32" s="21"/>
      <c r="AC32" s="21"/>
    </row>
    <row r="33" spans="1:29" ht="12.75" customHeight="1">
      <c r="C33" s="100"/>
      <c r="D33" s="8">
        <v>28</v>
      </c>
      <c r="E33" s="9" t="s">
        <v>37</v>
      </c>
      <c r="F33" s="65">
        <f t="shared" si="0"/>
        <v>0</v>
      </c>
      <c r="G33" s="69"/>
      <c r="H33" s="90"/>
      <c r="I33" s="65"/>
      <c r="J33" s="69"/>
      <c r="K33" s="65"/>
      <c r="L33" s="40"/>
      <c r="M33" s="47"/>
      <c r="N33" s="66"/>
      <c r="O33" s="43"/>
      <c r="P33" s="49"/>
      <c r="Q33" s="41"/>
      <c r="R33" s="40"/>
      <c r="S33" s="47"/>
      <c r="T33" s="40"/>
      <c r="U33" s="67"/>
      <c r="V33" s="68"/>
      <c r="W33" s="67"/>
      <c r="X33" s="40"/>
      <c r="Y33" s="47"/>
      <c r="Z33" s="40"/>
      <c r="AA33" s="23"/>
      <c r="AB33" s="21"/>
      <c r="AC33" s="21"/>
    </row>
    <row r="34" spans="1:29">
      <c r="C34" s="100"/>
      <c r="D34" s="8">
        <v>29</v>
      </c>
      <c r="E34" s="9" t="s">
        <v>38</v>
      </c>
      <c r="F34" s="65">
        <f t="shared" si="0"/>
        <v>0</v>
      </c>
      <c r="G34" s="69"/>
      <c r="H34" s="90"/>
      <c r="I34" s="65"/>
      <c r="J34" s="69"/>
      <c r="K34" s="65"/>
      <c r="L34" s="40"/>
      <c r="M34" s="47"/>
      <c r="N34" s="66"/>
      <c r="O34" s="43"/>
      <c r="P34" s="49"/>
      <c r="Q34" s="41"/>
      <c r="R34" s="40"/>
      <c r="S34" s="47"/>
      <c r="T34" s="40"/>
      <c r="U34" s="67"/>
      <c r="V34" s="68"/>
      <c r="W34" s="67"/>
      <c r="X34" s="40"/>
      <c r="Y34" s="47"/>
      <c r="Z34" s="40"/>
      <c r="AA34" s="23"/>
      <c r="AB34" s="21"/>
      <c r="AC34" s="21"/>
    </row>
    <row r="35" spans="1:29" ht="15" customHeight="1">
      <c r="B35" s="56"/>
      <c r="C35" s="100" t="s">
        <v>39</v>
      </c>
      <c r="D35" s="8">
        <v>30</v>
      </c>
      <c r="E35" s="9" t="s">
        <v>32</v>
      </c>
      <c r="F35" s="65">
        <f t="shared" si="0"/>
        <v>0</v>
      </c>
      <c r="G35" s="69"/>
      <c r="H35" s="90"/>
      <c r="I35" s="65"/>
      <c r="J35" s="69"/>
      <c r="K35" s="65"/>
      <c r="L35" s="40"/>
      <c r="M35" s="47"/>
      <c r="N35" s="66"/>
      <c r="O35" s="43"/>
      <c r="P35" s="49"/>
      <c r="Q35" s="41"/>
      <c r="R35" s="40"/>
      <c r="S35" s="47"/>
      <c r="T35" s="40"/>
      <c r="U35" s="67"/>
      <c r="V35" s="68"/>
      <c r="W35" s="67"/>
      <c r="X35" s="40"/>
      <c r="Y35" s="47"/>
      <c r="Z35" s="40"/>
      <c r="AA35" s="23"/>
      <c r="AB35" s="21"/>
      <c r="AC35" s="21"/>
    </row>
    <row r="36" spans="1:29" ht="28.5" customHeight="1">
      <c r="C36" s="100"/>
      <c r="D36" s="8">
        <v>31</v>
      </c>
      <c r="E36" s="9" t="s">
        <v>40</v>
      </c>
      <c r="F36" s="65">
        <f t="shared" si="0"/>
        <v>0</v>
      </c>
      <c r="G36" s="69"/>
      <c r="H36" s="90"/>
      <c r="I36" s="65"/>
      <c r="J36" s="69"/>
      <c r="K36" s="65"/>
      <c r="L36" s="40"/>
      <c r="M36" s="47"/>
      <c r="N36" s="66"/>
      <c r="O36" s="43"/>
      <c r="P36" s="49"/>
      <c r="Q36" s="41"/>
      <c r="R36" s="40"/>
      <c r="S36" s="47"/>
      <c r="T36" s="40"/>
      <c r="U36" s="67"/>
      <c r="V36" s="68"/>
      <c r="W36" s="67"/>
      <c r="X36" s="40"/>
      <c r="Y36" s="47"/>
      <c r="Z36" s="40"/>
      <c r="AA36" s="23"/>
      <c r="AB36" s="21"/>
      <c r="AC36" s="21"/>
    </row>
    <row r="37" spans="1:29" ht="28.5" customHeight="1">
      <c r="B37" s="1">
        <v>5</v>
      </c>
      <c r="C37" s="100"/>
      <c r="D37" s="8">
        <v>32</v>
      </c>
      <c r="E37" s="9" t="s">
        <v>41</v>
      </c>
      <c r="F37" s="65">
        <f t="shared" si="0"/>
        <v>0</v>
      </c>
      <c r="G37" s="69"/>
      <c r="H37" s="90"/>
      <c r="I37" s="65"/>
      <c r="J37" s="69"/>
      <c r="K37" s="65"/>
      <c r="L37" s="40"/>
      <c r="M37" s="47"/>
      <c r="N37" s="66"/>
      <c r="O37" s="43"/>
      <c r="P37" s="49"/>
      <c r="Q37" s="41"/>
      <c r="R37" s="40"/>
      <c r="S37" s="47"/>
      <c r="T37" s="40"/>
      <c r="U37" s="67"/>
      <c r="V37" s="68"/>
      <c r="W37" s="67"/>
      <c r="X37" s="40"/>
      <c r="Y37" s="47"/>
      <c r="Z37" s="40"/>
      <c r="AA37" s="23"/>
      <c r="AB37" s="21"/>
      <c r="AC37" s="21"/>
    </row>
    <row r="38" spans="1:29" ht="27" customHeight="1">
      <c r="A38" s="1">
        <v>5</v>
      </c>
      <c r="C38" s="100"/>
      <c r="D38" s="8">
        <v>33</v>
      </c>
      <c r="E38" s="9" t="s">
        <v>33</v>
      </c>
      <c r="F38" s="65">
        <f t="shared" si="0"/>
        <v>0</v>
      </c>
      <c r="G38" s="69"/>
      <c r="H38" s="90"/>
      <c r="I38" s="65"/>
      <c r="J38" s="69"/>
      <c r="K38" s="65"/>
      <c r="L38" s="40"/>
      <c r="M38" s="47"/>
      <c r="N38" s="66"/>
      <c r="O38" s="43"/>
      <c r="P38" s="49"/>
      <c r="Q38" s="41"/>
      <c r="R38" s="40"/>
      <c r="S38" s="47"/>
      <c r="T38" s="40"/>
      <c r="U38" s="67"/>
      <c r="V38" s="68"/>
      <c r="W38" s="67"/>
      <c r="X38" s="40"/>
      <c r="Y38" s="47"/>
      <c r="Z38" s="40"/>
      <c r="AA38" s="23"/>
      <c r="AB38" s="21"/>
      <c r="AC38" s="21"/>
    </row>
    <row r="39" spans="1:29" ht="27.75" customHeight="1">
      <c r="C39" s="100"/>
      <c r="D39" s="8">
        <v>34</v>
      </c>
      <c r="E39" s="9" t="s">
        <v>42</v>
      </c>
      <c r="F39" s="65">
        <f t="shared" si="0"/>
        <v>0</v>
      </c>
      <c r="G39" s="69"/>
      <c r="H39" s="90"/>
      <c r="I39" s="65"/>
      <c r="J39" s="69"/>
      <c r="K39" s="65"/>
      <c r="L39" s="40"/>
      <c r="M39" s="47"/>
      <c r="N39" s="66"/>
      <c r="O39" s="43"/>
      <c r="P39" s="49"/>
      <c r="Q39" s="41"/>
      <c r="R39" s="40"/>
      <c r="S39" s="47"/>
      <c r="T39" s="40"/>
      <c r="U39" s="67"/>
      <c r="V39" s="68"/>
      <c r="W39" s="67"/>
      <c r="X39" s="40"/>
      <c r="Y39" s="47"/>
      <c r="Z39" s="40"/>
      <c r="AA39" s="23"/>
      <c r="AB39" s="21"/>
      <c r="AC39" s="21"/>
    </row>
    <row r="40" spans="1:29" ht="60" customHeight="1">
      <c r="C40" s="100"/>
      <c r="D40" s="8">
        <v>35</v>
      </c>
      <c r="E40" s="9" t="s">
        <v>43</v>
      </c>
      <c r="F40" s="65">
        <f t="shared" si="0"/>
        <v>0</v>
      </c>
      <c r="G40" s="69"/>
      <c r="H40" s="90"/>
      <c r="I40" s="65"/>
      <c r="J40" s="69"/>
      <c r="K40" s="65"/>
      <c r="L40" s="40"/>
      <c r="M40" s="47"/>
      <c r="N40" s="66"/>
      <c r="O40" s="43"/>
      <c r="P40" s="49"/>
      <c r="Q40" s="41"/>
      <c r="R40" s="40"/>
      <c r="S40" s="47"/>
      <c r="T40" s="40"/>
      <c r="U40" s="67"/>
      <c r="V40" s="68"/>
      <c r="W40" s="67"/>
      <c r="X40" s="40"/>
      <c r="Y40" s="47"/>
      <c r="Z40" s="40"/>
      <c r="AA40" s="23"/>
      <c r="AB40" s="21"/>
      <c r="AC40" s="21"/>
    </row>
    <row r="41" spans="1:29">
      <c r="C41" s="100"/>
      <c r="D41" s="8">
        <v>36</v>
      </c>
      <c r="E41" s="9" t="s">
        <v>44</v>
      </c>
      <c r="F41" s="65">
        <f t="shared" si="0"/>
        <v>0</v>
      </c>
      <c r="G41" s="69"/>
      <c r="H41" s="90"/>
      <c r="I41" s="65"/>
      <c r="J41" s="69"/>
      <c r="K41" s="65"/>
      <c r="L41" s="40"/>
      <c r="M41" s="47"/>
      <c r="N41" s="66"/>
      <c r="O41" s="43"/>
      <c r="P41" s="49"/>
      <c r="Q41" s="41"/>
      <c r="R41" s="40"/>
      <c r="S41" s="47"/>
      <c r="T41" s="40"/>
      <c r="U41" s="67"/>
      <c r="V41" s="68"/>
      <c r="W41" s="67"/>
      <c r="X41" s="40"/>
      <c r="Y41" s="47"/>
      <c r="Z41" s="40"/>
      <c r="AA41" s="23"/>
      <c r="AB41" s="21"/>
      <c r="AC41" s="21"/>
    </row>
    <row r="42" spans="1:29">
      <c r="C42" s="100"/>
      <c r="D42" s="8">
        <v>37</v>
      </c>
      <c r="E42" s="9" t="s">
        <v>45</v>
      </c>
      <c r="F42" s="65">
        <f t="shared" si="0"/>
        <v>0</v>
      </c>
      <c r="G42" s="69"/>
      <c r="H42" s="90"/>
      <c r="I42" s="65"/>
      <c r="J42" s="69"/>
      <c r="K42" s="65"/>
      <c r="L42" s="40"/>
      <c r="M42" s="47"/>
      <c r="N42" s="66"/>
      <c r="O42" s="43"/>
      <c r="P42" s="49"/>
      <c r="Q42" s="41"/>
      <c r="R42" s="40"/>
      <c r="S42" s="47"/>
      <c r="T42" s="40"/>
      <c r="U42" s="67"/>
      <c r="V42" s="68"/>
      <c r="W42" s="67"/>
      <c r="X42" s="40"/>
      <c r="Y42" s="47"/>
      <c r="Z42" s="40"/>
      <c r="AA42" s="23"/>
      <c r="AB42" s="21"/>
      <c r="AC42" s="21"/>
    </row>
    <row r="43" spans="1:29" ht="27.75" customHeight="1">
      <c r="A43" s="1">
        <v>6</v>
      </c>
      <c r="B43" s="58">
        <v>6</v>
      </c>
      <c r="C43" s="26" t="s">
        <v>46</v>
      </c>
      <c r="D43" s="8">
        <v>38</v>
      </c>
      <c r="E43" s="9" t="s">
        <v>47</v>
      </c>
      <c r="F43" s="65">
        <f t="shared" si="0"/>
        <v>0</v>
      </c>
      <c r="G43" s="69"/>
      <c r="H43" s="90"/>
      <c r="I43" s="65"/>
      <c r="J43" s="69"/>
      <c r="K43" s="65"/>
      <c r="L43" s="40"/>
      <c r="M43" s="47"/>
      <c r="N43" s="66"/>
      <c r="O43" s="43"/>
      <c r="P43" s="49"/>
      <c r="Q43" s="41"/>
      <c r="R43" s="40"/>
      <c r="S43" s="47"/>
      <c r="T43" s="40"/>
      <c r="U43" s="67"/>
      <c r="V43" s="68"/>
      <c r="W43" s="67"/>
      <c r="X43" s="40"/>
      <c r="Y43" s="47"/>
      <c r="Z43" s="40"/>
      <c r="AA43" s="23"/>
      <c r="AB43" s="21"/>
      <c r="AC43" s="21"/>
    </row>
    <row r="44" spans="1:29">
      <c r="B44" s="56"/>
      <c r="C44" s="100" t="s">
        <v>48</v>
      </c>
      <c r="D44" s="8">
        <v>39</v>
      </c>
      <c r="E44" s="9" t="s">
        <v>49</v>
      </c>
      <c r="F44" s="65">
        <f t="shared" si="0"/>
        <v>0</v>
      </c>
      <c r="G44" s="69"/>
      <c r="H44" s="90"/>
      <c r="I44" s="65"/>
      <c r="J44" s="69"/>
      <c r="K44" s="65"/>
      <c r="L44" s="40"/>
      <c r="M44" s="47"/>
      <c r="N44" s="66"/>
      <c r="O44" s="43"/>
      <c r="P44" s="49"/>
      <c r="Q44" s="41"/>
      <c r="R44" s="40"/>
      <c r="S44" s="47"/>
      <c r="T44" s="40"/>
      <c r="U44" s="67"/>
      <c r="V44" s="68"/>
      <c r="W44" s="67"/>
      <c r="X44" s="40"/>
      <c r="Y44" s="47"/>
      <c r="Z44" s="40"/>
      <c r="AA44" s="23"/>
      <c r="AB44" s="21"/>
      <c r="AC44" s="21"/>
    </row>
    <row r="45" spans="1:29">
      <c r="C45" s="100"/>
      <c r="D45" s="8">
        <v>40</v>
      </c>
      <c r="E45" s="9" t="s">
        <v>50</v>
      </c>
      <c r="F45" s="65">
        <f t="shared" si="0"/>
        <v>0</v>
      </c>
      <c r="G45" s="69"/>
      <c r="H45" s="90"/>
      <c r="I45" s="65"/>
      <c r="J45" s="69"/>
      <c r="K45" s="65"/>
      <c r="L45" s="40"/>
      <c r="M45" s="47"/>
      <c r="N45" s="66"/>
      <c r="O45" s="43"/>
      <c r="P45" s="49"/>
      <c r="Q45" s="41"/>
      <c r="R45" s="40"/>
      <c r="S45" s="47"/>
      <c r="T45" s="40"/>
      <c r="U45" s="67"/>
      <c r="V45" s="68"/>
      <c r="W45" s="67"/>
      <c r="X45" s="40"/>
      <c r="Y45" s="47"/>
      <c r="Z45" s="40"/>
      <c r="AA45" s="23"/>
      <c r="AB45" s="21"/>
      <c r="AC45" s="21"/>
    </row>
    <row r="46" spans="1:29">
      <c r="A46" s="1">
        <v>7</v>
      </c>
      <c r="B46" s="84">
        <v>7</v>
      </c>
      <c r="C46" s="108"/>
      <c r="D46" s="8">
        <v>41</v>
      </c>
      <c r="E46" s="9" t="s">
        <v>51</v>
      </c>
      <c r="F46" s="65">
        <f t="shared" si="0"/>
        <v>0</v>
      </c>
      <c r="G46" s="69"/>
      <c r="H46" s="90"/>
      <c r="I46" s="65"/>
      <c r="J46" s="69"/>
      <c r="K46" s="65"/>
      <c r="L46" s="40"/>
      <c r="M46" s="47"/>
      <c r="N46" s="66"/>
      <c r="O46" s="43"/>
      <c r="P46" s="49"/>
      <c r="Q46" s="41"/>
      <c r="R46" s="40"/>
      <c r="S46" s="47"/>
      <c r="T46" s="40"/>
      <c r="U46" s="67"/>
      <c r="V46" s="68"/>
      <c r="W46" s="67"/>
      <c r="X46" s="40"/>
      <c r="Y46" s="47"/>
      <c r="Z46" s="40"/>
      <c r="AA46" s="23"/>
      <c r="AB46" s="21"/>
      <c r="AC46" s="21"/>
    </row>
    <row r="47" spans="1:29">
      <c r="C47" s="100"/>
      <c r="D47" s="8">
        <v>42</v>
      </c>
      <c r="E47" s="9" t="s">
        <v>52</v>
      </c>
      <c r="F47" s="65">
        <f t="shared" si="0"/>
        <v>0</v>
      </c>
      <c r="G47" s="69"/>
      <c r="H47" s="90"/>
      <c r="I47" s="65"/>
      <c r="J47" s="69"/>
      <c r="K47" s="65"/>
      <c r="L47" s="40"/>
      <c r="M47" s="47"/>
      <c r="N47" s="66"/>
      <c r="O47" s="43"/>
      <c r="P47" s="49"/>
      <c r="Q47" s="41"/>
      <c r="R47" s="40"/>
      <c r="S47" s="47"/>
      <c r="T47" s="40"/>
      <c r="U47" s="67"/>
      <c r="V47" s="68"/>
      <c r="W47" s="67"/>
      <c r="X47" s="40"/>
      <c r="Y47" s="47"/>
      <c r="Z47" s="40"/>
      <c r="AA47" s="23"/>
      <c r="AB47" s="21"/>
      <c r="AC47" s="21"/>
    </row>
    <row r="48" spans="1:29">
      <c r="C48" s="100"/>
      <c r="D48" s="8">
        <v>43</v>
      </c>
      <c r="E48" s="9" t="s">
        <v>53</v>
      </c>
      <c r="F48" s="65">
        <f t="shared" si="0"/>
        <v>0</v>
      </c>
      <c r="G48" s="69"/>
      <c r="H48" s="90"/>
      <c r="I48" s="65"/>
      <c r="J48" s="69"/>
      <c r="K48" s="65"/>
      <c r="L48" s="40"/>
      <c r="M48" s="47"/>
      <c r="N48" s="66"/>
      <c r="O48" s="43"/>
      <c r="P48" s="49"/>
      <c r="Q48" s="41"/>
      <c r="R48" s="40"/>
      <c r="S48" s="47"/>
      <c r="T48" s="40"/>
      <c r="U48" s="67"/>
      <c r="V48" s="68"/>
      <c r="W48" s="67"/>
      <c r="X48" s="40"/>
      <c r="Y48" s="47"/>
      <c r="Z48" s="40"/>
      <c r="AA48" s="23"/>
      <c r="AB48" s="21"/>
      <c r="AC48" s="21"/>
    </row>
    <row r="49" spans="1:29" ht="15" customHeight="1">
      <c r="C49" s="100"/>
      <c r="D49" s="8">
        <v>44</v>
      </c>
      <c r="E49" s="9" t="s">
        <v>54</v>
      </c>
      <c r="F49" s="65">
        <f t="shared" si="0"/>
        <v>0</v>
      </c>
      <c r="G49" s="69"/>
      <c r="H49" s="90"/>
      <c r="I49" s="65"/>
      <c r="J49" s="69"/>
      <c r="K49" s="65"/>
      <c r="L49" s="40"/>
      <c r="M49" s="47"/>
      <c r="N49" s="66"/>
      <c r="O49" s="43"/>
      <c r="P49" s="49"/>
      <c r="Q49" s="41"/>
      <c r="R49" s="40"/>
      <c r="S49" s="47"/>
      <c r="T49" s="40"/>
      <c r="U49" s="67"/>
      <c r="V49" s="68"/>
      <c r="W49" s="67"/>
      <c r="X49" s="40"/>
      <c r="Y49" s="47"/>
      <c r="Z49" s="40"/>
      <c r="AA49" s="23"/>
      <c r="AB49" s="21"/>
      <c r="AC49" s="21"/>
    </row>
    <row r="50" spans="1:29">
      <c r="B50" s="56"/>
      <c r="C50" s="100" t="s">
        <v>55</v>
      </c>
      <c r="D50" s="8">
        <v>45</v>
      </c>
      <c r="E50" s="9" t="s">
        <v>56</v>
      </c>
      <c r="F50" s="65">
        <f t="shared" si="0"/>
        <v>0</v>
      </c>
      <c r="G50" s="69"/>
      <c r="H50" s="90"/>
      <c r="I50" s="65"/>
      <c r="J50" s="69"/>
      <c r="K50" s="65"/>
      <c r="L50" s="40"/>
      <c r="M50" s="47"/>
      <c r="N50" s="66"/>
      <c r="O50" s="43"/>
      <c r="P50" s="49"/>
      <c r="Q50" s="41"/>
      <c r="R50" s="40"/>
      <c r="S50" s="47"/>
      <c r="T50" s="40"/>
      <c r="U50" s="67"/>
      <c r="V50" s="68"/>
      <c r="W50" s="67"/>
      <c r="X50" s="40"/>
      <c r="Y50" s="47"/>
      <c r="Z50" s="40"/>
      <c r="AA50" s="23"/>
      <c r="AB50" s="21"/>
      <c r="AC50" s="21"/>
    </row>
    <row r="51" spans="1:29" ht="15" customHeight="1">
      <c r="C51" s="100"/>
      <c r="D51" s="8">
        <v>46</v>
      </c>
      <c r="E51" s="9" t="s">
        <v>55</v>
      </c>
      <c r="F51" s="65">
        <f t="shared" si="0"/>
        <v>0</v>
      </c>
      <c r="G51" s="69"/>
      <c r="H51" s="90"/>
      <c r="I51" s="65"/>
      <c r="J51" s="69"/>
      <c r="K51" s="65"/>
      <c r="L51" s="40"/>
      <c r="M51" s="47"/>
      <c r="N51" s="66"/>
      <c r="O51" s="43"/>
      <c r="P51" s="49"/>
      <c r="Q51" s="41"/>
      <c r="R51" s="40"/>
      <c r="S51" s="47"/>
      <c r="T51" s="40"/>
      <c r="U51" s="67"/>
      <c r="V51" s="68"/>
      <c r="W51" s="67"/>
      <c r="X51" s="40"/>
      <c r="Y51" s="47"/>
      <c r="Z51" s="40"/>
      <c r="AA51" s="23"/>
      <c r="AB51" s="21"/>
      <c r="AC51" s="21"/>
    </row>
    <row r="52" spans="1:29" ht="15" customHeight="1">
      <c r="A52" s="1">
        <v>8</v>
      </c>
      <c r="B52" s="1">
        <v>8</v>
      </c>
      <c r="C52" s="100"/>
      <c r="D52" s="8">
        <v>47</v>
      </c>
      <c r="E52" s="9" t="s">
        <v>57</v>
      </c>
      <c r="F52" s="65">
        <f t="shared" si="0"/>
        <v>0</v>
      </c>
      <c r="G52" s="69"/>
      <c r="H52" s="90"/>
      <c r="I52" s="65"/>
      <c r="J52" s="69"/>
      <c r="K52" s="65"/>
      <c r="L52" s="40"/>
      <c r="M52" s="47"/>
      <c r="N52" s="66"/>
      <c r="O52" s="43"/>
      <c r="P52" s="49"/>
      <c r="Q52" s="41"/>
      <c r="R52" s="40"/>
      <c r="S52" s="47"/>
      <c r="T52" s="40"/>
      <c r="U52" s="67"/>
      <c r="V52" s="68"/>
      <c r="W52" s="67"/>
      <c r="X52" s="40"/>
      <c r="Y52" s="47"/>
      <c r="Z52" s="40"/>
      <c r="AA52" s="23"/>
      <c r="AB52" s="21"/>
      <c r="AC52" s="21"/>
    </row>
    <row r="53" spans="1:29">
      <c r="C53" s="100"/>
      <c r="D53" s="8">
        <v>48</v>
      </c>
      <c r="E53" s="9" t="s">
        <v>58</v>
      </c>
      <c r="F53" s="65">
        <f t="shared" si="0"/>
        <v>0</v>
      </c>
      <c r="G53" s="69"/>
      <c r="H53" s="90"/>
      <c r="I53" s="65"/>
      <c r="J53" s="69"/>
      <c r="K53" s="65"/>
      <c r="L53" s="40"/>
      <c r="M53" s="47"/>
      <c r="N53" s="66"/>
      <c r="O53" s="43"/>
      <c r="P53" s="49"/>
      <c r="Q53" s="41"/>
      <c r="R53" s="40"/>
      <c r="S53" s="47"/>
      <c r="T53" s="40"/>
      <c r="U53" s="67"/>
      <c r="V53" s="68"/>
      <c r="W53" s="67"/>
      <c r="X53" s="40"/>
      <c r="Y53" s="47"/>
      <c r="Z53" s="40"/>
      <c r="AA53" s="23"/>
      <c r="AB53" s="21"/>
      <c r="AC53" s="21"/>
    </row>
    <row r="54" spans="1:29">
      <c r="C54" s="100"/>
      <c r="D54" s="8">
        <v>49</v>
      </c>
      <c r="E54" s="9" t="s">
        <v>59</v>
      </c>
      <c r="F54" s="65">
        <f t="shared" si="0"/>
        <v>0</v>
      </c>
      <c r="G54" s="69"/>
      <c r="H54" s="90"/>
      <c r="I54" s="65"/>
      <c r="J54" s="69"/>
      <c r="K54" s="65"/>
      <c r="L54" s="40"/>
      <c r="M54" s="47"/>
      <c r="N54" s="66"/>
      <c r="O54" s="43"/>
      <c r="P54" s="49"/>
      <c r="Q54" s="41"/>
      <c r="R54" s="40"/>
      <c r="S54" s="47"/>
      <c r="T54" s="40"/>
      <c r="U54" s="67"/>
      <c r="V54" s="68"/>
      <c r="W54" s="67"/>
      <c r="X54" s="40"/>
      <c r="Y54" s="47"/>
      <c r="Z54" s="40"/>
      <c r="AA54" s="23"/>
      <c r="AB54" s="21"/>
      <c r="AC54" s="21"/>
    </row>
    <row r="55" spans="1:29">
      <c r="C55" s="100"/>
      <c r="D55" s="8">
        <v>50</v>
      </c>
      <c r="E55" s="9" t="s">
        <v>60</v>
      </c>
      <c r="F55" s="65">
        <f t="shared" si="0"/>
        <v>0</v>
      </c>
      <c r="G55" s="69"/>
      <c r="H55" s="90"/>
      <c r="I55" s="65"/>
      <c r="J55" s="69"/>
      <c r="K55" s="65"/>
      <c r="L55" s="40"/>
      <c r="M55" s="47"/>
      <c r="N55" s="66"/>
      <c r="O55" s="43"/>
      <c r="P55" s="49"/>
      <c r="Q55" s="41"/>
      <c r="R55" s="40"/>
      <c r="S55" s="47"/>
      <c r="T55" s="40"/>
      <c r="U55" s="67"/>
      <c r="V55" s="68"/>
      <c r="W55" s="67"/>
      <c r="X55" s="40"/>
      <c r="Y55" s="47"/>
      <c r="Z55" s="40"/>
      <c r="AA55" s="23"/>
      <c r="AB55" s="21"/>
      <c r="AC55" s="21"/>
    </row>
    <row r="56" spans="1:29" ht="22.5">
      <c r="B56" s="111">
        <v>9</v>
      </c>
      <c r="C56" s="100" t="s">
        <v>61</v>
      </c>
      <c r="D56" s="8">
        <v>51</v>
      </c>
      <c r="E56" s="9" t="s">
        <v>62</v>
      </c>
      <c r="F56" s="65">
        <f t="shared" si="0"/>
        <v>12</v>
      </c>
      <c r="G56" s="50" t="s">
        <v>164</v>
      </c>
      <c r="H56" s="41">
        <v>368</v>
      </c>
      <c r="I56" s="65"/>
      <c r="J56" s="69"/>
      <c r="K56" s="65"/>
      <c r="L56" s="40"/>
      <c r="M56" s="47"/>
      <c r="N56" s="66"/>
      <c r="O56" s="43">
        <v>12</v>
      </c>
      <c r="P56" s="50" t="s">
        <v>204</v>
      </c>
      <c r="Q56" s="91">
        <v>368</v>
      </c>
      <c r="R56" s="40"/>
      <c r="S56" s="47"/>
      <c r="T56" s="40"/>
      <c r="U56" s="67"/>
      <c r="V56" s="68"/>
      <c r="W56" s="67"/>
      <c r="X56" s="40"/>
      <c r="Y56" s="47"/>
      <c r="Z56" s="40"/>
      <c r="AA56" s="23"/>
      <c r="AB56" s="21"/>
      <c r="AC56" s="21"/>
    </row>
    <row r="57" spans="1:29" ht="61.5" customHeight="1">
      <c r="A57" s="51">
        <v>9</v>
      </c>
      <c r="B57" s="113"/>
      <c r="C57" s="100"/>
      <c r="D57" s="8">
        <v>52</v>
      </c>
      <c r="E57" s="9" t="s">
        <v>138</v>
      </c>
      <c r="F57" s="65">
        <f t="shared" si="0"/>
        <v>0</v>
      </c>
      <c r="G57" s="69"/>
      <c r="H57" s="90"/>
      <c r="I57" s="65"/>
      <c r="J57" s="69"/>
      <c r="K57" s="65"/>
      <c r="L57" s="40"/>
      <c r="M57" s="47"/>
      <c r="N57" s="66"/>
      <c r="O57" s="43"/>
      <c r="P57" s="49"/>
      <c r="Q57" s="41"/>
      <c r="R57" s="40"/>
      <c r="S57" s="47"/>
      <c r="T57" s="40"/>
      <c r="U57" s="67"/>
      <c r="V57" s="68"/>
      <c r="W57" s="67"/>
      <c r="X57" s="40"/>
      <c r="Y57" s="47"/>
      <c r="Z57" s="40"/>
      <c r="AA57" s="23"/>
      <c r="AB57" s="21"/>
      <c r="AC57" s="21"/>
    </row>
    <row r="58" spans="1:29" ht="26.25">
      <c r="A58" s="52">
        <v>10</v>
      </c>
      <c r="B58" s="82">
        <v>10</v>
      </c>
      <c r="C58" s="28" t="str">
        <f>E58</f>
        <v xml:space="preserve">Кагоцел </v>
      </c>
      <c r="D58" s="8">
        <v>53</v>
      </c>
      <c r="E58" s="10" t="s">
        <v>63</v>
      </c>
      <c r="F58" s="65">
        <f t="shared" si="0"/>
        <v>521</v>
      </c>
      <c r="G58" s="47" t="s">
        <v>153</v>
      </c>
      <c r="H58" s="90" t="s">
        <v>196</v>
      </c>
      <c r="I58" s="65">
        <v>319</v>
      </c>
      <c r="J58" s="69" t="s">
        <v>153</v>
      </c>
      <c r="K58" s="65" t="s">
        <v>210</v>
      </c>
      <c r="L58" s="40">
        <v>10</v>
      </c>
      <c r="M58" s="47" t="s">
        <v>153</v>
      </c>
      <c r="N58" s="66" t="s">
        <v>223</v>
      </c>
      <c r="O58" s="40">
        <v>166</v>
      </c>
      <c r="P58" s="47" t="s">
        <v>153</v>
      </c>
      <c r="Q58" s="40" t="s">
        <v>229</v>
      </c>
      <c r="R58" s="40">
        <v>13</v>
      </c>
      <c r="S58" s="47" t="s">
        <v>153</v>
      </c>
      <c r="T58" s="66">
        <v>298</v>
      </c>
      <c r="U58" s="67">
        <v>3</v>
      </c>
      <c r="V58" s="68" t="s">
        <v>153</v>
      </c>
      <c r="W58" s="67" t="s">
        <v>235</v>
      </c>
      <c r="X58" s="40">
        <v>10</v>
      </c>
      <c r="Y58" s="47" t="s">
        <v>153</v>
      </c>
      <c r="Z58" s="40" t="s">
        <v>239</v>
      </c>
      <c r="AA58" s="23"/>
      <c r="AB58" s="21"/>
      <c r="AC58" s="21"/>
    </row>
    <row r="59" spans="1:29">
      <c r="C59" s="100" t="s">
        <v>64</v>
      </c>
      <c r="D59" s="8">
        <v>54</v>
      </c>
      <c r="E59" s="9" t="s">
        <v>65</v>
      </c>
      <c r="F59" s="65">
        <f t="shared" si="0"/>
        <v>0</v>
      </c>
      <c r="G59" s="47"/>
      <c r="H59" s="90"/>
      <c r="I59" s="65"/>
      <c r="J59" s="69"/>
      <c r="K59" s="65"/>
      <c r="L59" s="40"/>
      <c r="M59" s="47"/>
      <c r="N59" s="66"/>
      <c r="O59" s="43"/>
      <c r="P59" s="49"/>
      <c r="Q59" s="41"/>
      <c r="R59" s="40"/>
      <c r="S59" s="47"/>
      <c r="T59" s="66"/>
      <c r="U59" s="67"/>
      <c r="V59" s="68"/>
      <c r="W59" s="67"/>
      <c r="X59" s="40"/>
      <c r="Y59" s="47"/>
      <c r="Z59" s="40"/>
      <c r="AA59" s="23"/>
      <c r="AB59" s="21"/>
      <c r="AC59" s="21"/>
    </row>
    <row r="60" spans="1:29">
      <c r="C60" s="100"/>
      <c r="D60" s="8">
        <v>55</v>
      </c>
      <c r="E60" s="9" t="s">
        <v>66</v>
      </c>
      <c r="F60" s="65">
        <f t="shared" si="0"/>
        <v>1</v>
      </c>
      <c r="G60" s="47" t="s">
        <v>153</v>
      </c>
      <c r="H60" s="90">
        <v>690</v>
      </c>
      <c r="I60" s="65"/>
      <c r="J60" s="69"/>
      <c r="K60" s="65"/>
      <c r="L60" s="40"/>
      <c r="M60" s="47"/>
      <c r="N60" s="66"/>
      <c r="O60" s="43"/>
      <c r="P60" s="49"/>
      <c r="Q60" s="41"/>
      <c r="R60" s="40"/>
      <c r="S60" s="47"/>
      <c r="T60" s="66"/>
      <c r="U60" s="67"/>
      <c r="V60" s="68"/>
      <c r="W60" s="67"/>
      <c r="X60" s="40">
        <v>1</v>
      </c>
      <c r="Y60" s="47" t="s">
        <v>153</v>
      </c>
      <c r="Z60" s="66">
        <v>690</v>
      </c>
      <c r="AA60" s="23"/>
      <c r="AB60" s="21"/>
      <c r="AC60" s="21"/>
    </row>
    <row r="61" spans="1:29" ht="28.5" customHeight="1">
      <c r="C61" s="100"/>
      <c r="D61" s="8">
        <v>56</v>
      </c>
      <c r="E61" s="9" t="s">
        <v>67</v>
      </c>
      <c r="F61" s="65">
        <f t="shared" si="0"/>
        <v>4</v>
      </c>
      <c r="G61" s="47" t="s">
        <v>154</v>
      </c>
      <c r="H61" s="90" t="s">
        <v>197</v>
      </c>
      <c r="I61" s="65">
        <v>2</v>
      </c>
      <c r="J61" s="69" t="s">
        <v>154</v>
      </c>
      <c r="K61" s="90">
        <v>675</v>
      </c>
      <c r="L61" s="40"/>
      <c r="M61" s="47"/>
      <c r="N61" s="40"/>
      <c r="O61" s="40">
        <v>2</v>
      </c>
      <c r="P61" s="47" t="s">
        <v>154</v>
      </c>
      <c r="Q61" s="40" t="s">
        <v>197</v>
      </c>
      <c r="R61" s="40"/>
      <c r="S61" s="47"/>
      <c r="T61" s="66"/>
      <c r="U61" s="67"/>
      <c r="V61" s="68"/>
      <c r="W61" s="67"/>
      <c r="X61" s="40"/>
      <c r="Y61" s="47"/>
      <c r="Z61" s="66"/>
      <c r="AA61" s="23"/>
      <c r="AB61" s="21"/>
      <c r="AC61" s="21"/>
    </row>
    <row r="62" spans="1:29" ht="26.25">
      <c r="B62" s="83"/>
      <c r="C62" s="100"/>
      <c r="D62" s="8">
        <v>57</v>
      </c>
      <c r="E62" s="9" t="s">
        <v>68</v>
      </c>
      <c r="F62" s="65">
        <f t="shared" si="0"/>
        <v>4</v>
      </c>
      <c r="G62" s="47" t="s">
        <v>162</v>
      </c>
      <c r="H62" s="90" t="s">
        <v>178</v>
      </c>
      <c r="I62" s="65"/>
      <c r="J62" s="69"/>
      <c r="K62" s="65"/>
      <c r="L62" s="40"/>
      <c r="M62" s="47"/>
      <c r="N62" s="66"/>
      <c r="O62" s="43"/>
      <c r="P62" s="49"/>
      <c r="Q62" s="41"/>
      <c r="R62" s="40">
        <v>3</v>
      </c>
      <c r="S62" s="47" t="s">
        <v>153</v>
      </c>
      <c r="T62" s="66">
        <v>898</v>
      </c>
      <c r="U62" s="67"/>
      <c r="V62" s="68"/>
      <c r="W62" s="67"/>
      <c r="X62" s="40">
        <v>1</v>
      </c>
      <c r="Y62" s="47" t="s">
        <v>154</v>
      </c>
      <c r="Z62" s="66">
        <v>873</v>
      </c>
      <c r="AA62" s="23"/>
      <c r="AB62" s="21"/>
      <c r="AC62" s="21"/>
    </row>
    <row r="63" spans="1:29" ht="26.25">
      <c r="C63" s="100"/>
      <c r="D63" s="8">
        <v>58</v>
      </c>
      <c r="E63" s="9" t="s">
        <v>69</v>
      </c>
      <c r="F63" s="65">
        <f t="shared" si="0"/>
        <v>3</v>
      </c>
      <c r="G63" s="69" t="s">
        <v>154</v>
      </c>
      <c r="H63" s="90" t="s">
        <v>179</v>
      </c>
      <c r="I63" s="65"/>
      <c r="J63" s="69"/>
      <c r="K63" s="65"/>
      <c r="L63" s="40"/>
      <c r="M63" s="47"/>
      <c r="N63" s="66"/>
      <c r="O63" s="54"/>
      <c r="P63" s="47"/>
      <c r="Q63" s="55"/>
      <c r="R63" s="40"/>
      <c r="S63" s="47"/>
      <c r="T63" s="66"/>
      <c r="U63" s="40">
        <v>3</v>
      </c>
      <c r="V63" s="47" t="s">
        <v>154</v>
      </c>
      <c r="W63" s="67" t="s">
        <v>179</v>
      </c>
      <c r="X63" s="40"/>
      <c r="Y63" s="47"/>
      <c r="Z63" s="40"/>
      <c r="AA63" s="23"/>
      <c r="AB63" s="21"/>
      <c r="AC63" s="21"/>
    </row>
    <row r="64" spans="1:29" ht="14.25" customHeight="1">
      <c r="C64" s="100"/>
      <c r="D64" s="8">
        <v>59</v>
      </c>
      <c r="E64" s="9" t="s">
        <v>70</v>
      </c>
      <c r="F64" s="65">
        <f t="shared" si="0"/>
        <v>0</v>
      </c>
      <c r="G64" s="69"/>
      <c r="H64" s="90"/>
      <c r="I64" s="65"/>
      <c r="J64" s="69"/>
      <c r="K64" s="65"/>
      <c r="L64" s="40"/>
      <c r="M64" s="47"/>
      <c r="N64" s="66"/>
      <c r="O64" s="43"/>
      <c r="P64" s="49"/>
      <c r="Q64" s="41"/>
      <c r="R64" s="40"/>
      <c r="S64" s="47"/>
      <c r="T64" s="66"/>
      <c r="U64" s="67"/>
      <c r="V64" s="68"/>
      <c r="W64" s="67"/>
      <c r="X64" s="40"/>
      <c r="Y64" s="47"/>
      <c r="Z64" s="40"/>
      <c r="AA64" s="23"/>
      <c r="AB64" s="21"/>
      <c r="AC64" s="21"/>
    </row>
    <row r="65" spans="1:29">
      <c r="A65" s="52">
        <v>11</v>
      </c>
      <c r="B65" s="52">
        <v>11</v>
      </c>
      <c r="C65" s="100"/>
      <c r="D65" s="8">
        <v>60</v>
      </c>
      <c r="E65" s="9" t="s">
        <v>71</v>
      </c>
      <c r="F65" s="65">
        <f t="shared" si="0"/>
        <v>0</v>
      </c>
      <c r="G65" s="69"/>
      <c r="H65" s="90"/>
      <c r="I65" s="65"/>
      <c r="J65" s="69"/>
      <c r="K65" s="65"/>
      <c r="L65" s="40"/>
      <c r="M65" s="47"/>
      <c r="N65" s="66"/>
      <c r="O65" s="43"/>
      <c r="P65" s="49"/>
      <c r="Q65" s="41"/>
      <c r="R65" s="40"/>
      <c r="S65" s="47"/>
      <c r="T65" s="66"/>
      <c r="U65" s="67"/>
      <c r="V65" s="68"/>
      <c r="W65" s="67"/>
      <c r="X65" s="40"/>
      <c r="Y65" s="47"/>
      <c r="Z65" s="40"/>
      <c r="AA65" s="23"/>
      <c r="AB65" s="21"/>
      <c r="AC65" s="21"/>
    </row>
    <row r="66" spans="1:29" ht="26.25">
      <c r="A66" s="51"/>
      <c r="B66" s="51"/>
      <c r="C66" s="100"/>
      <c r="D66" s="8">
        <v>61</v>
      </c>
      <c r="E66" s="9" t="s">
        <v>72</v>
      </c>
      <c r="F66" s="65">
        <f t="shared" si="0"/>
        <v>10</v>
      </c>
      <c r="G66" s="47" t="s">
        <v>154</v>
      </c>
      <c r="H66" s="90" t="s">
        <v>193</v>
      </c>
      <c r="I66" s="65">
        <v>9</v>
      </c>
      <c r="J66" s="69" t="s">
        <v>154</v>
      </c>
      <c r="K66" s="65" t="s">
        <v>211</v>
      </c>
      <c r="L66" s="40"/>
      <c r="M66" s="47"/>
      <c r="N66" s="40"/>
      <c r="O66" s="40"/>
      <c r="P66" s="47"/>
      <c r="Q66" s="40"/>
      <c r="R66" s="40">
        <v>1</v>
      </c>
      <c r="S66" s="47" t="s">
        <v>154</v>
      </c>
      <c r="T66" s="66">
        <v>898</v>
      </c>
      <c r="U66" s="67"/>
      <c r="V66" s="68"/>
      <c r="W66" s="67"/>
      <c r="X66" s="40"/>
      <c r="Y66" s="47"/>
      <c r="Z66" s="40"/>
      <c r="AA66" s="23"/>
      <c r="AB66" s="21"/>
      <c r="AC66" s="21"/>
    </row>
    <row r="67" spans="1:29">
      <c r="C67" s="100"/>
      <c r="D67" s="8">
        <v>62</v>
      </c>
      <c r="E67" s="9" t="s">
        <v>73</v>
      </c>
      <c r="F67" s="65">
        <f t="shared" si="0"/>
        <v>0</v>
      </c>
      <c r="G67" s="69"/>
      <c r="H67" s="90"/>
      <c r="I67" s="65"/>
      <c r="J67" s="69"/>
      <c r="K67" s="65"/>
      <c r="L67" s="40"/>
      <c r="M67" s="47"/>
      <c r="N67" s="66"/>
      <c r="O67" s="43"/>
      <c r="P67" s="49"/>
      <c r="Q67" s="41"/>
      <c r="R67" s="40"/>
      <c r="S67" s="47"/>
      <c r="T67" s="40"/>
      <c r="U67" s="67"/>
      <c r="V67" s="68"/>
      <c r="W67" s="67"/>
      <c r="X67" s="40"/>
      <c r="Y67" s="47"/>
      <c r="Z67" s="40"/>
      <c r="AA67" s="23"/>
      <c r="AB67" s="21"/>
      <c r="AC67" s="21"/>
    </row>
    <row r="68" spans="1:29">
      <c r="C68" s="100"/>
      <c r="D68" s="8">
        <v>63</v>
      </c>
      <c r="E68" s="9" t="s">
        <v>74</v>
      </c>
      <c r="F68" s="65">
        <f t="shared" si="0"/>
        <v>0</v>
      </c>
      <c r="G68" s="69"/>
      <c r="H68" s="90"/>
      <c r="I68" s="65"/>
      <c r="J68" s="69"/>
      <c r="K68" s="65"/>
      <c r="L68" s="40"/>
      <c r="M68" s="47"/>
      <c r="N68" s="66"/>
      <c r="O68" s="43"/>
      <c r="P68" s="49"/>
      <c r="Q68" s="41"/>
      <c r="R68" s="40"/>
      <c r="S68" s="47"/>
      <c r="T68" s="40"/>
      <c r="U68" s="67"/>
      <c r="V68" s="68"/>
      <c r="W68" s="67"/>
      <c r="X68" s="40"/>
      <c r="Y68" s="47"/>
      <c r="Z68" s="40"/>
      <c r="AA68" s="23"/>
      <c r="AB68" s="21"/>
      <c r="AC68" s="21"/>
    </row>
    <row r="69" spans="1:29">
      <c r="C69" s="100"/>
      <c r="D69" s="8">
        <v>64</v>
      </c>
      <c r="E69" s="9" t="s">
        <v>75</v>
      </c>
      <c r="F69" s="65">
        <f t="shared" si="0"/>
        <v>0</v>
      </c>
      <c r="G69" s="69"/>
      <c r="H69" s="90"/>
      <c r="I69" s="65"/>
      <c r="J69" s="69"/>
      <c r="K69" s="65"/>
      <c r="L69" s="40"/>
      <c r="M69" s="47"/>
      <c r="N69" s="66"/>
      <c r="O69" s="43"/>
      <c r="P69" s="49"/>
      <c r="Q69" s="41"/>
      <c r="R69" s="40"/>
      <c r="S69" s="47"/>
      <c r="T69" s="40"/>
      <c r="U69" s="67"/>
      <c r="V69" s="68"/>
      <c r="W69" s="67"/>
      <c r="X69" s="40"/>
      <c r="Y69" s="47"/>
      <c r="Z69" s="40"/>
      <c r="AA69" s="23"/>
      <c r="AB69" s="21"/>
      <c r="AC69" s="21"/>
    </row>
    <row r="70" spans="1:29">
      <c r="C70" s="100"/>
      <c r="D70" s="8">
        <v>65</v>
      </c>
      <c r="E70" s="9" t="s">
        <v>76</v>
      </c>
      <c r="F70" s="65">
        <f t="shared" si="0"/>
        <v>0</v>
      </c>
      <c r="G70" s="69"/>
      <c r="H70" s="90"/>
      <c r="I70" s="65"/>
      <c r="J70" s="69"/>
      <c r="K70" s="65"/>
      <c r="L70" s="40"/>
      <c r="M70" s="47"/>
      <c r="N70" s="66"/>
      <c r="O70" s="43"/>
      <c r="P70" s="49"/>
      <c r="Q70" s="41"/>
      <c r="R70" s="40"/>
      <c r="S70" s="47"/>
      <c r="T70" s="40"/>
      <c r="U70" s="67"/>
      <c r="V70" s="68"/>
      <c r="W70" s="67"/>
      <c r="X70" s="40"/>
      <c r="Y70" s="47"/>
      <c r="Z70" s="40"/>
      <c r="AA70" s="23"/>
      <c r="AB70" s="21"/>
      <c r="AC70" s="21"/>
    </row>
    <row r="71" spans="1:29" ht="32.25" customHeight="1">
      <c r="C71" s="100"/>
      <c r="D71" s="8">
        <v>66</v>
      </c>
      <c r="E71" s="9" t="s">
        <v>77</v>
      </c>
      <c r="F71" s="65">
        <f t="shared" ref="F71:F132" si="1">I71+L71+O71+R71+U71+X71</f>
        <v>4</v>
      </c>
      <c r="G71" s="47" t="s">
        <v>154</v>
      </c>
      <c r="H71" s="90" t="s">
        <v>198</v>
      </c>
      <c r="I71" s="65">
        <v>4</v>
      </c>
      <c r="J71" s="69" t="s">
        <v>154</v>
      </c>
      <c r="K71" s="65" t="s">
        <v>198</v>
      </c>
      <c r="L71" s="40"/>
      <c r="M71" s="47"/>
      <c r="N71" s="66"/>
      <c r="O71" s="43"/>
      <c r="P71" s="49"/>
      <c r="Q71" s="41"/>
      <c r="R71" s="40"/>
      <c r="S71" s="47"/>
      <c r="T71" s="40"/>
      <c r="U71" s="67"/>
      <c r="V71" s="68"/>
      <c r="W71" s="67"/>
      <c r="X71" s="40"/>
      <c r="Y71" s="47"/>
      <c r="Z71" s="40"/>
      <c r="AA71" s="23"/>
      <c r="AB71" s="21"/>
      <c r="AC71" s="21"/>
    </row>
    <row r="72" spans="1:29" ht="15.75" customHeight="1">
      <c r="C72" s="100"/>
      <c r="D72" s="8">
        <v>67</v>
      </c>
      <c r="E72" s="9" t="s">
        <v>78</v>
      </c>
      <c r="F72" s="65">
        <f t="shared" si="1"/>
        <v>0</v>
      </c>
      <c r="G72" s="69"/>
      <c r="H72" s="90"/>
      <c r="I72" s="65"/>
      <c r="J72" s="69"/>
      <c r="K72" s="65"/>
      <c r="L72" s="40"/>
      <c r="M72" s="47"/>
      <c r="N72" s="66"/>
      <c r="O72" s="43"/>
      <c r="P72" s="49"/>
      <c r="Q72" s="41"/>
      <c r="R72" s="40"/>
      <c r="S72" s="47"/>
      <c r="T72" s="40"/>
      <c r="U72" s="67"/>
      <c r="V72" s="68"/>
      <c r="W72" s="67"/>
      <c r="X72" s="40"/>
      <c r="Y72" s="47"/>
      <c r="Z72" s="40"/>
      <c r="AA72" s="23"/>
      <c r="AB72" s="21"/>
      <c r="AC72" s="21"/>
    </row>
    <row r="73" spans="1:29" ht="13.5" customHeight="1">
      <c r="C73" s="100"/>
      <c r="D73" s="8">
        <v>68</v>
      </c>
      <c r="E73" s="9" t="s">
        <v>79</v>
      </c>
      <c r="F73" s="65">
        <f t="shared" si="1"/>
        <v>0</v>
      </c>
      <c r="G73" s="69"/>
      <c r="H73" s="90"/>
      <c r="I73" s="65"/>
      <c r="J73" s="69"/>
      <c r="K73" s="65"/>
      <c r="L73" s="40"/>
      <c r="M73" s="47"/>
      <c r="N73" s="66"/>
      <c r="O73" s="43"/>
      <c r="P73" s="49"/>
      <c r="Q73" s="41"/>
      <c r="R73" s="40"/>
      <c r="S73" s="47"/>
      <c r="T73" s="40"/>
      <c r="U73" s="67"/>
      <c r="V73" s="68"/>
      <c r="W73" s="67"/>
      <c r="X73" s="40"/>
      <c r="Y73" s="47"/>
      <c r="Z73" s="40"/>
      <c r="AA73" s="23"/>
      <c r="AB73" s="21"/>
      <c r="AC73" s="21"/>
    </row>
    <row r="74" spans="1:29">
      <c r="B74" s="56"/>
      <c r="C74" s="100" t="s">
        <v>80</v>
      </c>
      <c r="D74" s="8">
        <v>69</v>
      </c>
      <c r="E74" s="9" t="s">
        <v>81</v>
      </c>
      <c r="F74" s="65">
        <f t="shared" si="1"/>
        <v>0</v>
      </c>
      <c r="G74" s="69"/>
      <c r="H74" s="90"/>
      <c r="I74" s="65"/>
      <c r="J74" s="69"/>
      <c r="K74" s="65"/>
      <c r="L74" s="40"/>
      <c r="M74" s="47"/>
      <c r="N74" s="66"/>
      <c r="O74" s="43"/>
      <c r="P74" s="49"/>
      <c r="Q74" s="41"/>
      <c r="R74" s="40"/>
      <c r="S74" s="47"/>
      <c r="T74" s="40"/>
      <c r="U74" s="67"/>
      <c r="V74" s="68"/>
      <c r="W74" s="67"/>
      <c r="X74" s="40"/>
      <c r="Y74" s="47"/>
      <c r="Z74" s="40"/>
      <c r="AA74" s="23"/>
      <c r="AB74" s="21"/>
      <c r="AC74" s="21"/>
    </row>
    <row r="75" spans="1:29">
      <c r="C75" s="100"/>
      <c r="D75" s="8">
        <v>70</v>
      </c>
      <c r="E75" s="9" t="s">
        <v>82</v>
      </c>
      <c r="F75" s="65">
        <f t="shared" si="1"/>
        <v>0</v>
      </c>
      <c r="G75" s="69"/>
      <c r="H75" s="90"/>
      <c r="I75" s="65"/>
      <c r="J75" s="69"/>
      <c r="K75" s="65"/>
      <c r="L75" s="40"/>
      <c r="M75" s="47"/>
      <c r="N75" s="66"/>
      <c r="O75" s="43"/>
      <c r="P75" s="49"/>
      <c r="Q75" s="41"/>
      <c r="R75" s="40"/>
      <c r="S75" s="47"/>
      <c r="T75" s="40"/>
      <c r="U75" s="67"/>
      <c r="V75" s="68"/>
      <c r="W75" s="67"/>
      <c r="X75" s="40"/>
      <c r="Y75" s="47"/>
      <c r="Z75" s="40"/>
      <c r="AA75" s="23"/>
      <c r="AB75" s="21"/>
      <c r="AC75" s="21"/>
    </row>
    <row r="76" spans="1:29">
      <c r="C76" s="100"/>
      <c r="D76" s="8">
        <v>71</v>
      </c>
      <c r="E76" s="9" t="s">
        <v>83</v>
      </c>
      <c r="F76" s="65">
        <f t="shared" si="1"/>
        <v>0</v>
      </c>
      <c r="G76" s="69"/>
      <c r="H76" s="90"/>
      <c r="I76" s="65"/>
      <c r="J76" s="69"/>
      <c r="K76" s="65"/>
      <c r="L76" s="40"/>
      <c r="M76" s="47"/>
      <c r="N76" s="66"/>
      <c r="O76" s="43"/>
      <c r="P76" s="49"/>
      <c r="Q76" s="41"/>
      <c r="R76" s="40"/>
      <c r="S76" s="47"/>
      <c r="T76" s="40"/>
      <c r="U76" s="67"/>
      <c r="V76" s="68"/>
      <c r="W76" s="67"/>
      <c r="X76" s="40"/>
      <c r="Y76" s="47"/>
      <c r="Z76" s="40"/>
      <c r="AA76" s="23"/>
      <c r="AB76" s="21"/>
      <c r="AC76" s="21"/>
    </row>
    <row r="77" spans="1:29" ht="13.5" customHeight="1">
      <c r="C77" s="100"/>
      <c r="D77" s="8">
        <v>72</v>
      </c>
      <c r="E77" s="9" t="s">
        <v>84</v>
      </c>
      <c r="F77" s="65">
        <f t="shared" si="1"/>
        <v>1</v>
      </c>
      <c r="G77" s="47" t="s">
        <v>158</v>
      </c>
      <c r="H77" s="90">
        <v>720</v>
      </c>
      <c r="I77" s="65">
        <v>1</v>
      </c>
      <c r="J77" s="69" t="s">
        <v>158</v>
      </c>
      <c r="K77" s="90">
        <v>720</v>
      </c>
      <c r="L77" s="40"/>
      <c r="M77" s="47"/>
      <c r="N77" s="66"/>
      <c r="O77" s="43"/>
      <c r="P77" s="49"/>
      <c r="Q77" s="41"/>
      <c r="R77" s="40"/>
      <c r="S77" s="47"/>
      <c r="T77" s="40"/>
      <c r="U77" s="67"/>
      <c r="V77" s="68"/>
      <c r="W77" s="67"/>
      <c r="X77" s="40"/>
      <c r="Y77" s="47"/>
      <c r="Z77" s="40"/>
      <c r="AA77" s="23"/>
      <c r="AB77" s="21"/>
      <c r="AC77" s="21"/>
    </row>
    <row r="78" spans="1:29">
      <c r="C78" s="100"/>
      <c r="D78" s="8">
        <v>73</v>
      </c>
      <c r="E78" s="9" t="s">
        <v>85</v>
      </c>
      <c r="F78" s="65">
        <f t="shared" si="1"/>
        <v>0</v>
      </c>
      <c r="G78" s="69"/>
      <c r="H78" s="90"/>
      <c r="I78" s="65"/>
      <c r="J78" s="69"/>
      <c r="K78" s="70"/>
      <c r="L78" s="40"/>
      <c r="M78" s="47"/>
      <c r="N78" s="66"/>
      <c r="O78" s="43"/>
      <c r="P78" s="49"/>
      <c r="Q78" s="41"/>
      <c r="R78" s="40"/>
      <c r="S78" s="47"/>
      <c r="T78" s="40"/>
      <c r="U78" s="67"/>
      <c r="V78" s="68"/>
      <c r="W78" s="67"/>
      <c r="X78" s="40"/>
      <c r="Y78" s="47"/>
      <c r="Z78" s="40"/>
      <c r="AA78" s="23"/>
      <c r="AB78" s="21"/>
      <c r="AC78" s="21"/>
    </row>
    <row r="79" spans="1:29">
      <c r="C79" s="100"/>
      <c r="D79" s="8">
        <v>74</v>
      </c>
      <c r="E79" s="9" t="s">
        <v>86</v>
      </c>
      <c r="F79" s="65">
        <f t="shared" si="1"/>
        <v>0</v>
      </c>
      <c r="G79" s="69"/>
      <c r="H79" s="90"/>
      <c r="I79" s="65"/>
      <c r="J79" s="69"/>
      <c r="K79" s="70"/>
      <c r="L79" s="40"/>
      <c r="M79" s="47"/>
      <c r="N79" s="66"/>
      <c r="O79" s="43"/>
      <c r="P79" s="49"/>
      <c r="Q79" s="41"/>
      <c r="R79" s="40"/>
      <c r="S79" s="47"/>
      <c r="T79" s="40"/>
      <c r="U79" s="67"/>
      <c r="V79" s="68"/>
      <c r="W79" s="67"/>
      <c r="X79" s="40"/>
      <c r="Y79" s="47"/>
      <c r="Z79" s="40"/>
      <c r="AA79" s="23"/>
      <c r="AB79" s="21"/>
      <c r="AC79" s="21"/>
    </row>
    <row r="80" spans="1:29" ht="26.25">
      <c r="C80" s="100"/>
      <c r="D80" s="8">
        <v>75</v>
      </c>
      <c r="E80" s="9" t="s">
        <v>87</v>
      </c>
      <c r="F80" s="65">
        <f t="shared" si="1"/>
        <v>3</v>
      </c>
      <c r="G80" s="47" t="s">
        <v>154</v>
      </c>
      <c r="H80" s="90" t="s">
        <v>180</v>
      </c>
      <c r="I80" s="65"/>
      <c r="J80" s="69"/>
      <c r="K80" s="70"/>
      <c r="L80" s="40"/>
      <c r="M80" s="47"/>
      <c r="N80" s="66"/>
      <c r="O80" s="54">
        <v>2</v>
      </c>
      <c r="P80" s="47" t="s">
        <v>154</v>
      </c>
      <c r="Q80" s="92" t="s">
        <v>180</v>
      </c>
      <c r="R80" s="40"/>
      <c r="S80" s="47"/>
      <c r="T80" s="40"/>
      <c r="U80" s="67"/>
      <c r="V80" s="68"/>
      <c r="W80" s="67"/>
      <c r="X80" s="40">
        <v>1</v>
      </c>
      <c r="Y80" s="47" t="s">
        <v>154</v>
      </c>
      <c r="Z80" s="66">
        <v>380</v>
      </c>
      <c r="AA80" s="23"/>
      <c r="AB80" s="21"/>
      <c r="AC80" s="21"/>
    </row>
    <row r="81" spans="1:30" ht="23.25">
      <c r="C81" s="100"/>
      <c r="D81" s="8">
        <v>76</v>
      </c>
      <c r="E81" s="9" t="s">
        <v>88</v>
      </c>
      <c r="F81" s="65">
        <f t="shared" si="1"/>
        <v>3</v>
      </c>
      <c r="G81" s="47" t="s">
        <v>154</v>
      </c>
      <c r="H81" s="90">
        <v>310</v>
      </c>
      <c r="I81" s="65">
        <v>3</v>
      </c>
      <c r="J81" s="69" t="s">
        <v>154</v>
      </c>
      <c r="K81" s="90">
        <v>310</v>
      </c>
      <c r="L81" s="40"/>
      <c r="M81" s="47"/>
      <c r="N81" s="66"/>
      <c r="O81" s="43"/>
      <c r="P81" s="49"/>
      <c r="Q81" s="41"/>
      <c r="R81" s="40"/>
      <c r="S81" s="47"/>
      <c r="T81" s="40"/>
      <c r="U81" s="67"/>
      <c r="V81" s="68"/>
      <c r="W81" s="67"/>
      <c r="X81" s="40"/>
      <c r="Y81" s="47"/>
      <c r="Z81" s="66"/>
      <c r="AA81" s="23"/>
      <c r="AB81" s="21"/>
      <c r="AC81" s="21"/>
    </row>
    <row r="82" spans="1:30">
      <c r="A82" s="52">
        <v>12</v>
      </c>
      <c r="B82" s="52">
        <v>12</v>
      </c>
      <c r="C82" s="100"/>
      <c r="D82" s="8">
        <v>77</v>
      </c>
      <c r="E82" s="9" t="s">
        <v>89</v>
      </c>
      <c r="F82" s="65">
        <f t="shared" si="1"/>
        <v>0</v>
      </c>
      <c r="G82" s="69"/>
      <c r="H82" s="90"/>
      <c r="I82" s="65"/>
      <c r="J82" s="69"/>
      <c r="K82" s="65"/>
      <c r="L82" s="40"/>
      <c r="M82" s="47"/>
      <c r="N82" s="66"/>
      <c r="O82" s="43"/>
      <c r="P82" s="49"/>
      <c r="Q82" s="41"/>
      <c r="R82" s="40"/>
      <c r="S82" s="47"/>
      <c r="T82" s="40"/>
      <c r="U82" s="67"/>
      <c r="V82" s="68"/>
      <c r="W82" s="67"/>
      <c r="X82" s="40"/>
      <c r="Y82" s="47"/>
      <c r="Z82" s="66"/>
      <c r="AA82" s="23"/>
      <c r="AB82" s="21"/>
      <c r="AC82" s="21"/>
    </row>
    <row r="83" spans="1:30" ht="13.5" customHeight="1">
      <c r="C83" s="100"/>
      <c r="D83" s="8">
        <v>78</v>
      </c>
      <c r="E83" s="9" t="s">
        <v>90</v>
      </c>
      <c r="F83" s="65">
        <f t="shared" si="1"/>
        <v>0</v>
      </c>
      <c r="G83" s="69"/>
      <c r="H83" s="90"/>
      <c r="I83" s="65"/>
      <c r="J83" s="69"/>
      <c r="K83" s="65"/>
      <c r="L83" s="40"/>
      <c r="M83" s="47"/>
      <c r="N83" s="66"/>
      <c r="O83" s="43"/>
      <c r="P83" s="49"/>
      <c r="Q83" s="41"/>
      <c r="R83" s="40"/>
      <c r="S83" s="47"/>
      <c r="T83" s="40"/>
      <c r="U83" s="67"/>
      <c r="V83" s="68"/>
      <c r="W83" s="67"/>
      <c r="X83" s="40"/>
      <c r="Y83" s="47"/>
      <c r="Z83" s="66"/>
      <c r="AA83" s="23"/>
      <c r="AB83" s="21"/>
      <c r="AC83" s="21"/>
    </row>
    <row r="84" spans="1:30">
      <c r="C84" s="100"/>
      <c r="D84" s="8">
        <v>79</v>
      </c>
      <c r="E84" s="9" t="s">
        <v>91</v>
      </c>
      <c r="F84" s="65">
        <f t="shared" si="1"/>
        <v>0</v>
      </c>
      <c r="G84" s="69"/>
      <c r="H84" s="90"/>
      <c r="I84" s="65"/>
      <c r="J84" s="69"/>
      <c r="K84" s="65"/>
      <c r="L84" s="40"/>
      <c r="M84" s="47"/>
      <c r="N84" s="66"/>
      <c r="O84" s="43"/>
      <c r="P84" s="49"/>
      <c r="Q84" s="41"/>
      <c r="R84" s="40"/>
      <c r="S84" s="47"/>
      <c r="T84" s="40"/>
      <c r="U84" s="67"/>
      <c r="V84" s="68"/>
      <c r="W84" s="67"/>
      <c r="X84" s="40"/>
      <c r="Y84" s="47"/>
      <c r="Z84" s="66"/>
      <c r="AA84" s="23"/>
      <c r="AB84" s="21"/>
      <c r="AC84" s="21"/>
    </row>
    <row r="85" spans="1:30" ht="15" customHeight="1">
      <c r="C85" s="100"/>
      <c r="D85" s="8">
        <v>80</v>
      </c>
      <c r="E85" s="9" t="s">
        <v>92</v>
      </c>
      <c r="F85" s="65">
        <f t="shared" si="1"/>
        <v>1</v>
      </c>
      <c r="G85" s="47" t="s">
        <v>154</v>
      </c>
      <c r="H85" s="90">
        <v>380</v>
      </c>
      <c r="I85" s="65"/>
      <c r="J85" s="69"/>
      <c r="K85" s="65"/>
      <c r="L85" s="40"/>
      <c r="M85" s="47"/>
      <c r="N85" s="66"/>
      <c r="O85" s="43"/>
      <c r="P85" s="49"/>
      <c r="Q85" s="41"/>
      <c r="R85" s="40"/>
      <c r="S85" s="47"/>
      <c r="T85" s="40"/>
      <c r="U85" s="67"/>
      <c r="V85" s="68"/>
      <c r="W85" s="67"/>
      <c r="X85" s="40">
        <v>1</v>
      </c>
      <c r="Y85" s="47" t="s">
        <v>154</v>
      </c>
      <c r="Z85" s="66">
        <v>380</v>
      </c>
      <c r="AA85" s="23"/>
      <c r="AB85" s="21"/>
      <c r="AC85" s="21"/>
    </row>
    <row r="86" spans="1:30">
      <c r="C86" s="100"/>
      <c r="D86" s="8">
        <v>81</v>
      </c>
      <c r="E86" s="9" t="s">
        <v>93</v>
      </c>
      <c r="F86" s="65">
        <f t="shared" si="1"/>
        <v>0</v>
      </c>
      <c r="G86" s="69"/>
      <c r="H86" s="90"/>
      <c r="I86" s="65"/>
      <c r="J86" s="69"/>
      <c r="K86" s="65"/>
      <c r="L86" s="40"/>
      <c r="M86" s="47"/>
      <c r="N86" s="66"/>
      <c r="O86" s="43"/>
      <c r="P86" s="49"/>
      <c r="Q86" s="41"/>
      <c r="R86" s="40"/>
      <c r="S86" s="47"/>
      <c r="T86" s="40"/>
      <c r="U86" s="67"/>
      <c r="V86" s="68"/>
      <c r="W86" s="67"/>
      <c r="X86" s="40"/>
      <c r="Y86" s="47"/>
      <c r="Z86" s="66"/>
      <c r="AA86" s="23"/>
      <c r="AB86" s="21"/>
      <c r="AC86" s="21"/>
    </row>
    <row r="87" spans="1:30">
      <c r="C87" s="100"/>
      <c r="D87" s="8">
        <v>82</v>
      </c>
      <c r="E87" s="9" t="s">
        <v>94</v>
      </c>
      <c r="F87" s="65">
        <f t="shared" si="1"/>
        <v>0</v>
      </c>
      <c r="G87" s="69"/>
      <c r="H87" s="90"/>
      <c r="I87" s="65"/>
      <c r="J87" s="69"/>
      <c r="K87" s="65"/>
      <c r="L87" s="40"/>
      <c r="M87" s="47"/>
      <c r="N87" s="66"/>
      <c r="O87" s="43"/>
      <c r="P87" s="49"/>
      <c r="Q87" s="41"/>
      <c r="R87" s="40"/>
      <c r="S87" s="47"/>
      <c r="T87" s="40"/>
      <c r="U87" s="67"/>
      <c r="V87" s="68"/>
      <c r="W87" s="67"/>
      <c r="X87" s="40"/>
      <c r="Y87" s="47"/>
      <c r="Z87" s="66"/>
      <c r="AA87" s="23"/>
      <c r="AB87" s="21"/>
      <c r="AC87" s="21"/>
    </row>
    <row r="88" spans="1:30">
      <c r="C88" s="100"/>
      <c r="D88" s="8">
        <v>83</v>
      </c>
      <c r="E88" s="9" t="s">
        <v>95</v>
      </c>
      <c r="F88" s="65">
        <f t="shared" si="1"/>
        <v>0</v>
      </c>
      <c r="G88" s="69"/>
      <c r="H88" s="90"/>
      <c r="I88" s="65"/>
      <c r="J88" s="69"/>
      <c r="K88" s="65"/>
      <c r="L88" s="40"/>
      <c r="M88" s="47"/>
      <c r="N88" s="66"/>
      <c r="O88" s="43"/>
      <c r="P88" s="49"/>
      <c r="Q88" s="41"/>
      <c r="R88" s="40"/>
      <c r="S88" s="47"/>
      <c r="T88" s="40"/>
      <c r="U88" s="67"/>
      <c r="V88" s="68"/>
      <c r="W88" s="67"/>
      <c r="X88" s="40"/>
      <c r="Y88" s="47"/>
      <c r="Z88" s="66"/>
      <c r="AA88" s="23"/>
      <c r="AB88" s="21"/>
      <c r="AC88" s="21"/>
    </row>
    <row r="89" spans="1:30">
      <c r="C89" s="100"/>
      <c r="D89" s="8">
        <v>84</v>
      </c>
      <c r="E89" s="9" t="s">
        <v>96</v>
      </c>
      <c r="F89" s="65">
        <f t="shared" si="1"/>
        <v>0</v>
      </c>
      <c r="G89" s="69"/>
      <c r="H89" s="90"/>
      <c r="I89" s="65"/>
      <c r="J89" s="69"/>
      <c r="K89" s="65"/>
      <c r="L89" s="40"/>
      <c r="M89" s="47"/>
      <c r="N89" s="66"/>
      <c r="O89" s="43"/>
      <c r="P89" s="49"/>
      <c r="Q89" s="41"/>
      <c r="R89" s="40"/>
      <c r="S89" s="47"/>
      <c r="T89" s="40"/>
      <c r="U89" s="67"/>
      <c r="V89" s="68"/>
      <c r="W89" s="67"/>
      <c r="X89" s="40"/>
      <c r="Y89" s="47"/>
      <c r="Z89" s="66"/>
      <c r="AA89" s="23"/>
      <c r="AB89" s="21"/>
      <c r="AC89" s="21"/>
    </row>
    <row r="90" spans="1:30" ht="15" customHeight="1">
      <c r="C90" s="100"/>
      <c r="D90" s="8">
        <v>85</v>
      </c>
      <c r="E90" s="9" t="s">
        <v>97</v>
      </c>
      <c r="F90" s="65">
        <f t="shared" si="1"/>
        <v>0</v>
      </c>
      <c r="G90" s="69"/>
      <c r="H90" s="90"/>
      <c r="I90" s="65"/>
      <c r="J90" s="69"/>
      <c r="K90" s="65"/>
      <c r="L90" s="40"/>
      <c r="M90" s="47"/>
      <c r="N90" s="66"/>
      <c r="O90" s="43"/>
      <c r="P90" s="49"/>
      <c r="Q90" s="41"/>
      <c r="R90" s="40"/>
      <c r="S90" s="47"/>
      <c r="T90" s="40"/>
      <c r="U90" s="67"/>
      <c r="V90" s="68"/>
      <c r="W90" s="67"/>
      <c r="X90" s="40"/>
      <c r="Y90" s="47"/>
      <c r="Z90" s="66"/>
      <c r="AA90" s="23"/>
      <c r="AB90" s="21"/>
      <c r="AC90" s="21"/>
    </row>
    <row r="91" spans="1:30">
      <c r="B91" s="56"/>
      <c r="C91" s="100" t="s">
        <v>98</v>
      </c>
      <c r="D91" s="8">
        <v>86</v>
      </c>
      <c r="E91" s="9" t="s">
        <v>99</v>
      </c>
      <c r="F91" s="65">
        <f t="shared" si="1"/>
        <v>0</v>
      </c>
      <c r="G91" s="69"/>
      <c r="H91" s="90"/>
      <c r="I91" s="65"/>
      <c r="J91" s="69"/>
      <c r="K91" s="65"/>
      <c r="L91" s="40"/>
      <c r="M91" s="47"/>
      <c r="N91" s="66"/>
      <c r="O91" s="43"/>
      <c r="P91" s="49"/>
      <c r="Q91" s="41"/>
      <c r="R91" s="40"/>
      <c r="S91" s="47"/>
      <c r="T91" s="40"/>
      <c r="U91" s="67"/>
      <c r="V91" s="68"/>
      <c r="W91" s="67"/>
      <c r="X91" s="40"/>
      <c r="Y91" s="47"/>
      <c r="Z91" s="66"/>
      <c r="AA91" s="23"/>
      <c r="AB91" s="21"/>
      <c r="AC91" s="21"/>
    </row>
    <row r="92" spans="1:30" ht="45.75">
      <c r="C92" s="100"/>
      <c r="D92" s="8">
        <v>87</v>
      </c>
      <c r="E92" s="9" t="s">
        <v>100</v>
      </c>
      <c r="F92" s="65">
        <f t="shared" si="1"/>
        <v>73</v>
      </c>
      <c r="G92" s="47" t="s">
        <v>163</v>
      </c>
      <c r="H92" s="90" t="s">
        <v>181</v>
      </c>
      <c r="I92" s="65">
        <v>65</v>
      </c>
      <c r="J92" s="69" t="s">
        <v>170</v>
      </c>
      <c r="K92" s="65" t="s">
        <v>212</v>
      </c>
      <c r="L92" s="40">
        <v>3</v>
      </c>
      <c r="M92" s="47" t="s">
        <v>171</v>
      </c>
      <c r="N92" s="66" t="s">
        <v>224</v>
      </c>
      <c r="O92" s="40"/>
      <c r="P92" s="47"/>
      <c r="Q92" s="40"/>
      <c r="R92" s="40"/>
      <c r="S92" s="47"/>
      <c r="T92" s="40"/>
      <c r="U92" s="40">
        <v>3</v>
      </c>
      <c r="V92" s="47" t="s">
        <v>145</v>
      </c>
      <c r="W92" s="66">
        <v>374</v>
      </c>
      <c r="X92" s="40">
        <v>2</v>
      </c>
      <c r="Y92" s="47" t="s">
        <v>145</v>
      </c>
      <c r="Z92" s="66">
        <v>285</v>
      </c>
      <c r="AA92" s="23"/>
      <c r="AB92" s="21"/>
      <c r="AC92" s="21"/>
    </row>
    <row r="93" spans="1:30" ht="15.75" customHeight="1">
      <c r="C93" s="100"/>
      <c r="D93" s="8">
        <v>88</v>
      </c>
      <c r="E93" s="9" t="s">
        <v>101</v>
      </c>
      <c r="F93" s="65">
        <f t="shared" si="1"/>
        <v>0</v>
      </c>
      <c r="G93" s="69"/>
      <c r="H93" s="90"/>
      <c r="I93" s="65"/>
      <c r="J93" s="69"/>
      <c r="K93" s="65"/>
      <c r="L93" s="40"/>
      <c r="M93" s="47"/>
      <c r="N93" s="66"/>
      <c r="O93" s="43"/>
      <c r="P93" s="49"/>
      <c r="Q93" s="41"/>
      <c r="R93" s="40"/>
      <c r="S93" s="47"/>
      <c r="T93" s="40"/>
      <c r="U93" s="67"/>
      <c r="V93" s="68"/>
      <c r="W93" s="67"/>
      <c r="X93" s="40"/>
      <c r="Y93" s="47"/>
      <c r="Z93" s="66"/>
      <c r="AA93" s="23"/>
      <c r="AB93" s="21"/>
      <c r="AC93" s="21"/>
    </row>
    <row r="94" spans="1:30" ht="14.25" customHeight="1">
      <c r="C94" s="100"/>
      <c r="D94" s="8">
        <v>89</v>
      </c>
      <c r="E94" s="9" t="s">
        <v>102</v>
      </c>
      <c r="F94" s="65">
        <f t="shared" si="1"/>
        <v>0</v>
      </c>
      <c r="G94" s="69"/>
      <c r="H94" s="67"/>
      <c r="I94" s="65"/>
      <c r="J94" s="69"/>
      <c r="K94" s="65"/>
      <c r="L94" s="40"/>
      <c r="M94" s="47"/>
      <c r="N94" s="66"/>
      <c r="O94" s="43"/>
      <c r="P94" s="49"/>
      <c r="Q94" s="45"/>
      <c r="R94" s="40"/>
      <c r="S94" s="47"/>
      <c r="T94" s="40"/>
      <c r="U94" s="67"/>
      <c r="V94" s="69"/>
      <c r="W94" s="67"/>
      <c r="X94" s="40"/>
      <c r="Y94" s="47"/>
      <c r="Z94" s="66"/>
      <c r="AA94" s="23"/>
      <c r="AB94" s="21"/>
      <c r="AC94" s="21"/>
    </row>
    <row r="95" spans="1:30" ht="26.25">
      <c r="C95" s="100"/>
      <c r="D95" s="8">
        <v>90</v>
      </c>
      <c r="E95" s="9" t="s">
        <v>103</v>
      </c>
      <c r="F95" s="65">
        <f t="shared" si="1"/>
        <v>343</v>
      </c>
      <c r="G95" s="47" t="s">
        <v>153</v>
      </c>
      <c r="H95" s="90" t="s">
        <v>182</v>
      </c>
      <c r="I95" s="65">
        <v>299</v>
      </c>
      <c r="J95" s="69" t="s">
        <v>153</v>
      </c>
      <c r="K95" s="65" t="s">
        <v>213</v>
      </c>
      <c r="L95" s="40">
        <v>20</v>
      </c>
      <c r="M95" s="47" t="s">
        <v>172</v>
      </c>
      <c r="N95" s="66" t="s">
        <v>225</v>
      </c>
      <c r="O95" s="40">
        <v>11</v>
      </c>
      <c r="P95" s="69" t="s">
        <v>153</v>
      </c>
      <c r="Q95" s="66">
        <v>98</v>
      </c>
      <c r="R95" s="40"/>
      <c r="S95" s="47"/>
      <c r="T95" s="40"/>
      <c r="U95" s="67"/>
      <c r="V95" s="68"/>
      <c r="W95" s="67"/>
      <c r="X95" s="40">
        <v>13</v>
      </c>
      <c r="Y95" s="69" t="s">
        <v>153</v>
      </c>
      <c r="Z95" s="66">
        <v>80</v>
      </c>
      <c r="AA95" s="79"/>
      <c r="AB95" s="80"/>
      <c r="AC95" s="80"/>
      <c r="AD95" s="81"/>
    </row>
    <row r="96" spans="1:30">
      <c r="A96" s="52">
        <v>13</v>
      </c>
      <c r="B96" s="52">
        <v>13</v>
      </c>
      <c r="C96" s="100"/>
      <c r="D96" s="8">
        <v>91</v>
      </c>
      <c r="E96" s="9" t="s">
        <v>104</v>
      </c>
      <c r="F96" s="65">
        <f t="shared" si="1"/>
        <v>19</v>
      </c>
      <c r="G96" s="47" t="s">
        <v>153</v>
      </c>
      <c r="H96" s="90">
        <v>98</v>
      </c>
      <c r="I96" s="65"/>
      <c r="J96" s="69"/>
      <c r="K96" s="65"/>
      <c r="L96" s="40"/>
      <c r="M96" s="47"/>
      <c r="N96" s="66"/>
      <c r="O96" s="40"/>
      <c r="P96" s="47"/>
      <c r="Q96" s="40"/>
      <c r="R96" s="40">
        <v>19</v>
      </c>
      <c r="S96" s="69" t="s">
        <v>153</v>
      </c>
      <c r="T96" s="66">
        <v>98</v>
      </c>
      <c r="U96" s="67"/>
      <c r="V96" s="68"/>
      <c r="W96" s="67"/>
      <c r="X96" s="40"/>
      <c r="Y96" s="47"/>
      <c r="Z96" s="66"/>
      <c r="AA96" s="23"/>
      <c r="AB96" s="21"/>
      <c r="AC96" s="21"/>
    </row>
    <row r="97" spans="1:29" ht="23.25">
      <c r="C97" s="100"/>
      <c r="D97" s="8">
        <v>92</v>
      </c>
      <c r="E97" s="9" t="s">
        <v>105</v>
      </c>
      <c r="F97" s="65">
        <f t="shared" si="1"/>
        <v>10</v>
      </c>
      <c r="G97" s="47" t="s">
        <v>153</v>
      </c>
      <c r="H97" s="90">
        <v>119</v>
      </c>
      <c r="I97" s="65"/>
      <c r="J97" s="69"/>
      <c r="K97" s="70"/>
      <c r="L97" s="40">
        <v>10</v>
      </c>
      <c r="M97" s="47" t="s">
        <v>172</v>
      </c>
      <c r="N97" s="66">
        <v>119</v>
      </c>
      <c r="O97" s="40"/>
      <c r="P97" s="47"/>
      <c r="Q97" s="40"/>
      <c r="R97" s="40"/>
      <c r="S97" s="47"/>
      <c r="T97" s="66"/>
      <c r="U97" s="67"/>
      <c r="V97" s="68"/>
      <c r="W97" s="67"/>
      <c r="X97" s="40"/>
      <c r="Y97" s="47"/>
      <c r="Z97" s="40"/>
      <c r="AA97" s="23"/>
      <c r="AB97" s="21"/>
      <c r="AC97" s="21"/>
    </row>
    <row r="98" spans="1:29">
      <c r="C98" s="100"/>
      <c r="D98" s="8">
        <v>93</v>
      </c>
      <c r="E98" s="9" t="s">
        <v>106</v>
      </c>
      <c r="F98" s="65">
        <f t="shared" si="1"/>
        <v>0</v>
      </c>
      <c r="G98" s="69"/>
      <c r="H98" s="90"/>
      <c r="I98" s="65"/>
      <c r="J98" s="69"/>
      <c r="K98" s="65"/>
      <c r="L98" s="40"/>
      <c r="M98" s="47"/>
      <c r="N98" s="66"/>
      <c r="O98" s="40"/>
      <c r="P98" s="47"/>
      <c r="Q98" s="40"/>
      <c r="R98" s="40"/>
      <c r="S98" s="47"/>
      <c r="T98" s="66"/>
      <c r="U98" s="67"/>
      <c r="V98" s="68"/>
      <c r="W98" s="67"/>
      <c r="X98" s="40"/>
      <c r="Y98" s="47"/>
      <c r="Z98" s="40"/>
      <c r="AA98" s="23"/>
      <c r="AB98" s="21"/>
      <c r="AC98" s="21"/>
    </row>
    <row r="99" spans="1:29" ht="45.75">
      <c r="C99" s="100"/>
      <c r="D99" s="8">
        <v>94</v>
      </c>
      <c r="E99" s="9" t="s">
        <v>107</v>
      </c>
      <c r="F99" s="65">
        <f t="shared" si="1"/>
        <v>12</v>
      </c>
      <c r="G99" s="47" t="s">
        <v>163</v>
      </c>
      <c r="H99" s="90" t="s">
        <v>183</v>
      </c>
      <c r="I99" s="65">
        <v>1</v>
      </c>
      <c r="J99" s="69" t="s">
        <v>170</v>
      </c>
      <c r="K99" s="65" t="s">
        <v>214</v>
      </c>
      <c r="L99" s="40">
        <v>2</v>
      </c>
      <c r="M99" s="47" t="s">
        <v>171</v>
      </c>
      <c r="N99" s="66">
        <v>350</v>
      </c>
      <c r="O99" s="40">
        <v>5</v>
      </c>
      <c r="P99" s="47" t="s">
        <v>145</v>
      </c>
      <c r="Q99" s="40" t="s">
        <v>230</v>
      </c>
      <c r="R99" s="40">
        <v>3</v>
      </c>
      <c r="S99" s="47" t="s">
        <v>145</v>
      </c>
      <c r="T99" s="66">
        <v>260</v>
      </c>
      <c r="U99" s="40">
        <v>1</v>
      </c>
      <c r="V99" s="47" t="s">
        <v>145</v>
      </c>
      <c r="W99" s="40" t="s">
        <v>236</v>
      </c>
      <c r="X99" s="40"/>
      <c r="Y99" s="47"/>
      <c r="Z99" s="40"/>
      <c r="AA99" s="23"/>
      <c r="AB99" s="21"/>
      <c r="AC99" s="21"/>
    </row>
    <row r="100" spans="1:29" ht="18" customHeight="1">
      <c r="C100" s="100"/>
      <c r="D100" s="8">
        <v>95</v>
      </c>
      <c r="E100" s="9" t="s">
        <v>108</v>
      </c>
      <c r="F100" s="65">
        <f t="shared" si="1"/>
        <v>0</v>
      </c>
      <c r="G100" s="69"/>
      <c r="H100" s="90"/>
      <c r="I100" s="65"/>
      <c r="J100" s="69"/>
      <c r="K100" s="65"/>
      <c r="L100" s="40"/>
      <c r="M100" s="47"/>
      <c r="N100" s="66"/>
      <c r="O100" s="40"/>
      <c r="P100" s="47"/>
      <c r="Q100" s="40"/>
      <c r="R100" s="40"/>
      <c r="S100" s="47"/>
      <c r="T100" s="66"/>
      <c r="U100" s="67"/>
      <c r="V100" s="68"/>
      <c r="W100" s="67"/>
      <c r="X100" s="40"/>
      <c r="Y100" s="47"/>
      <c r="Z100" s="40"/>
      <c r="AA100" s="23"/>
      <c r="AB100" s="21"/>
      <c r="AC100" s="21"/>
    </row>
    <row r="101" spans="1:29">
      <c r="C101" s="100"/>
      <c r="D101" s="8">
        <v>96</v>
      </c>
      <c r="E101" s="9" t="s">
        <v>109</v>
      </c>
      <c r="F101" s="65">
        <f t="shared" si="1"/>
        <v>0</v>
      </c>
      <c r="G101" s="69"/>
      <c r="H101" s="90"/>
      <c r="I101" s="65"/>
      <c r="J101" s="69"/>
      <c r="K101" s="65"/>
      <c r="L101" s="40"/>
      <c r="M101" s="47"/>
      <c r="N101" s="66"/>
      <c r="O101" s="40"/>
      <c r="P101" s="47"/>
      <c r="Q101" s="40"/>
      <c r="R101" s="40"/>
      <c r="S101" s="47"/>
      <c r="T101" s="66"/>
      <c r="U101" s="67"/>
      <c r="V101" s="68"/>
      <c r="W101" s="67"/>
      <c r="X101" s="40"/>
      <c r="Y101" s="47"/>
      <c r="Z101" s="40"/>
      <c r="AA101" s="23"/>
      <c r="AB101" s="21"/>
      <c r="AC101" s="21"/>
    </row>
    <row r="102" spans="1:29" ht="48" customHeight="1">
      <c r="B102" s="56"/>
      <c r="C102" s="100" t="s">
        <v>110</v>
      </c>
      <c r="D102" s="8">
        <v>97</v>
      </c>
      <c r="E102" s="9" t="s">
        <v>111</v>
      </c>
      <c r="F102" s="65">
        <f t="shared" si="1"/>
        <v>50</v>
      </c>
      <c r="G102" s="47" t="s">
        <v>153</v>
      </c>
      <c r="H102" s="90" t="s">
        <v>184</v>
      </c>
      <c r="I102" s="65">
        <v>19</v>
      </c>
      <c r="J102" s="69" t="s">
        <v>153</v>
      </c>
      <c r="K102" s="65" t="s">
        <v>215</v>
      </c>
      <c r="L102" s="40">
        <v>2</v>
      </c>
      <c r="M102" s="69" t="s">
        <v>153</v>
      </c>
      <c r="N102" s="66" t="s">
        <v>226</v>
      </c>
      <c r="O102" s="40">
        <v>14</v>
      </c>
      <c r="P102" s="69" t="s">
        <v>153</v>
      </c>
      <c r="Q102" s="40" t="s">
        <v>231</v>
      </c>
      <c r="R102" s="40">
        <v>3</v>
      </c>
      <c r="S102" s="69" t="s">
        <v>153</v>
      </c>
      <c r="T102" s="66">
        <v>766</v>
      </c>
      <c r="U102" s="40">
        <v>8</v>
      </c>
      <c r="V102" s="69" t="s">
        <v>153</v>
      </c>
      <c r="W102" s="40" t="s">
        <v>187</v>
      </c>
      <c r="X102" s="40">
        <v>4</v>
      </c>
      <c r="Y102" s="69" t="s">
        <v>153</v>
      </c>
      <c r="Z102" s="40" t="s">
        <v>240</v>
      </c>
      <c r="AA102" s="23"/>
      <c r="AB102" s="21"/>
      <c r="AC102" s="21"/>
    </row>
    <row r="103" spans="1:29" ht="26.25">
      <c r="C103" s="100"/>
      <c r="D103" s="8">
        <v>98</v>
      </c>
      <c r="E103" s="9" t="s">
        <v>112</v>
      </c>
      <c r="F103" s="65">
        <f t="shared" si="1"/>
        <v>47</v>
      </c>
      <c r="G103" s="47" t="s">
        <v>153</v>
      </c>
      <c r="H103" s="90" t="s">
        <v>185</v>
      </c>
      <c r="I103" s="65">
        <v>31</v>
      </c>
      <c r="J103" s="69" t="s">
        <v>153</v>
      </c>
      <c r="K103" s="65" t="s">
        <v>216</v>
      </c>
      <c r="L103" s="40">
        <v>2</v>
      </c>
      <c r="M103" s="69" t="s">
        <v>153</v>
      </c>
      <c r="N103" s="66" t="s">
        <v>227</v>
      </c>
      <c r="O103" s="43">
        <v>8</v>
      </c>
      <c r="P103" s="69" t="s">
        <v>153</v>
      </c>
      <c r="Q103" s="45" t="s">
        <v>232</v>
      </c>
      <c r="R103" s="40">
        <v>3</v>
      </c>
      <c r="S103" s="69" t="s">
        <v>153</v>
      </c>
      <c r="T103" s="66">
        <v>664</v>
      </c>
      <c r="U103" s="67"/>
      <c r="V103" s="68"/>
      <c r="W103" s="67"/>
      <c r="X103" s="40">
        <v>3</v>
      </c>
      <c r="Y103" s="69" t="s">
        <v>153</v>
      </c>
      <c r="Z103" s="40" t="s">
        <v>241</v>
      </c>
      <c r="AA103" s="23"/>
      <c r="AB103" s="21"/>
      <c r="AC103" s="21"/>
    </row>
    <row r="104" spans="1:29">
      <c r="C104" s="100"/>
      <c r="D104" s="8">
        <v>99</v>
      </c>
      <c r="E104" s="9" t="s">
        <v>113</v>
      </c>
      <c r="F104" s="65">
        <f t="shared" si="1"/>
        <v>0</v>
      </c>
      <c r="G104" s="69"/>
      <c r="H104" s="90"/>
      <c r="I104" s="65"/>
      <c r="J104" s="69"/>
      <c r="K104" s="65"/>
      <c r="L104" s="40"/>
      <c r="M104" s="47"/>
      <c r="N104" s="66"/>
      <c r="O104" s="43"/>
      <c r="P104" s="49"/>
      <c r="Q104" s="41"/>
      <c r="R104" s="40"/>
      <c r="S104" s="47"/>
      <c r="T104" s="40"/>
      <c r="U104" s="67"/>
      <c r="V104" s="68"/>
      <c r="W104" s="67"/>
      <c r="X104" s="40"/>
      <c r="Y104" s="47"/>
      <c r="Z104" s="40"/>
      <c r="AA104" s="23"/>
      <c r="AB104" s="21"/>
      <c r="AC104" s="21"/>
    </row>
    <row r="105" spans="1:29">
      <c r="C105" s="100"/>
      <c r="D105" s="8">
        <v>100</v>
      </c>
      <c r="E105" s="9" t="s">
        <v>114</v>
      </c>
      <c r="F105" s="65">
        <f t="shared" si="1"/>
        <v>0</v>
      </c>
      <c r="G105" s="69"/>
      <c r="H105" s="90"/>
      <c r="I105" s="65"/>
      <c r="J105" s="69"/>
      <c r="K105" s="65"/>
      <c r="L105" s="40"/>
      <c r="M105" s="47"/>
      <c r="N105" s="66"/>
      <c r="O105" s="43"/>
      <c r="P105" s="49"/>
      <c r="Q105" s="41"/>
      <c r="R105" s="40"/>
      <c r="S105" s="47"/>
      <c r="T105" s="40"/>
      <c r="U105" s="67"/>
      <c r="V105" s="68"/>
      <c r="W105" s="67"/>
      <c r="X105" s="40"/>
      <c r="Y105" s="47"/>
      <c r="Z105" s="40"/>
      <c r="AA105" s="23"/>
      <c r="AB105" s="21"/>
      <c r="AC105" s="21"/>
    </row>
    <row r="106" spans="1:29" ht="26.25">
      <c r="C106" s="100"/>
      <c r="D106" s="8">
        <v>101</v>
      </c>
      <c r="E106" s="9" t="s">
        <v>115</v>
      </c>
      <c r="F106" s="65">
        <f t="shared" si="1"/>
        <v>15</v>
      </c>
      <c r="G106" s="47" t="s">
        <v>153</v>
      </c>
      <c r="H106" s="90" t="s">
        <v>186</v>
      </c>
      <c r="I106" s="65">
        <v>15</v>
      </c>
      <c r="J106" s="69" t="s">
        <v>153</v>
      </c>
      <c r="K106" s="65" t="s">
        <v>217</v>
      </c>
      <c r="L106" s="40"/>
      <c r="M106" s="47"/>
      <c r="N106" s="66"/>
      <c r="O106" s="43"/>
      <c r="P106" s="49"/>
      <c r="Q106" s="41"/>
      <c r="R106" s="40"/>
      <c r="S106" s="47"/>
      <c r="T106" s="40"/>
      <c r="U106" s="67"/>
      <c r="V106" s="68"/>
      <c r="W106" s="67"/>
      <c r="X106" s="40"/>
      <c r="Y106" s="47"/>
      <c r="Z106" s="40"/>
      <c r="AA106" s="23"/>
      <c r="AB106" s="21"/>
      <c r="AC106" s="21"/>
    </row>
    <row r="107" spans="1:29">
      <c r="A107" s="52">
        <v>14</v>
      </c>
      <c r="B107" s="114">
        <v>14</v>
      </c>
      <c r="C107" s="100"/>
      <c r="D107" s="8">
        <v>102</v>
      </c>
      <c r="E107" s="9" t="s">
        <v>116</v>
      </c>
      <c r="F107" s="65">
        <f t="shared" si="1"/>
        <v>0</v>
      </c>
      <c r="G107" s="69"/>
      <c r="H107" s="90"/>
      <c r="I107" s="65"/>
      <c r="J107" s="69"/>
      <c r="K107" s="65"/>
      <c r="L107" s="40"/>
      <c r="M107" s="47"/>
      <c r="N107" s="66"/>
      <c r="O107" s="43"/>
      <c r="P107" s="49"/>
      <c r="Q107" s="41"/>
      <c r="R107" s="40"/>
      <c r="S107" s="47"/>
      <c r="T107" s="40"/>
      <c r="U107" s="67"/>
      <c r="V107" s="68"/>
      <c r="W107" s="67"/>
      <c r="X107" s="40"/>
      <c r="Y107" s="47"/>
      <c r="Z107" s="40"/>
      <c r="AA107" s="23"/>
      <c r="AB107" s="21"/>
      <c r="AC107" s="21"/>
    </row>
    <row r="108" spans="1:29">
      <c r="B108" s="114"/>
      <c r="C108" s="100"/>
      <c r="D108" s="8">
        <v>103</v>
      </c>
      <c r="E108" s="9" t="s">
        <v>117</v>
      </c>
      <c r="F108" s="65">
        <f t="shared" si="1"/>
        <v>0</v>
      </c>
      <c r="G108" s="69"/>
      <c r="H108" s="90"/>
      <c r="I108" s="65"/>
      <c r="J108" s="69"/>
      <c r="K108" s="65"/>
      <c r="L108" s="40"/>
      <c r="M108" s="47"/>
      <c r="N108" s="66"/>
      <c r="O108" s="43"/>
      <c r="P108" s="50"/>
      <c r="Q108" s="45"/>
      <c r="R108" s="40"/>
      <c r="S108" s="47"/>
      <c r="T108" s="40"/>
      <c r="U108" s="67"/>
      <c r="V108" s="68"/>
      <c r="W108" s="67"/>
      <c r="X108" s="40"/>
      <c r="Y108" s="47"/>
      <c r="Z108" s="40"/>
      <c r="AA108" s="23"/>
      <c r="AB108" s="21"/>
      <c r="AC108" s="21"/>
    </row>
    <row r="109" spans="1:29">
      <c r="C109" s="100"/>
      <c r="D109" s="8">
        <v>104</v>
      </c>
      <c r="E109" s="9" t="s">
        <v>118</v>
      </c>
      <c r="F109" s="65">
        <f t="shared" si="1"/>
        <v>0</v>
      </c>
      <c r="G109" s="69"/>
      <c r="H109" s="90"/>
      <c r="I109" s="65"/>
      <c r="J109" s="69"/>
      <c r="K109" s="65"/>
      <c r="L109" s="40"/>
      <c r="M109" s="47"/>
      <c r="N109" s="66"/>
      <c r="O109" s="43"/>
      <c r="P109" s="49"/>
      <c r="Q109" s="41"/>
      <c r="R109" s="40"/>
      <c r="S109" s="47"/>
      <c r="T109" s="40"/>
      <c r="U109" s="67"/>
      <c r="V109" s="68"/>
      <c r="W109" s="67"/>
      <c r="X109" s="40"/>
      <c r="Y109" s="47"/>
      <c r="Z109" s="40"/>
      <c r="AA109" s="23"/>
      <c r="AB109" s="21"/>
      <c r="AC109" s="21"/>
    </row>
    <row r="110" spans="1:29" ht="26.25">
      <c r="C110" s="100"/>
      <c r="D110" s="8">
        <v>105</v>
      </c>
      <c r="E110" s="9" t="s">
        <v>119</v>
      </c>
      <c r="F110" s="65">
        <f t="shared" si="1"/>
        <v>9</v>
      </c>
      <c r="G110" s="47" t="s">
        <v>153</v>
      </c>
      <c r="H110" s="90" t="s">
        <v>187</v>
      </c>
      <c r="I110" s="65">
        <v>6</v>
      </c>
      <c r="J110" s="69" t="s">
        <v>153</v>
      </c>
      <c r="K110" s="90">
        <v>569</v>
      </c>
      <c r="L110" s="40"/>
      <c r="M110" s="47"/>
      <c r="N110" s="66"/>
      <c r="O110" s="43"/>
      <c r="P110" s="49"/>
      <c r="Q110" s="41"/>
      <c r="R110" s="40"/>
      <c r="S110" s="47"/>
      <c r="T110" s="40"/>
      <c r="U110" s="67">
        <v>3</v>
      </c>
      <c r="V110" s="69" t="s">
        <v>153</v>
      </c>
      <c r="W110" s="67" t="s">
        <v>187</v>
      </c>
      <c r="X110" s="40"/>
      <c r="Y110" s="47"/>
      <c r="Z110" s="40"/>
      <c r="AA110" s="23"/>
      <c r="AB110" s="21"/>
      <c r="AC110" s="21"/>
    </row>
    <row r="111" spans="1:29" ht="26.25">
      <c r="C111" s="100"/>
      <c r="D111" s="8">
        <v>106</v>
      </c>
      <c r="E111" s="9" t="s">
        <v>120</v>
      </c>
      <c r="F111" s="65">
        <f t="shared" si="1"/>
        <v>32</v>
      </c>
      <c r="G111" s="47" t="s">
        <v>153</v>
      </c>
      <c r="H111" s="90" t="s">
        <v>205</v>
      </c>
      <c r="I111" s="65">
        <v>31</v>
      </c>
      <c r="J111" s="69" t="s">
        <v>153</v>
      </c>
      <c r="K111" s="65" t="s">
        <v>218</v>
      </c>
      <c r="L111" s="40"/>
      <c r="M111" s="47"/>
      <c r="N111" s="66"/>
      <c r="O111" s="43"/>
      <c r="P111" s="49"/>
      <c r="Q111" s="41"/>
      <c r="R111" s="40"/>
      <c r="S111" s="47"/>
      <c r="T111" s="40"/>
      <c r="U111" s="67"/>
      <c r="V111" s="68"/>
      <c r="W111" s="67"/>
      <c r="X111" s="40">
        <v>1</v>
      </c>
      <c r="Y111" s="69" t="s">
        <v>153</v>
      </c>
      <c r="Z111" s="66">
        <v>651</v>
      </c>
      <c r="AA111" s="23"/>
      <c r="AB111" s="21"/>
      <c r="AC111" s="21"/>
    </row>
    <row r="112" spans="1:29" ht="14.25" customHeight="1">
      <c r="C112" s="100"/>
      <c r="D112" s="8">
        <v>107</v>
      </c>
      <c r="E112" s="9" t="s">
        <v>121</v>
      </c>
      <c r="F112" s="65">
        <f t="shared" si="1"/>
        <v>0</v>
      </c>
      <c r="G112" s="69"/>
      <c r="H112" s="90"/>
      <c r="I112" s="65"/>
      <c r="J112" s="69"/>
      <c r="K112" s="65"/>
      <c r="L112" s="40"/>
      <c r="M112" s="47"/>
      <c r="N112" s="66"/>
      <c r="O112" s="43"/>
      <c r="P112" s="49"/>
      <c r="Q112" s="41"/>
      <c r="R112" s="40"/>
      <c r="S112" s="47"/>
      <c r="T112" s="40"/>
      <c r="U112" s="67"/>
      <c r="V112" s="68"/>
      <c r="W112" s="67"/>
      <c r="X112" s="40"/>
      <c r="Y112" s="47"/>
      <c r="Z112" s="66"/>
      <c r="AA112" s="23"/>
      <c r="AB112" s="21"/>
      <c r="AC112" s="21"/>
    </row>
    <row r="113" spans="1:29">
      <c r="C113" s="100"/>
      <c r="D113" s="8">
        <v>108</v>
      </c>
      <c r="E113" s="9" t="s">
        <v>122</v>
      </c>
      <c r="F113" s="65">
        <f t="shared" si="1"/>
        <v>0</v>
      </c>
      <c r="G113" s="69"/>
      <c r="H113" s="90"/>
      <c r="I113" s="65"/>
      <c r="J113" s="69"/>
      <c r="K113" s="65"/>
      <c r="L113" s="40"/>
      <c r="M113" s="47"/>
      <c r="N113" s="66"/>
      <c r="O113" s="43"/>
      <c r="P113" s="49"/>
      <c r="Q113" s="41"/>
      <c r="R113" s="40"/>
      <c r="S113" s="47"/>
      <c r="T113" s="40"/>
      <c r="U113" s="67"/>
      <c r="V113" s="68"/>
      <c r="W113" s="67"/>
      <c r="X113" s="40"/>
      <c r="Y113" s="47"/>
      <c r="Z113" s="66"/>
      <c r="AA113" s="23"/>
      <c r="AB113" s="21"/>
      <c r="AC113" s="21"/>
    </row>
    <row r="114" spans="1:29" ht="15.75" customHeight="1">
      <c r="C114" s="100"/>
      <c r="D114" s="8">
        <v>109</v>
      </c>
      <c r="E114" s="9" t="s">
        <v>123</v>
      </c>
      <c r="F114" s="65">
        <f t="shared" si="1"/>
        <v>0</v>
      </c>
      <c r="G114" s="69"/>
      <c r="H114" s="90"/>
      <c r="I114" s="65"/>
      <c r="J114" s="69"/>
      <c r="K114" s="65"/>
      <c r="L114" s="40"/>
      <c r="M114" s="47"/>
      <c r="N114" s="66"/>
      <c r="O114" s="43"/>
      <c r="P114" s="49"/>
      <c r="Q114" s="41"/>
      <c r="R114" s="40"/>
      <c r="S114" s="47"/>
      <c r="T114" s="40"/>
      <c r="U114" s="67"/>
      <c r="V114" s="68"/>
      <c r="W114" s="67"/>
      <c r="X114" s="40"/>
      <c r="Y114" s="47"/>
      <c r="Z114" s="66"/>
      <c r="AA114" s="23"/>
      <c r="AB114" s="21"/>
      <c r="AC114" s="21"/>
    </row>
    <row r="115" spans="1:29" ht="96" customHeight="1">
      <c r="B115" s="56"/>
      <c r="C115" s="100" t="s">
        <v>124</v>
      </c>
      <c r="D115" s="8">
        <v>110</v>
      </c>
      <c r="E115" s="9" t="s">
        <v>125</v>
      </c>
      <c r="F115" s="65">
        <f>I115+L115+O115+R115+U115+X115</f>
        <v>172</v>
      </c>
      <c r="G115" s="47" t="s">
        <v>159</v>
      </c>
      <c r="H115" s="90" t="s">
        <v>206</v>
      </c>
      <c r="I115" s="65">
        <v>120</v>
      </c>
      <c r="J115" s="69" t="s">
        <v>159</v>
      </c>
      <c r="K115" s="65" t="s">
        <v>219</v>
      </c>
      <c r="L115" s="40"/>
      <c r="M115" s="47"/>
      <c r="N115" s="66"/>
      <c r="O115" s="40">
        <v>35</v>
      </c>
      <c r="P115" s="69" t="s">
        <v>202</v>
      </c>
      <c r="Q115" s="40" t="s">
        <v>233</v>
      </c>
      <c r="R115" s="40">
        <v>6</v>
      </c>
      <c r="S115" s="69" t="s">
        <v>153</v>
      </c>
      <c r="T115" s="66">
        <v>219</v>
      </c>
      <c r="U115" s="40"/>
      <c r="V115" s="69"/>
      <c r="W115" s="40"/>
      <c r="X115" s="40">
        <v>11</v>
      </c>
      <c r="Y115" s="47" t="s">
        <v>154</v>
      </c>
      <c r="Z115" s="66">
        <v>412</v>
      </c>
      <c r="AA115" s="23"/>
      <c r="AB115" s="21"/>
      <c r="AC115" s="21"/>
    </row>
    <row r="116" spans="1:29" ht="26.25" customHeight="1">
      <c r="A116" s="52">
        <v>15</v>
      </c>
      <c r="B116" s="52">
        <v>15</v>
      </c>
      <c r="C116" s="100"/>
      <c r="D116" s="8">
        <v>111</v>
      </c>
      <c r="E116" s="9" t="s">
        <v>126</v>
      </c>
      <c r="F116" s="65">
        <f t="shared" si="1"/>
        <v>10</v>
      </c>
      <c r="G116" s="47" t="s">
        <v>154</v>
      </c>
      <c r="H116" s="90" t="s">
        <v>207</v>
      </c>
      <c r="I116" s="65">
        <v>6</v>
      </c>
      <c r="J116" s="69" t="s">
        <v>154</v>
      </c>
      <c r="K116" s="65" t="s">
        <v>220</v>
      </c>
      <c r="L116" s="40"/>
      <c r="M116" s="69"/>
      <c r="N116" s="66"/>
      <c r="O116" s="40">
        <v>1</v>
      </c>
      <c r="P116" s="47" t="s">
        <v>154</v>
      </c>
      <c r="Q116" s="66">
        <v>574</v>
      </c>
      <c r="R116" s="40">
        <v>3</v>
      </c>
      <c r="S116" s="47" t="s">
        <v>154</v>
      </c>
      <c r="T116" s="66">
        <v>648</v>
      </c>
      <c r="U116" s="67"/>
      <c r="V116" s="69"/>
      <c r="W116" s="67"/>
      <c r="X116" s="40"/>
      <c r="Y116" s="47"/>
      <c r="Z116" s="66"/>
      <c r="AA116" s="23"/>
      <c r="AB116" s="21"/>
      <c r="AC116" s="21"/>
    </row>
    <row r="117" spans="1:29" ht="16.5" customHeight="1">
      <c r="C117" s="100"/>
      <c r="D117" s="8">
        <v>112</v>
      </c>
      <c r="E117" s="9" t="s">
        <v>127</v>
      </c>
      <c r="F117" s="65">
        <f t="shared" si="1"/>
        <v>16</v>
      </c>
      <c r="G117" s="47" t="s">
        <v>153</v>
      </c>
      <c r="H117" s="90">
        <v>327</v>
      </c>
      <c r="I117" s="65"/>
      <c r="J117" s="69"/>
      <c r="K117" s="65"/>
      <c r="L117" s="40"/>
      <c r="M117" s="47"/>
      <c r="N117" s="66"/>
      <c r="O117" s="40"/>
      <c r="P117" s="47"/>
      <c r="Q117" s="40"/>
      <c r="R117" s="40">
        <v>16</v>
      </c>
      <c r="S117" s="69" t="s">
        <v>153</v>
      </c>
      <c r="T117" s="66">
        <v>327</v>
      </c>
      <c r="U117" s="67"/>
      <c r="V117" s="68"/>
      <c r="W117" s="67"/>
      <c r="X117" s="40"/>
      <c r="Y117" s="47"/>
      <c r="Z117" s="66"/>
      <c r="AA117" s="23"/>
      <c r="AB117" s="21"/>
      <c r="AC117" s="21"/>
    </row>
    <row r="118" spans="1:29">
      <c r="C118" s="100"/>
      <c r="D118" s="8">
        <v>113</v>
      </c>
      <c r="E118" s="11" t="s">
        <v>128</v>
      </c>
      <c r="F118" s="65">
        <f t="shared" si="1"/>
        <v>0</v>
      </c>
      <c r="G118" s="47"/>
      <c r="H118" s="90"/>
      <c r="I118" s="65"/>
      <c r="J118" s="69"/>
      <c r="K118" s="65"/>
      <c r="L118" s="40"/>
      <c r="M118" s="69"/>
      <c r="N118" s="66"/>
      <c r="O118" s="43"/>
      <c r="P118" s="49"/>
      <c r="Q118" s="41"/>
      <c r="R118" s="40"/>
      <c r="S118" s="47"/>
      <c r="T118" s="66"/>
      <c r="U118" s="67"/>
      <c r="V118" s="68"/>
      <c r="W118" s="67"/>
      <c r="X118" s="40"/>
      <c r="Y118" s="47"/>
      <c r="Z118" s="66"/>
      <c r="AA118" s="23"/>
      <c r="AB118" s="21"/>
      <c r="AC118" s="21"/>
    </row>
    <row r="119" spans="1:29">
      <c r="C119" s="100"/>
      <c r="D119" s="8">
        <v>114</v>
      </c>
      <c r="E119" s="9" t="s">
        <v>129</v>
      </c>
      <c r="F119" s="65">
        <f t="shared" si="1"/>
        <v>0</v>
      </c>
      <c r="G119" s="69"/>
      <c r="H119" s="90"/>
      <c r="I119" s="65"/>
      <c r="J119" s="69"/>
      <c r="K119" s="65"/>
      <c r="L119" s="40"/>
      <c r="M119" s="47"/>
      <c r="N119" s="66"/>
      <c r="O119" s="43"/>
      <c r="P119" s="49"/>
      <c r="Q119" s="41"/>
      <c r="R119" s="40"/>
      <c r="S119" s="47"/>
      <c r="T119" s="40"/>
      <c r="U119" s="67"/>
      <c r="V119" s="68"/>
      <c r="W119" s="67"/>
      <c r="X119" s="40"/>
      <c r="Y119" s="47"/>
      <c r="Z119" s="66"/>
      <c r="AA119" s="23"/>
      <c r="AB119" s="21"/>
      <c r="AC119" s="21"/>
    </row>
    <row r="120" spans="1:29">
      <c r="C120" s="100"/>
      <c r="D120" s="8">
        <v>115</v>
      </c>
      <c r="E120" s="9" t="s">
        <v>130</v>
      </c>
      <c r="F120" s="65">
        <f t="shared" si="1"/>
        <v>0</v>
      </c>
      <c r="G120" s="47"/>
      <c r="H120" s="90"/>
      <c r="I120" s="65"/>
      <c r="J120" s="69"/>
      <c r="K120" s="70"/>
      <c r="L120" s="40"/>
      <c r="M120" s="47"/>
      <c r="N120" s="66"/>
      <c r="O120" s="43"/>
      <c r="P120" s="49"/>
      <c r="Q120" s="41"/>
      <c r="R120" s="40"/>
      <c r="S120" s="47"/>
      <c r="T120" s="40"/>
      <c r="U120" s="67"/>
      <c r="V120" s="68"/>
      <c r="W120" s="67"/>
      <c r="X120" s="40"/>
      <c r="Y120" s="47"/>
      <c r="Z120" s="66"/>
      <c r="AA120" s="23"/>
      <c r="AB120" s="21"/>
      <c r="AC120" s="21"/>
    </row>
    <row r="121" spans="1:29">
      <c r="B121" s="56">
        <v>16</v>
      </c>
      <c r="C121" s="100" t="s">
        <v>131</v>
      </c>
      <c r="D121" s="8">
        <v>116</v>
      </c>
      <c r="E121" s="9" t="s">
        <v>132</v>
      </c>
      <c r="F121" s="65">
        <f t="shared" si="1"/>
        <v>0</v>
      </c>
      <c r="G121" s="69"/>
      <c r="H121" s="90"/>
      <c r="I121" s="65"/>
      <c r="J121" s="69"/>
      <c r="K121" s="70"/>
      <c r="L121" s="40"/>
      <c r="M121" s="47"/>
      <c r="N121" s="66"/>
      <c r="O121" s="43"/>
      <c r="P121" s="49"/>
      <c r="Q121" s="41"/>
      <c r="R121" s="40"/>
      <c r="S121" s="47"/>
      <c r="T121" s="40"/>
      <c r="U121" s="67"/>
      <c r="V121" s="68"/>
      <c r="W121" s="67"/>
      <c r="X121" s="40"/>
      <c r="Y121" s="47"/>
      <c r="Z121" s="66"/>
      <c r="AA121" s="23"/>
      <c r="AB121" s="21"/>
      <c r="AC121" s="21"/>
    </row>
    <row r="122" spans="1:29">
      <c r="A122" s="1">
        <v>16</v>
      </c>
      <c r="C122" s="100"/>
      <c r="D122" s="8">
        <v>117</v>
      </c>
      <c r="E122" s="9" t="s">
        <v>133</v>
      </c>
      <c r="F122" s="65">
        <f t="shared" si="1"/>
        <v>0</v>
      </c>
      <c r="G122" s="69"/>
      <c r="H122" s="90"/>
      <c r="I122" s="65"/>
      <c r="J122" s="69"/>
      <c r="K122" s="70"/>
      <c r="L122" s="40"/>
      <c r="M122" s="47"/>
      <c r="N122" s="66"/>
      <c r="O122" s="43"/>
      <c r="P122" s="49"/>
      <c r="Q122" s="41"/>
      <c r="R122" s="40"/>
      <c r="S122" s="47"/>
      <c r="T122" s="40"/>
      <c r="U122" s="67"/>
      <c r="V122" s="68"/>
      <c r="W122" s="67"/>
      <c r="X122" s="40"/>
      <c r="Y122" s="47"/>
      <c r="Z122" s="66"/>
      <c r="AA122" s="23"/>
      <c r="AB122" s="21"/>
      <c r="AC122" s="21"/>
    </row>
    <row r="123" spans="1:29" ht="12.75" customHeight="1">
      <c r="C123" s="100"/>
      <c r="D123" s="8">
        <v>118</v>
      </c>
      <c r="E123" s="9" t="s">
        <v>134</v>
      </c>
      <c r="F123" s="65">
        <f t="shared" si="1"/>
        <v>0</v>
      </c>
      <c r="G123" s="69"/>
      <c r="H123" s="90"/>
      <c r="I123" s="65"/>
      <c r="J123" s="69"/>
      <c r="K123" s="70"/>
      <c r="L123" s="40"/>
      <c r="M123" s="47"/>
      <c r="N123" s="66"/>
      <c r="O123" s="43"/>
      <c r="P123" s="49"/>
      <c r="Q123" s="41"/>
      <c r="R123" s="40"/>
      <c r="S123" s="47"/>
      <c r="T123" s="40"/>
      <c r="U123" s="67"/>
      <c r="V123" s="68"/>
      <c r="W123" s="67"/>
      <c r="X123" s="40"/>
      <c r="Y123" s="47"/>
      <c r="Z123" s="66"/>
      <c r="AA123" s="23"/>
      <c r="AB123" s="21"/>
      <c r="AC123" s="21"/>
    </row>
    <row r="124" spans="1:29" ht="23.25">
      <c r="A124" s="52">
        <v>17</v>
      </c>
      <c r="B124" s="57">
        <v>17</v>
      </c>
      <c r="C124" s="100" t="s">
        <v>135</v>
      </c>
      <c r="D124" s="8">
        <v>119</v>
      </c>
      <c r="E124" s="9" t="s">
        <v>136</v>
      </c>
      <c r="F124" s="65">
        <f t="shared" si="1"/>
        <v>1</v>
      </c>
      <c r="G124" s="47" t="s">
        <v>153</v>
      </c>
      <c r="H124" s="90">
        <v>549</v>
      </c>
      <c r="I124" s="65">
        <v>1</v>
      </c>
      <c r="J124" s="69" t="s">
        <v>153</v>
      </c>
      <c r="K124" s="90">
        <v>549</v>
      </c>
      <c r="L124" s="40"/>
      <c r="M124" s="47"/>
      <c r="N124" s="66"/>
      <c r="O124" s="43"/>
      <c r="P124" s="49"/>
      <c r="Q124" s="41"/>
      <c r="R124" s="40"/>
      <c r="S124" s="47"/>
      <c r="T124" s="40"/>
      <c r="U124" s="67"/>
      <c r="V124" s="68"/>
      <c r="W124" s="67"/>
      <c r="X124" s="40"/>
      <c r="Y124" s="47"/>
      <c r="Z124" s="66"/>
      <c r="AA124" s="23"/>
      <c r="AB124" s="21"/>
      <c r="AC124" s="21"/>
    </row>
    <row r="125" spans="1:29">
      <c r="C125" s="100"/>
      <c r="D125" s="8">
        <v>120</v>
      </c>
      <c r="E125" s="9" t="s">
        <v>137</v>
      </c>
      <c r="F125" s="65">
        <f>I125+L125+O125+R125+U125+X125</f>
        <v>1</v>
      </c>
      <c r="G125" s="47" t="s">
        <v>153</v>
      </c>
      <c r="H125" s="90">
        <v>483</v>
      </c>
      <c r="I125" s="65"/>
      <c r="J125" s="69"/>
      <c r="K125" s="70"/>
      <c r="L125" s="40"/>
      <c r="M125" s="47"/>
      <c r="N125" s="66"/>
      <c r="O125" s="40"/>
      <c r="P125" s="47"/>
      <c r="Q125" s="40"/>
      <c r="R125" s="40"/>
      <c r="S125" s="47"/>
      <c r="T125" s="40"/>
      <c r="U125" s="67"/>
      <c r="V125" s="68"/>
      <c r="W125" s="67"/>
      <c r="X125" s="40">
        <v>1</v>
      </c>
      <c r="Y125" s="69" t="s">
        <v>153</v>
      </c>
      <c r="Z125" s="66">
        <v>483</v>
      </c>
      <c r="AA125" s="23"/>
      <c r="AB125" s="21"/>
      <c r="AC125" s="21"/>
    </row>
    <row r="126" spans="1:29" ht="35.25" customHeight="1">
      <c r="A126" s="52">
        <v>18</v>
      </c>
      <c r="B126" s="57">
        <v>18</v>
      </c>
      <c r="C126" s="29" t="s">
        <v>5</v>
      </c>
      <c r="D126" s="8">
        <v>121</v>
      </c>
      <c r="E126" s="9" t="s">
        <v>141</v>
      </c>
      <c r="F126" s="65">
        <f t="shared" si="1"/>
        <v>4</v>
      </c>
      <c r="G126" s="47" t="s">
        <v>160</v>
      </c>
      <c r="H126" s="90" t="s">
        <v>188</v>
      </c>
      <c r="I126" s="65">
        <v>4</v>
      </c>
      <c r="J126" s="69" t="s">
        <v>160</v>
      </c>
      <c r="K126" s="70" t="s">
        <v>221</v>
      </c>
      <c r="L126" s="40"/>
      <c r="M126" s="47"/>
      <c r="N126" s="66"/>
      <c r="O126" s="43"/>
      <c r="P126" s="49"/>
      <c r="Q126" s="41"/>
      <c r="R126" s="40"/>
      <c r="S126" s="47"/>
      <c r="T126" s="40"/>
      <c r="U126" s="67"/>
      <c r="V126" s="68"/>
      <c r="W126" s="67"/>
      <c r="X126" s="40"/>
      <c r="Y126" s="47"/>
      <c r="Z126" s="40"/>
      <c r="AA126" s="23"/>
      <c r="AB126" s="21"/>
      <c r="AC126" s="21"/>
    </row>
    <row r="127" spans="1:29" ht="15" hidden="1" customHeight="1">
      <c r="C127" s="29" t="s">
        <v>5</v>
      </c>
      <c r="D127" s="8">
        <v>121</v>
      </c>
      <c r="E127" s="9" t="s">
        <v>141</v>
      </c>
      <c r="F127" s="65">
        <f t="shared" si="1"/>
        <v>0</v>
      </c>
      <c r="G127" s="69"/>
      <c r="H127" s="90"/>
      <c r="I127" s="65"/>
      <c r="J127" s="69"/>
      <c r="K127" s="70"/>
      <c r="L127" s="40"/>
      <c r="M127" s="47"/>
      <c r="N127" s="66"/>
      <c r="O127" s="46"/>
      <c r="P127" s="49"/>
      <c r="Q127" s="41"/>
      <c r="R127" s="40"/>
      <c r="S127" s="47"/>
      <c r="T127" s="40"/>
      <c r="U127" s="67"/>
      <c r="V127" s="68"/>
      <c r="W127" s="67"/>
      <c r="X127" s="40"/>
      <c r="Y127" s="47"/>
      <c r="Z127" s="40"/>
      <c r="AA127" s="22"/>
      <c r="AB127" s="21"/>
      <c r="AC127" s="21"/>
    </row>
    <row r="128" spans="1:29" ht="12" hidden="1" customHeight="1">
      <c r="C128" s="26"/>
      <c r="D128" s="8"/>
      <c r="E128" s="9"/>
      <c r="F128" s="65">
        <f t="shared" si="1"/>
        <v>0</v>
      </c>
      <c r="G128" s="69"/>
      <c r="H128" s="90"/>
      <c r="I128" s="65"/>
      <c r="J128" s="69"/>
      <c r="K128" s="70"/>
      <c r="L128" s="40"/>
      <c r="M128" s="47"/>
      <c r="N128" s="66"/>
      <c r="O128" s="46"/>
      <c r="P128" s="49"/>
      <c r="Q128" s="41"/>
      <c r="R128" s="40"/>
      <c r="S128" s="47"/>
      <c r="T128" s="40"/>
      <c r="U128" s="67"/>
      <c r="V128" s="68"/>
      <c r="W128" s="67"/>
      <c r="X128" s="40"/>
      <c r="Y128" s="47"/>
      <c r="Z128" s="40"/>
      <c r="AA128" s="22"/>
      <c r="AB128" s="21"/>
      <c r="AC128" s="21"/>
    </row>
    <row r="129" spans="1:29" ht="27" hidden="1" customHeight="1">
      <c r="C129" s="26"/>
      <c r="D129" s="8"/>
      <c r="E129" s="9"/>
      <c r="F129" s="65">
        <f t="shared" si="1"/>
        <v>0</v>
      </c>
      <c r="G129" s="69"/>
      <c r="H129" s="90"/>
      <c r="I129" s="65"/>
      <c r="J129" s="69"/>
      <c r="K129" s="70"/>
      <c r="L129" s="40"/>
      <c r="M129" s="47"/>
      <c r="N129" s="66"/>
      <c r="O129" s="46"/>
      <c r="P129" s="49"/>
      <c r="Q129" s="41"/>
      <c r="R129" s="40"/>
      <c r="S129" s="47"/>
      <c r="T129" s="40"/>
      <c r="U129" s="67"/>
      <c r="V129" s="68"/>
      <c r="W129" s="67"/>
      <c r="X129" s="40"/>
      <c r="Y129" s="47"/>
      <c r="Z129" s="40"/>
      <c r="AA129" s="22"/>
      <c r="AB129" s="21"/>
      <c r="AC129" s="21"/>
    </row>
    <row r="130" spans="1:29" ht="43.5" hidden="1" customHeight="1">
      <c r="C130" s="26"/>
      <c r="D130" s="8"/>
      <c r="E130" s="9"/>
      <c r="F130" s="65">
        <f t="shared" si="1"/>
        <v>0</v>
      </c>
      <c r="G130" s="69"/>
      <c r="H130" s="90"/>
      <c r="I130" s="65"/>
      <c r="J130" s="69"/>
      <c r="K130" s="70"/>
      <c r="L130" s="40"/>
      <c r="M130" s="47"/>
      <c r="N130" s="66"/>
      <c r="O130" s="46"/>
      <c r="P130" s="49"/>
      <c r="Q130" s="41"/>
      <c r="R130" s="40"/>
      <c r="S130" s="47"/>
      <c r="T130" s="40"/>
      <c r="U130" s="67"/>
      <c r="V130" s="68"/>
      <c r="W130" s="67"/>
      <c r="X130" s="40"/>
      <c r="Y130" s="47"/>
      <c r="Z130" s="40"/>
      <c r="AA130" s="22"/>
      <c r="AB130" s="21"/>
      <c r="AC130" s="21"/>
    </row>
    <row r="131" spans="1:29" ht="29.25" hidden="1" customHeight="1">
      <c r="C131" s="26"/>
      <c r="D131" s="8"/>
      <c r="E131" s="9"/>
      <c r="F131" s="65">
        <f t="shared" si="1"/>
        <v>0</v>
      </c>
      <c r="G131" s="69"/>
      <c r="H131" s="90"/>
      <c r="I131" s="65"/>
      <c r="J131" s="69"/>
      <c r="K131" s="70"/>
      <c r="L131" s="40"/>
      <c r="M131" s="47"/>
      <c r="N131" s="66"/>
      <c r="O131" s="46"/>
      <c r="P131" s="49"/>
      <c r="Q131" s="41"/>
      <c r="R131" s="40"/>
      <c r="S131" s="47"/>
      <c r="T131" s="40"/>
      <c r="U131" s="67"/>
      <c r="V131" s="68"/>
      <c r="W131" s="67"/>
      <c r="X131" s="40"/>
      <c r="Y131" s="47"/>
      <c r="Z131" s="40"/>
      <c r="AA131" s="22"/>
      <c r="AB131" s="21"/>
      <c r="AC131" s="21"/>
    </row>
    <row r="132" spans="1:29">
      <c r="A132" s="1">
        <v>19</v>
      </c>
      <c r="B132" s="124">
        <v>19</v>
      </c>
      <c r="C132" s="26" t="s">
        <v>140</v>
      </c>
      <c r="D132" s="8">
        <v>122</v>
      </c>
      <c r="E132" s="9" t="s">
        <v>139</v>
      </c>
      <c r="F132" s="65">
        <f t="shared" si="1"/>
        <v>0</v>
      </c>
      <c r="G132" s="69"/>
      <c r="H132" s="90"/>
      <c r="I132" s="65"/>
      <c r="J132" s="69"/>
      <c r="K132" s="70"/>
      <c r="L132" s="40"/>
      <c r="M132" s="47"/>
      <c r="N132" s="66"/>
      <c r="O132" s="43"/>
      <c r="P132" s="49"/>
      <c r="Q132" s="41"/>
      <c r="R132" s="40"/>
      <c r="S132" s="47"/>
      <c r="T132" s="40"/>
      <c r="U132" s="67"/>
      <c r="V132" s="68"/>
      <c r="W132" s="67"/>
      <c r="X132" s="40"/>
      <c r="Y132" s="47"/>
      <c r="Z132" s="40"/>
      <c r="AA132" s="23"/>
      <c r="AB132" s="21"/>
      <c r="AC132" s="21"/>
    </row>
    <row r="133" spans="1:29" ht="191.25" customHeight="1">
      <c r="C133" s="27"/>
      <c r="D133" s="12"/>
      <c r="E133" s="31" t="s">
        <v>142</v>
      </c>
      <c r="F133" s="93">
        <f>SUM(F6:F132)</f>
        <v>1680</v>
      </c>
      <c r="G133" s="71"/>
      <c r="H133" s="94"/>
      <c r="I133" s="71">
        <f>SUM(I6:I132)</f>
        <v>1099</v>
      </c>
      <c r="J133" s="38"/>
      <c r="K133" s="72"/>
      <c r="L133" s="38">
        <f>SUM(L6:L132)</f>
        <v>57</v>
      </c>
      <c r="M133" s="48"/>
      <c r="N133" s="39"/>
      <c r="O133" s="38">
        <f>SUM(O6:O132)</f>
        <v>300</v>
      </c>
      <c r="P133" s="48"/>
      <c r="Q133" s="39"/>
      <c r="R133" s="38">
        <f>SUM(R6:R132)</f>
        <v>91</v>
      </c>
      <c r="S133" s="48"/>
      <c r="T133" s="39"/>
      <c r="U133" s="38">
        <f>SUM(U6:U132)</f>
        <v>66</v>
      </c>
      <c r="V133" s="48"/>
      <c r="W133" s="39"/>
      <c r="X133" s="38">
        <f>SUM(X6:X132)</f>
        <v>67</v>
      </c>
      <c r="Y133" s="48"/>
      <c r="AA133" s="33"/>
    </row>
    <row r="134" spans="1:29" hidden="1">
      <c r="F134" s="95"/>
      <c r="G134" s="95"/>
      <c r="H134" s="95"/>
      <c r="I134" s="73"/>
      <c r="J134" s="74"/>
      <c r="K134" s="75"/>
      <c r="L134" s="38"/>
      <c r="M134" s="48"/>
      <c r="N134" s="39"/>
      <c r="O134" s="38"/>
      <c r="P134" s="48"/>
      <c r="Q134" s="39"/>
      <c r="R134" s="38"/>
      <c r="S134" s="48"/>
      <c r="T134" s="39"/>
      <c r="U134" s="39"/>
      <c r="V134" s="48"/>
      <c r="W134" s="39"/>
      <c r="X134" s="38"/>
      <c r="Y134" s="48"/>
      <c r="AA134" s="16"/>
    </row>
    <row r="135" spans="1:29" hidden="1">
      <c r="F135" s="95"/>
      <c r="G135" s="95"/>
      <c r="H135" s="95"/>
      <c r="I135" s="73"/>
      <c r="J135" s="74"/>
      <c r="K135" s="75"/>
      <c r="L135" s="38"/>
      <c r="M135" s="48"/>
      <c r="N135" s="39"/>
      <c r="O135" s="38"/>
      <c r="P135" s="48"/>
      <c r="Q135" s="39"/>
      <c r="R135" s="38"/>
      <c r="S135" s="48"/>
      <c r="T135" s="39"/>
      <c r="U135" s="39"/>
      <c r="V135" s="48"/>
      <c r="W135" s="39"/>
      <c r="X135" s="38"/>
      <c r="Y135" s="48"/>
      <c r="AA135" s="16"/>
    </row>
    <row r="136" spans="1:29" ht="1.5" hidden="1" customHeight="1">
      <c r="E136" s="1" t="s">
        <v>166</v>
      </c>
      <c r="F136" s="95"/>
      <c r="G136" s="95"/>
      <c r="H136" s="95"/>
      <c r="I136" s="73"/>
      <c r="J136" s="74"/>
      <c r="K136" s="75"/>
      <c r="L136" s="38"/>
      <c r="M136" s="48"/>
      <c r="N136" s="39"/>
      <c r="O136" s="38"/>
      <c r="P136" s="48"/>
      <c r="Q136" s="39"/>
      <c r="R136" s="38"/>
      <c r="S136" s="48"/>
      <c r="T136" s="39"/>
      <c r="U136" s="39"/>
      <c r="V136" s="48"/>
      <c r="W136" s="39"/>
      <c r="X136" s="38"/>
      <c r="Y136" s="48"/>
      <c r="AA136" s="16"/>
    </row>
    <row r="137" spans="1:29" ht="22.5" hidden="1" customHeight="1">
      <c r="F137" s="96"/>
      <c r="I137" s="76"/>
      <c r="L137" s="32"/>
      <c r="O137" s="32"/>
      <c r="R137" s="32"/>
      <c r="X137" s="32"/>
      <c r="AA137" s="16"/>
    </row>
    <row r="138" spans="1:29" ht="3.75" hidden="1" customHeight="1">
      <c r="I138" s="76"/>
      <c r="L138" s="32"/>
      <c r="O138" s="32"/>
      <c r="R138" s="32"/>
      <c r="X138" s="32"/>
      <c r="AA138" s="16"/>
    </row>
    <row r="139" spans="1:29" ht="2.25" hidden="1" customHeight="1">
      <c r="G139" s="96">
        <f>I133+L133+O133+R133+U133+X133</f>
        <v>1680</v>
      </c>
      <c r="I139" s="76"/>
      <c r="L139" s="32"/>
      <c r="O139" s="32"/>
      <c r="R139" s="32"/>
      <c r="X139" s="32"/>
      <c r="AA139" s="16"/>
    </row>
    <row r="140" spans="1:29">
      <c r="E140" s="52" t="s">
        <v>194</v>
      </c>
      <c r="F140" s="98"/>
      <c r="I140" s="76"/>
      <c r="L140" s="32"/>
      <c r="O140" s="32"/>
      <c r="R140" s="32"/>
      <c r="X140" s="32"/>
      <c r="AA140" s="16"/>
    </row>
    <row r="141" spans="1:29">
      <c r="I141" s="76"/>
      <c r="L141" s="32"/>
      <c r="O141" s="32"/>
      <c r="R141" s="32"/>
      <c r="X141" s="32"/>
      <c r="AA141" s="16"/>
    </row>
    <row r="142" spans="1:29">
      <c r="I142" s="76"/>
      <c r="L142" s="32"/>
      <c r="O142" s="32"/>
      <c r="R142" s="32"/>
      <c r="X142" s="32"/>
      <c r="AA142" s="16"/>
    </row>
    <row r="143" spans="1:29" ht="13.5" customHeight="1">
      <c r="I143" s="76"/>
      <c r="L143" s="32"/>
      <c r="O143" s="32"/>
      <c r="R143" s="32"/>
      <c r="X143" s="32"/>
      <c r="AA143" s="16"/>
    </row>
    <row r="144" spans="1:29">
      <c r="I144" s="76"/>
      <c r="L144" s="32"/>
      <c r="O144" s="32"/>
      <c r="R144" s="32"/>
      <c r="X144" s="32"/>
      <c r="AA144" s="16"/>
    </row>
    <row r="145" spans="9:27" ht="26.25" customHeight="1">
      <c r="I145" s="76"/>
      <c r="L145" s="32"/>
      <c r="O145" s="32"/>
      <c r="R145" s="32"/>
      <c r="X145" s="32"/>
      <c r="AA145" s="16"/>
    </row>
    <row r="146" spans="9:27">
      <c r="I146" s="76"/>
      <c r="L146" s="32"/>
      <c r="O146" s="32"/>
      <c r="R146" s="32"/>
      <c r="X146" s="32"/>
      <c r="AA146" s="16"/>
    </row>
    <row r="147" spans="9:27">
      <c r="I147" s="76"/>
      <c r="L147" s="32"/>
      <c r="O147" s="32"/>
      <c r="R147" s="32"/>
      <c r="X147" s="32"/>
      <c r="AA147" s="16"/>
    </row>
    <row r="148" spans="9:27">
      <c r="I148" s="76"/>
      <c r="L148" s="32"/>
      <c r="O148" s="32"/>
      <c r="R148" s="32"/>
      <c r="X148" s="32"/>
      <c r="AA148" s="16"/>
    </row>
    <row r="149" spans="9:27" ht="22.5" customHeight="1">
      <c r="I149" s="76"/>
      <c r="L149" s="32"/>
      <c r="O149" s="32"/>
      <c r="R149" s="32"/>
      <c r="X149" s="32"/>
      <c r="AA149" s="16"/>
    </row>
    <row r="150" spans="9:27" ht="36" customHeight="1">
      <c r="I150" s="76"/>
      <c r="L150" s="32"/>
      <c r="O150" s="32"/>
      <c r="R150" s="32"/>
      <c r="X150" s="32"/>
      <c r="AA150" s="16"/>
    </row>
    <row r="151" spans="9:27">
      <c r="I151" s="76"/>
      <c r="L151" s="32"/>
      <c r="O151" s="32"/>
      <c r="R151" s="32"/>
      <c r="X151" s="32"/>
      <c r="AA151" s="16"/>
    </row>
    <row r="152" spans="9:27">
      <c r="I152" s="76"/>
      <c r="L152" s="32"/>
      <c r="O152" s="32"/>
      <c r="R152" s="32"/>
      <c r="X152" s="32"/>
      <c r="AA152" s="16"/>
    </row>
    <row r="153" spans="9:27">
      <c r="I153" s="76"/>
      <c r="L153" s="32"/>
      <c r="O153" s="32"/>
      <c r="R153" s="32"/>
      <c r="X153" s="32"/>
      <c r="AA153" s="16"/>
    </row>
    <row r="154" spans="9:27">
      <c r="I154" s="76"/>
      <c r="L154" s="32"/>
      <c r="O154" s="32"/>
      <c r="R154" s="32"/>
      <c r="X154" s="32"/>
      <c r="AA154" s="16"/>
    </row>
    <row r="155" spans="9:27">
      <c r="I155" s="76"/>
      <c r="L155" s="32"/>
      <c r="O155" s="32"/>
      <c r="R155" s="32"/>
      <c r="X155" s="32"/>
      <c r="AA155" s="16"/>
    </row>
    <row r="156" spans="9:27">
      <c r="I156" s="76"/>
      <c r="L156" s="32"/>
      <c r="O156" s="32"/>
      <c r="R156" s="32"/>
      <c r="X156" s="32"/>
      <c r="AA156" s="16"/>
    </row>
    <row r="157" spans="9:27" ht="32.25" customHeight="1">
      <c r="I157" s="76"/>
      <c r="L157" s="32"/>
      <c r="O157" s="32"/>
      <c r="R157" s="32"/>
      <c r="X157" s="32"/>
      <c r="AA157" s="16"/>
    </row>
    <row r="158" spans="9:27">
      <c r="I158" s="76"/>
      <c r="L158" s="32"/>
      <c r="O158" s="32"/>
      <c r="R158" s="32"/>
      <c r="X158" s="32"/>
      <c r="AA158" s="16"/>
    </row>
    <row r="159" spans="9:27">
      <c r="I159" s="76"/>
      <c r="L159" s="32"/>
      <c r="O159" s="32"/>
      <c r="R159" s="32"/>
      <c r="X159" s="32"/>
      <c r="AA159" s="16"/>
    </row>
    <row r="160" spans="9:27" ht="15.75" customHeight="1">
      <c r="I160" s="76"/>
      <c r="L160" s="32"/>
      <c r="O160" s="32"/>
      <c r="R160" s="32"/>
      <c r="X160" s="32"/>
      <c r="AA160" s="16"/>
    </row>
    <row r="161" spans="9:27">
      <c r="I161" s="76"/>
      <c r="L161" s="32"/>
      <c r="O161" s="32"/>
      <c r="R161" s="32"/>
      <c r="X161" s="32"/>
      <c r="AA161" s="16"/>
    </row>
    <row r="162" spans="9:27">
      <c r="I162" s="76"/>
      <c r="L162" s="32"/>
      <c r="O162" s="32"/>
      <c r="R162" s="32"/>
      <c r="X162" s="32"/>
      <c r="AA162" s="16"/>
    </row>
    <row r="163" spans="9:27">
      <c r="I163" s="76"/>
      <c r="L163" s="32"/>
      <c r="O163" s="32"/>
      <c r="R163" s="32"/>
      <c r="X163" s="32"/>
      <c r="AA163" s="16"/>
    </row>
    <row r="164" spans="9:27">
      <c r="I164" s="76"/>
      <c r="L164" s="32"/>
      <c r="O164" s="32"/>
      <c r="R164" s="32"/>
      <c r="X164" s="32"/>
      <c r="AA164" s="16"/>
    </row>
    <row r="165" spans="9:27">
      <c r="I165" s="76"/>
      <c r="L165" s="32"/>
      <c r="O165" s="32"/>
      <c r="R165" s="32"/>
      <c r="X165" s="32"/>
      <c r="AA165" s="16"/>
    </row>
    <row r="166" spans="9:27">
      <c r="I166" s="76"/>
      <c r="L166" s="32"/>
      <c r="O166" s="32"/>
      <c r="R166" s="32"/>
      <c r="X166" s="32"/>
      <c r="AA166" s="16"/>
    </row>
    <row r="167" spans="9:27">
      <c r="I167" s="76"/>
      <c r="L167" s="32"/>
      <c r="O167" s="32"/>
      <c r="R167" s="32"/>
      <c r="X167" s="32"/>
      <c r="AA167" s="16"/>
    </row>
    <row r="168" spans="9:27">
      <c r="I168" s="76"/>
      <c r="L168" s="32"/>
      <c r="O168" s="32"/>
      <c r="R168" s="32"/>
      <c r="X168" s="32"/>
      <c r="AA168" s="16"/>
    </row>
    <row r="169" spans="9:27">
      <c r="I169" s="76"/>
      <c r="L169" s="32"/>
      <c r="O169" s="32"/>
      <c r="R169" s="32"/>
      <c r="X169" s="32"/>
      <c r="AA169" s="16"/>
    </row>
    <row r="170" spans="9:27">
      <c r="I170" s="76"/>
      <c r="L170" s="32"/>
      <c r="O170" s="32"/>
      <c r="R170" s="32"/>
      <c r="X170" s="32"/>
      <c r="AA170" s="16"/>
    </row>
    <row r="171" spans="9:27">
      <c r="I171" s="76"/>
      <c r="L171" s="32"/>
      <c r="O171" s="32"/>
      <c r="R171" s="32"/>
      <c r="X171" s="32"/>
      <c r="AA171" s="16"/>
    </row>
    <row r="172" spans="9:27">
      <c r="I172" s="76"/>
      <c r="L172" s="32"/>
      <c r="O172" s="32"/>
      <c r="R172" s="32"/>
      <c r="X172" s="32"/>
      <c r="AA172" s="16"/>
    </row>
    <row r="173" spans="9:27">
      <c r="I173" s="76"/>
      <c r="L173" s="32"/>
      <c r="O173" s="32"/>
      <c r="R173" s="32"/>
      <c r="X173" s="32"/>
      <c r="AA173" s="16"/>
    </row>
    <row r="174" spans="9:27">
      <c r="I174" s="76"/>
      <c r="L174" s="32"/>
      <c r="O174" s="32"/>
      <c r="R174" s="32"/>
      <c r="X174" s="32"/>
      <c r="AA174" s="16"/>
    </row>
    <row r="175" spans="9:27" ht="15.75" customHeight="1">
      <c r="I175" s="76"/>
      <c r="L175" s="32"/>
      <c r="O175" s="32"/>
      <c r="R175" s="32"/>
      <c r="X175" s="32"/>
      <c r="AA175" s="16"/>
    </row>
    <row r="176" spans="9:27">
      <c r="I176" s="76"/>
      <c r="L176" s="32"/>
      <c r="O176" s="32"/>
      <c r="R176" s="32"/>
      <c r="X176" s="32"/>
      <c r="AA176" s="16"/>
    </row>
    <row r="177" spans="9:27">
      <c r="I177" s="76"/>
      <c r="L177" s="32"/>
      <c r="O177" s="32"/>
      <c r="R177" s="32"/>
      <c r="X177" s="32"/>
      <c r="AA177" s="16"/>
    </row>
    <row r="178" spans="9:27" ht="15.75" customHeight="1">
      <c r="I178" s="76"/>
      <c r="L178" s="32"/>
      <c r="O178" s="32"/>
      <c r="R178" s="32"/>
      <c r="X178" s="32"/>
      <c r="AA178" s="16"/>
    </row>
    <row r="179" spans="9:27">
      <c r="I179" s="76"/>
      <c r="L179" s="32"/>
      <c r="O179" s="32"/>
      <c r="R179" s="32"/>
      <c r="X179" s="32"/>
      <c r="AA179" s="16"/>
    </row>
    <row r="180" spans="9:27">
      <c r="I180" s="76"/>
      <c r="L180" s="32"/>
      <c r="O180" s="32"/>
      <c r="R180" s="32"/>
      <c r="X180" s="32"/>
      <c r="AA180" s="16"/>
    </row>
    <row r="181" spans="9:27">
      <c r="I181" s="76"/>
      <c r="L181" s="32"/>
      <c r="O181" s="32"/>
      <c r="R181" s="32"/>
      <c r="X181" s="32"/>
      <c r="AA181" s="16"/>
    </row>
    <row r="182" spans="9:27">
      <c r="I182" s="76"/>
      <c r="L182" s="32"/>
      <c r="O182" s="32"/>
      <c r="R182" s="32"/>
      <c r="X182" s="32"/>
      <c r="AA182" s="16"/>
    </row>
    <row r="183" spans="9:27">
      <c r="I183" s="76"/>
      <c r="L183" s="32"/>
      <c r="O183" s="32"/>
      <c r="R183" s="32"/>
      <c r="X183" s="32"/>
      <c r="AA183" s="16"/>
    </row>
    <row r="184" spans="9:27">
      <c r="I184" s="76"/>
      <c r="L184" s="32"/>
      <c r="O184" s="32"/>
      <c r="R184" s="32"/>
      <c r="X184" s="32"/>
      <c r="AA184" s="16"/>
    </row>
    <row r="185" spans="9:27">
      <c r="I185" s="76"/>
      <c r="L185" s="32"/>
      <c r="O185" s="32"/>
      <c r="R185" s="32"/>
      <c r="X185" s="32"/>
      <c r="AA185" s="16"/>
    </row>
    <row r="186" spans="9:27">
      <c r="I186" s="76"/>
      <c r="L186" s="32"/>
      <c r="O186" s="32"/>
      <c r="R186" s="32"/>
      <c r="X186" s="32"/>
      <c r="AA186" s="16"/>
    </row>
    <row r="187" spans="9:27">
      <c r="I187" s="76"/>
      <c r="L187" s="32"/>
      <c r="O187" s="32"/>
      <c r="R187" s="32"/>
      <c r="X187" s="32"/>
      <c r="AA187" s="16"/>
    </row>
    <row r="188" spans="9:27">
      <c r="I188" s="76"/>
      <c r="L188" s="32"/>
      <c r="O188" s="32"/>
      <c r="R188" s="32"/>
      <c r="X188" s="32"/>
      <c r="AA188" s="16"/>
    </row>
    <row r="189" spans="9:27">
      <c r="I189" s="76"/>
      <c r="L189" s="32"/>
      <c r="O189" s="32"/>
      <c r="R189" s="32"/>
      <c r="X189" s="32"/>
      <c r="AA189" s="16"/>
    </row>
    <row r="190" spans="9:27">
      <c r="I190" s="76"/>
      <c r="L190" s="32"/>
      <c r="O190" s="32"/>
      <c r="R190" s="32"/>
      <c r="X190" s="32"/>
      <c r="AA190" s="16"/>
    </row>
    <row r="191" spans="9:27">
      <c r="I191" s="76"/>
      <c r="L191" s="32"/>
      <c r="O191" s="32"/>
      <c r="R191" s="32"/>
      <c r="X191" s="32"/>
      <c r="AA191" s="16"/>
    </row>
    <row r="192" spans="9:27">
      <c r="I192" s="76"/>
      <c r="L192" s="32"/>
      <c r="O192" s="32"/>
      <c r="R192" s="32"/>
      <c r="X192" s="32"/>
      <c r="AA192" s="16"/>
    </row>
    <row r="193" spans="9:27">
      <c r="I193" s="76"/>
      <c r="L193" s="32"/>
      <c r="O193" s="32"/>
      <c r="R193" s="32"/>
      <c r="X193" s="32"/>
      <c r="AA193" s="16"/>
    </row>
    <row r="194" spans="9:27">
      <c r="I194" s="76"/>
      <c r="L194" s="32"/>
      <c r="O194" s="32"/>
      <c r="R194" s="32"/>
      <c r="X194" s="32"/>
      <c r="AA194" s="16"/>
    </row>
    <row r="195" spans="9:27" ht="15.75" customHeight="1">
      <c r="I195" s="76"/>
      <c r="L195" s="32"/>
      <c r="O195" s="32"/>
      <c r="R195" s="32"/>
      <c r="X195" s="32"/>
      <c r="AA195" s="16"/>
    </row>
    <row r="196" spans="9:27">
      <c r="I196" s="76"/>
      <c r="L196" s="32"/>
      <c r="O196" s="32"/>
      <c r="R196" s="32"/>
      <c r="X196" s="32"/>
      <c r="AA196" s="16"/>
    </row>
    <row r="197" spans="9:27">
      <c r="I197" s="76"/>
      <c r="L197" s="32"/>
      <c r="O197" s="32"/>
      <c r="R197" s="32"/>
      <c r="X197" s="32"/>
      <c r="AA197" s="16"/>
    </row>
    <row r="198" spans="9:27">
      <c r="I198" s="76"/>
      <c r="L198" s="32"/>
      <c r="O198" s="32"/>
      <c r="R198" s="32"/>
      <c r="X198" s="32"/>
      <c r="AA198" s="16"/>
    </row>
    <row r="199" spans="9:27">
      <c r="I199" s="76"/>
      <c r="L199" s="32"/>
      <c r="O199" s="32"/>
      <c r="R199" s="32"/>
      <c r="X199" s="32"/>
      <c r="AA199" s="16"/>
    </row>
    <row r="200" spans="9:27">
      <c r="I200" s="76"/>
      <c r="L200" s="32"/>
      <c r="O200" s="32"/>
      <c r="R200" s="32"/>
      <c r="X200" s="32"/>
      <c r="AA200" s="16"/>
    </row>
    <row r="201" spans="9:27">
      <c r="I201" s="76"/>
      <c r="L201" s="32"/>
      <c r="O201" s="32"/>
      <c r="R201" s="32"/>
      <c r="X201" s="32"/>
      <c r="AA201" s="16"/>
    </row>
    <row r="202" spans="9:27">
      <c r="I202" s="76"/>
      <c r="L202" s="32"/>
      <c r="O202" s="32"/>
      <c r="R202" s="32"/>
      <c r="X202" s="32"/>
      <c r="AA202" s="16"/>
    </row>
    <row r="203" spans="9:27">
      <c r="I203" s="76"/>
      <c r="L203" s="32"/>
      <c r="O203" s="32"/>
      <c r="R203" s="32"/>
      <c r="X203" s="32"/>
      <c r="AA203" s="16"/>
    </row>
    <row r="204" spans="9:27">
      <c r="I204" s="76"/>
      <c r="L204" s="32"/>
      <c r="O204" s="32"/>
      <c r="R204" s="32"/>
      <c r="X204" s="32"/>
      <c r="AA204" s="16"/>
    </row>
    <row r="205" spans="9:27">
      <c r="I205" s="76"/>
      <c r="L205" s="32"/>
      <c r="O205" s="32"/>
      <c r="R205" s="32"/>
      <c r="X205" s="32"/>
      <c r="AA205" s="16"/>
    </row>
    <row r="206" spans="9:27">
      <c r="I206" s="76"/>
      <c r="L206" s="32"/>
      <c r="O206" s="32"/>
      <c r="R206" s="32"/>
      <c r="X206" s="32"/>
      <c r="AA206" s="16"/>
    </row>
    <row r="207" spans="9:27" ht="15.75" customHeight="1">
      <c r="I207" s="76"/>
      <c r="L207" s="32"/>
      <c r="O207" s="32"/>
      <c r="R207" s="32"/>
      <c r="X207" s="32"/>
      <c r="AA207" s="16"/>
    </row>
    <row r="208" spans="9:27">
      <c r="I208" s="76"/>
      <c r="L208" s="32"/>
      <c r="O208" s="32"/>
      <c r="R208" s="32"/>
      <c r="X208" s="32"/>
      <c r="AA208" s="16"/>
    </row>
    <row r="209" spans="9:27">
      <c r="I209" s="76"/>
      <c r="L209" s="32"/>
      <c r="O209" s="32"/>
      <c r="R209" s="32"/>
      <c r="X209" s="32"/>
      <c r="AA209" s="16"/>
    </row>
    <row r="210" spans="9:27">
      <c r="I210" s="76"/>
      <c r="L210" s="32"/>
      <c r="O210" s="32"/>
      <c r="R210" s="32"/>
      <c r="X210" s="32"/>
      <c r="AA210" s="16"/>
    </row>
    <row r="211" spans="9:27">
      <c r="I211" s="76"/>
      <c r="L211" s="32"/>
      <c r="O211" s="32"/>
      <c r="R211" s="32"/>
      <c r="X211" s="32"/>
      <c r="AA211" s="16"/>
    </row>
    <row r="212" spans="9:27">
      <c r="I212" s="76"/>
      <c r="L212" s="32"/>
      <c r="O212" s="32"/>
      <c r="R212" s="32"/>
      <c r="X212" s="32"/>
      <c r="AA212" s="16"/>
    </row>
    <row r="213" spans="9:27">
      <c r="I213" s="76"/>
      <c r="L213" s="32"/>
      <c r="O213" s="32"/>
      <c r="R213" s="32"/>
      <c r="X213" s="32"/>
      <c r="AA213" s="16"/>
    </row>
    <row r="214" spans="9:27">
      <c r="I214" s="76"/>
      <c r="L214" s="32"/>
      <c r="O214" s="32"/>
      <c r="R214" s="32"/>
      <c r="X214" s="32"/>
      <c r="AA214" s="16"/>
    </row>
    <row r="215" spans="9:27">
      <c r="I215" s="76"/>
      <c r="L215" s="32"/>
      <c r="O215" s="32"/>
      <c r="R215" s="32"/>
      <c r="X215" s="32"/>
      <c r="AA215" s="16"/>
    </row>
    <row r="216" spans="9:27">
      <c r="I216" s="76"/>
      <c r="L216" s="32"/>
      <c r="O216" s="32"/>
      <c r="R216" s="32"/>
      <c r="X216" s="32"/>
      <c r="AA216" s="16"/>
    </row>
    <row r="217" spans="9:27">
      <c r="I217" s="76"/>
      <c r="L217" s="32"/>
      <c r="O217" s="32"/>
      <c r="R217" s="32"/>
      <c r="X217" s="32"/>
      <c r="AA217" s="16"/>
    </row>
    <row r="218" spans="9:27">
      <c r="I218" s="76"/>
      <c r="L218" s="32"/>
      <c r="O218" s="32"/>
      <c r="R218" s="32"/>
      <c r="X218" s="32"/>
      <c r="AA218" s="16"/>
    </row>
    <row r="219" spans="9:27">
      <c r="I219" s="76"/>
      <c r="L219" s="32"/>
      <c r="O219" s="32"/>
      <c r="R219" s="32"/>
      <c r="X219" s="32"/>
      <c r="AA219" s="16"/>
    </row>
    <row r="220" spans="9:27" ht="123" customHeight="1">
      <c r="I220" s="76"/>
      <c r="L220" s="32"/>
      <c r="O220" s="32"/>
      <c r="R220" s="32"/>
      <c r="X220" s="32"/>
      <c r="AA220" s="16"/>
    </row>
    <row r="221" spans="9:27">
      <c r="I221" s="76"/>
      <c r="L221" s="32"/>
      <c r="O221" s="32"/>
      <c r="R221" s="32"/>
      <c r="X221" s="32"/>
      <c r="AA221" s="16"/>
    </row>
    <row r="222" spans="9:27" ht="15.75" customHeight="1">
      <c r="I222" s="76"/>
      <c r="L222" s="32"/>
      <c r="O222" s="32"/>
      <c r="R222" s="32"/>
      <c r="X222" s="32"/>
      <c r="AA222" s="16"/>
    </row>
    <row r="223" spans="9:27">
      <c r="I223" s="76"/>
      <c r="L223" s="32"/>
      <c r="O223" s="32"/>
      <c r="R223" s="32"/>
      <c r="X223" s="32"/>
      <c r="AA223" s="16"/>
    </row>
    <row r="224" spans="9:27">
      <c r="I224" s="76"/>
      <c r="L224" s="32"/>
      <c r="O224" s="32"/>
      <c r="R224" s="32"/>
      <c r="X224" s="32"/>
      <c r="AA224" s="16"/>
    </row>
    <row r="225" spans="9:27">
      <c r="I225" s="76"/>
      <c r="L225" s="32"/>
      <c r="O225" s="32"/>
      <c r="R225" s="32"/>
      <c r="X225" s="32"/>
      <c r="AA225" s="16"/>
    </row>
    <row r="226" spans="9:27">
      <c r="I226" s="76"/>
      <c r="L226" s="32"/>
      <c r="O226" s="32"/>
      <c r="R226" s="32"/>
      <c r="X226" s="32"/>
      <c r="AA226" s="16"/>
    </row>
    <row r="227" spans="9:27">
      <c r="I227" s="76"/>
      <c r="L227" s="32"/>
      <c r="O227" s="32"/>
      <c r="R227" s="32"/>
      <c r="X227" s="32"/>
      <c r="AA227" s="16"/>
    </row>
    <row r="228" spans="9:27" ht="15.75" customHeight="1">
      <c r="I228" s="76"/>
      <c r="L228" s="32"/>
      <c r="O228" s="32"/>
      <c r="R228" s="32"/>
      <c r="X228" s="32"/>
      <c r="AA228" s="16"/>
    </row>
    <row r="229" spans="9:27">
      <c r="I229" s="76"/>
      <c r="L229" s="32"/>
      <c r="O229" s="32"/>
      <c r="R229" s="32"/>
      <c r="X229" s="32"/>
      <c r="AA229" s="16"/>
    </row>
    <row r="230" spans="9:27">
      <c r="I230" s="76"/>
      <c r="L230" s="32"/>
      <c r="O230" s="32"/>
      <c r="R230" s="32"/>
      <c r="X230" s="32"/>
      <c r="AA230" s="16"/>
    </row>
    <row r="231" spans="9:27" ht="15.75" customHeight="1">
      <c r="I231" s="76"/>
      <c r="L231" s="32"/>
      <c r="O231" s="32"/>
      <c r="R231" s="32"/>
      <c r="X231" s="32"/>
      <c r="AA231" s="16"/>
    </row>
    <row r="232" spans="9:27">
      <c r="I232" s="76"/>
      <c r="L232" s="32"/>
      <c r="O232" s="32"/>
      <c r="R232" s="32"/>
      <c r="X232" s="32"/>
      <c r="AA232" s="16"/>
    </row>
    <row r="233" spans="9:27">
      <c r="I233" s="76"/>
      <c r="L233" s="32"/>
      <c r="O233" s="32"/>
      <c r="R233" s="32"/>
      <c r="X233" s="32"/>
      <c r="AA233" s="16"/>
    </row>
    <row r="234" spans="9:27">
      <c r="I234" s="76"/>
      <c r="L234" s="32"/>
      <c r="O234" s="32"/>
      <c r="R234" s="32"/>
      <c r="X234" s="32"/>
      <c r="AA234" s="16"/>
    </row>
    <row r="235" spans="9:27">
      <c r="I235" s="76"/>
      <c r="L235" s="32"/>
      <c r="O235" s="32"/>
      <c r="R235" s="32"/>
      <c r="X235" s="32"/>
      <c r="AA235" s="16"/>
    </row>
    <row r="236" spans="9:27">
      <c r="I236" s="76"/>
      <c r="L236" s="32"/>
      <c r="O236" s="32"/>
      <c r="R236" s="32"/>
      <c r="X236" s="32"/>
      <c r="AA236" s="16"/>
    </row>
    <row r="237" spans="9:27">
      <c r="I237" s="76"/>
      <c r="L237" s="32"/>
      <c r="O237" s="32"/>
      <c r="R237" s="32"/>
      <c r="X237" s="32"/>
      <c r="AA237" s="16"/>
    </row>
    <row r="238" spans="9:27" ht="15.75" customHeight="1">
      <c r="I238" s="76"/>
      <c r="L238" s="32"/>
      <c r="O238" s="32"/>
      <c r="R238" s="32"/>
      <c r="X238" s="32"/>
      <c r="AA238" s="16"/>
    </row>
    <row r="239" spans="9:27">
      <c r="I239" s="76"/>
      <c r="L239" s="32"/>
      <c r="O239" s="32"/>
      <c r="R239" s="32"/>
      <c r="X239" s="32"/>
      <c r="AA239" s="16"/>
    </row>
    <row r="240" spans="9:27" ht="13.5" customHeight="1">
      <c r="I240" s="76"/>
      <c r="L240" s="32"/>
      <c r="O240" s="32"/>
      <c r="R240" s="32"/>
      <c r="X240" s="32"/>
      <c r="AA240" s="16"/>
    </row>
    <row r="241" spans="9:27">
      <c r="I241" s="76"/>
      <c r="L241" s="32"/>
      <c r="O241" s="32"/>
      <c r="R241" s="32"/>
      <c r="X241" s="32"/>
      <c r="AA241" s="16"/>
    </row>
    <row r="242" spans="9:27" ht="15.75" customHeight="1">
      <c r="I242" s="76"/>
      <c r="L242" s="32"/>
      <c r="O242" s="32"/>
      <c r="R242" s="32"/>
      <c r="X242" s="32"/>
      <c r="AA242" s="16"/>
    </row>
    <row r="243" spans="9:27">
      <c r="I243" s="76"/>
      <c r="L243" s="32"/>
      <c r="O243" s="32"/>
      <c r="R243" s="32"/>
      <c r="X243" s="32"/>
      <c r="AA243" s="16"/>
    </row>
    <row r="244" spans="9:27" ht="15.75" customHeight="1">
      <c r="I244" s="76"/>
      <c r="L244" s="32"/>
      <c r="O244" s="32"/>
      <c r="R244" s="32"/>
      <c r="X244" s="32"/>
      <c r="AA244" s="16"/>
    </row>
    <row r="245" spans="9:27">
      <c r="I245" s="76"/>
      <c r="L245" s="32"/>
      <c r="O245" s="32"/>
      <c r="R245" s="32"/>
      <c r="X245" s="32"/>
      <c r="AA245" s="16"/>
    </row>
    <row r="246" spans="9:27">
      <c r="I246" s="76"/>
      <c r="L246" s="32"/>
      <c r="O246" s="32"/>
      <c r="R246" s="32"/>
      <c r="X246" s="32"/>
      <c r="AA246" s="16"/>
    </row>
    <row r="247" spans="9:27">
      <c r="I247" s="76"/>
      <c r="L247" s="32"/>
      <c r="O247" s="32"/>
      <c r="R247" s="32"/>
      <c r="X247" s="32"/>
      <c r="AA247" s="16"/>
    </row>
    <row r="248" spans="9:27">
      <c r="I248" s="76"/>
      <c r="L248" s="32"/>
      <c r="O248" s="32"/>
      <c r="R248" s="32"/>
      <c r="X248" s="32"/>
      <c r="AA248" s="16"/>
    </row>
    <row r="249" spans="9:27">
      <c r="I249" s="76"/>
      <c r="L249" s="32"/>
      <c r="O249" s="32"/>
      <c r="R249" s="32"/>
      <c r="X249" s="32"/>
      <c r="AA249" s="16"/>
    </row>
    <row r="250" spans="9:27">
      <c r="I250" s="76"/>
      <c r="L250" s="32"/>
      <c r="O250" s="32"/>
      <c r="R250" s="32"/>
      <c r="X250" s="32"/>
      <c r="AA250" s="16"/>
    </row>
    <row r="254" spans="9:27" ht="18.75" customHeight="1"/>
  </sheetData>
  <sheetProtection selectLockedCells="1" selectUnlockedCells="1"/>
  <mergeCells count="33">
    <mergeCell ref="B20:B21"/>
    <mergeCell ref="B18:B19"/>
    <mergeCell ref="B56:B57"/>
    <mergeCell ref="B107:B108"/>
    <mergeCell ref="X2:Z2"/>
    <mergeCell ref="L2:N2"/>
    <mergeCell ref="U3:W3"/>
    <mergeCell ref="O2:Q2"/>
    <mergeCell ref="R2:T2"/>
    <mergeCell ref="U2:W2"/>
    <mergeCell ref="O3:Q3"/>
    <mergeCell ref="R3:T3"/>
    <mergeCell ref="X3:Z3"/>
    <mergeCell ref="L3:N3"/>
    <mergeCell ref="C56:C57"/>
    <mergeCell ref="C59:C73"/>
    <mergeCell ref="C74:C90"/>
    <mergeCell ref="C20:C21"/>
    <mergeCell ref="C22:C34"/>
    <mergeCell ref="C35:C42"/>
    <mergeCell ref="C44:C49"/>
    <mergeCell ref="C50:C55"/>
    <mergeCell ref="C2:C5"/>
    <mergeCell ref="F3:H3"/>
    <mergeCell ref="C6:C17"/>
    <mergeCell ref="C18:C19"/>
    <mergeCell ref="F2:K2"/>
    <mergeCell ref="I3:K3"/>
    <mergeCell ref="C121:C123"/>
    <mergeCell ref="C124:C125"/>
    <mergeCell ref="C91:C101"/>
    <mergeCell ref="C102:C114"/>
    <mergeCell ref="C115:C120"/>
  </mergeCells>
  <pageMargins left="0.74803149606299213" right="0.74803149606299213" top="0.98425196850393704" bottom="0.98425196850393704" header="0.51181102362204722" footer="0.51181102362204722"/>
  <pageSetup paperSize="9" scale="6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30.10.2020</vt:lpstr>
      <vt:lpstr>Лист1</vt:lpstr>
      <vt:lpstr>'30.10.2020'!Excel_BuiltIn_Print_Area</vt:lpstr>
      <vt:lpstr>'30.10.2020'!Область_печати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Сармурзина Алсу Рафаиловна</dc:creator>
  <cp:lastModifiedBy>lipovain</cp:lastModifiedBy>
  <cp:lastPrinted>2020-10-30T05:00:46Z</cp:lastPrinted>
  <dcterms:created xsi:type="dcterms:W3CDTF">2020-10-02T03:35:16Z</dcterms:created>
  <dcterms:modified xsi:type="dcterms:W3CDTF">2020-10-30T05:20:06Z</dcterms:modified>
</cp:coreProperties>
</file>