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5.08.2023" sheetId="1" r:id="rId1"/>
  </sheets>
  <definedNames/>
  <calcPr fullCalcOnLoad="1"/>
</workbook>
</file>

<file path=xl/sharedStrings.xml><?xml version="1.0" encoding="utf-8"?>
<sst xmlns="http://schemas.openxmlformats.org/spreadsheetml/2006/main" count="4477" uniqueCount="450">
  <si>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</si>
  <si>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</si>
  <si>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</si>
  <si>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</si>
  <si>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</si>
  <si>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</si>
  <si>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</si>
  <si>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</si>
  <si>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</si>
  <si>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</si>
  <si>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</si>
  <si>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</si>
  <si>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</si>
  <si>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</si>
  <si>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</si>
  <si>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</si>
  <si>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</si>
  <si>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</si>
  <si>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</si>
  <si>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</si>
  <si>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</si>
  <si>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</si>
  <si>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</si>
  <si>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</si>
  <si>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</si>
  <si>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</si>
  <si>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</si>
  <si>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</si>
  <si>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</si>
  <si>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</si>
  <si>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</si>
  <si>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</si>
  <si>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</si>
  <si>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</si>
  <si>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</si>
  <si>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</si>
  <si>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</si>
  <si>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</si>
  <si>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</si>
  <si>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</si>
  <si>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</si>
  <si>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</si>
  <si>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</si>
  <si>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</si>
  <si>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</si>
  <si>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</si>
  <si>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</si>
  <si>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</si>
  <si>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</si>
  <si>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</si>
  <si>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</si>
  <si>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</si>
  <si>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</si>
  <si>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</si>
  <si>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</si>
  <si>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</si>
  <si>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</si>
  <si>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</si>
  <si>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</si>
  <si>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</si>
  <si>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</si>
  <si>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</si>
  <si>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</si>
  <si>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</si>
  <si>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</si>
  <si>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</si>
  <si>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</si>
  <si>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</si>
  <si>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</si>
  <si>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</si>
  <si>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</si>
  <si>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</si>
  <si>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</si>
  <si>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</si>
  <si>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</si>
  <si>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</si>
  <si>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</si>
  <si>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</si>
  <si>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</si>
  <si>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</si>
  <si>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</si>
  <si>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</si>
  <si>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</si>
  <si>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</si>
  <si>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</si>
  <si>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</si>
  <si>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</si>
  <si>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</si>
  <si>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</si>
  <si>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</si>
  <si>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</si>
  <si>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</si>
  <si>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</si>
  <si>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</si>
  <si>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</si>
  <si>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</si>
  <si>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</si>
  <si>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</si>
  <si>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</si>
  <si>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</si>
  <si>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</si>
  <si>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</si>
  <si>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</si>
  <si>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</si>
  <si>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</si>
  <si>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</si>
  <si>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</si>
  <si>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</si>
  <si>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</si>
  <si>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</si>
  <si>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</si>
  <si>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</si>
  <si>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</si>
  <si>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</si>
  <si>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</si>
  <si>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</si>
  <si>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</si>
  <si>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</si>
  <si>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</si>
  <si>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</si>
  <si>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</si>
  <si>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</si>
  <si>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</si>
  <si>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</si>
  <si>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</si>
  <si>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</si>
  <si>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</si>
  <si>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</si>
  <si>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</si>
  <si>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</si>
  <si>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</si>
  <si>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</si>
  <si>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</si>
  <si>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</si>
  <si>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</si>
  <si>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</si>
  <si>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</si>
  <si>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</si>
  <si>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</si>
  <si>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</si>
  <si>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</si>
  <si>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</si>
  <si>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</si>
  <si>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</si>
  <si>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</si>
  <si>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</si>
  <si>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</si>
  <si>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</si>
  <si>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</si>
  <si>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</si>
  <si>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</si>
  <si>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</si>
  <si>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</si>
  <si>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</si>
  <si>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</si>
  <si>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</si>
  <si>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</si>
  <si>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</si>
  <si>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</si>
  <si>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</si>
  <si>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</si>
  <si>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</si>
  <si>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</si>
  <si>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</si>
  <si>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</si>
  <si>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</si>
  <si>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</si>
  <si>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</si>
  <si>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</si>
  <si>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</si>
  <si>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</si>
  <si>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</si>
  <si>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</si>
  <si>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</si>
  <si>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</si>
  <si>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</si>
  <si>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</si>
  <si>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</si>
  <si>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</si>
  <si>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</si>
  <si>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</si>
  <si>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</si>
  <si>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</si>
  <si>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</si>
  <si>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</si>
  <si>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</si>
  <si>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</si>
  <si>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</si>
  <si>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</si>
  <si>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</si>
  <si>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</si>
  <si>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</si>
  <si>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</si>
  <si>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</si>
  <si>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</si>
  <si>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</si>
  <si>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</si>
  <si>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</si>
  <si>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</si>
  <si>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</si>
  <si>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</si>
  <si>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</si>
  <si>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</si>
  <si>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</si>
  <si>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</si>
  <si>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</si>
  <si>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</si>
  <si>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</si>
  <si>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</si>
  <si>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</si>
  <si>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</si>
  <si>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</si>
  <si>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</si>
  <si>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</si>
  <si>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</si>
  <si>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</si>
  <si>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</si>
  <si>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</si>
  <si>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</si>
  <si>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</si>
  <si>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</si>
  <si>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</si>
  <si>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</si>
  <si>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</si>
  <si>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</si>
  <si>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</si>
  <si>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</si>
  <si>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</si>
  <si>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</si>
  <si>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</si>
  <si>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</si>
  <si>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</si>
  <si>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</si>
  <si>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</si>
  <si>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</si>
  <si>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</si>
  <si>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</si>
  <si>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</si>
  <si>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</si>
  <si>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</si>
  <si>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</si>
  <si>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</si>
  <si>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</si>
  <si>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</si>
  <si>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</si>
  <si>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</si>
  <si>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</si>
  <si>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</si>
  <si>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</si>
  <si>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</si>
  <si>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</si>
  <si>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</si>
  <si>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</si>
  <si>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</si>
  <si>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</si>
  <si>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</si>
  <si>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</si>
  <si>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</si>
  <si>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</si>
  <si>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</si>
  <si>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</si>
  <si>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</si>
  <si>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</si>
  <si>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</si>
  <si>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</si>
  <si>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</si>
  <si>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</si>
  <si>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</si>
  <si>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</si>
  <si>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</si>
  <si>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</si>
  <si>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</si>
  <si>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</si>
  <si>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</si>
  <si>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</si>
  <si>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</si>
  <si>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</si>
  <si>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</si>
  <si>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</si>
  <si>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</si>
  <si>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</si>
  <si>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</si>
  <si>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</si>
  <si>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</si>
  <si>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</si>
  <si>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</si>
  <si>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</si>
  <si>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</si>
  <si>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</si>
  <si>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</si>
  <si>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</si>
  <si>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</si>
  <si>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</si>
  <si>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</si>
  <si>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</si>
  <si>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</si>
  <si>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</si>
  <si>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</si>
  <si>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</si>
  <si>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</si>
  <si>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</si>
  <si>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</si>
  <si>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</si>
  <si>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</si>
  <si>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</si>
  <si>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</si>
  <si>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</si>
  <si>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</si>
  <si>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</si>
  <si>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</si>
  <si>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</si>
  <si>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</si>
  <si>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</si>
  <si>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</si>
  <si>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</si>
  <si>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</si>
  <si>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</si>
  <si>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</si>
  <si>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</si>
  <si>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</si>
  <si>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</si>
  <si>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</si>
  <si>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</si>
  <si>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</si>
  <si>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</si>
  <si>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</si>
  <si>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</si>
  <si>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</si>
  <si>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</si>
  <si>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</si>
  <si>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</si>
  <si>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</si>
  <si>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</si>
  <si>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</si>
  <si>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</si>
  <si>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</si>
  <si>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</si>
  <si>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</si>
  <si>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</si>
  <si>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</si>
  <si>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</si>
  <si>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</si>
  <si>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</si>
  <si>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</si>
  <si>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</si>
  <si>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</si>
  <si>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</si>
  <si>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</si>
  <si>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</si>
  <si>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</si>
  <si>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</si>
  <si>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</si>
  <si>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</si>
  <si>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</si>
  <si>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</si>
  <si>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</si>
  <si>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</si>
  <si>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</si>
  <si>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</si>
  <si>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</si>
  <si>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</si>
  <si>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</si>
  <si>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</si>
  <si>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</si>
  <si>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</si>
  <si>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</si>
  <si>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</si>
  <si>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</si>
  <si>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</si>
  <si>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</si>
  <si>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</si>
  <si>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</si>
  <si>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</si>
  <si>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</si>
  <si>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</si>
  <si>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</si>
  <si>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</si>
  <si>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</si>
  <si>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</si>
  <si>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</si>
  <si>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</si>
  <si>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</si>
  <si>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</si>
  <si>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</si>
  <si>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</si>
  <si>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</si>
  <si>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</si>
  <si>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</si>
  <si>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</si>
  <si>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</si>
  <si>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</si>
  <si>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</si>
  <si>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</si>
  <si>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</si>
  <si>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</si>
  <si>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</si>
  <si>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</si>
  <si>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</si>
  <si>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</si>
  <si>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</si>
  <si>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</si>
  <si>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</si>
  <si>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</si>
  <si>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</si>
  <si>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</si>
  <si>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</si>
  <si>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</si>
  <si>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</si>
  <si>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</si>
  <si>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</si>
  <si>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</si>
  <si>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</si>
  <si>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</si>
  <si>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</si>
  <si>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</si>
  <si>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</si>
  <si>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</si>
  <si>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</si>
  <si>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</si>
  <si>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</si>
  <si>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</si>
  <si>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порошок для суспензии для приема внутрь</t>
  </si>
  <si>
    <t>раствор для инъекций, таблетки, мазь, ампулы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</si>
  <si>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</si>
  <si>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</si>
  <si>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</si>
  <si>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</si>
  <si>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</si>
  <si>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</si>
  <si>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</si>
  <si>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</si>
  <si>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раствор, суспензия, таблетки</t>
  </si>
  <si>
    <t>упаковки</t>
  </si>
  <si>
    <t>на 18.08.2023</t>
  </si>
  <si>
    <t>21 МНН</t>
  </si>
  <si>
    <t>таблетки,  таблетки диспергируемые, порошок для суспензии для приема внутрь, суспензия</t>
  </si>
  <si>
    <t xml:space="preserve">суспензия, таблетки </t>
  </si>
  <si>
    <t xml:space="preserve"> таблетки, ампулы</t>
  </si>
  <si>
    <t>мазь, раствор для инъекций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</si>
  <si>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</si>
  <si>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</si>
  <si>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</si>
  <si>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суппозитории, мазь,  свечи, гель</t>
  </si>
  <si>
    <t>на 25.08.2023</t>
  </si>
  <si>
    <t xml:space="preserve"> спрей</t>
  </si>
  <si>
    <t>капсулы, порошок, таблетки</t>
  </si>
  <si>
    <t>гель, свечи</t>
  </si>
  <si>
    <t>макс цена (ксарелто)</t>
  </si>
  <si>
    <t>19 МНН</t>
  </si>
  <si>
    <t>упаковок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</si>
</sst>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B2D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5" fillId="40" borderId="2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3"/>
  <sheetViews>
    <sheetView tabSelected="1" zoomScalePageLayoutView="0" workbookViewId="0" topLeftCell="A598">
      <selection activeCell="O626" sqref="O626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08" customWidth="1"/>
    <col min="26" max="26" width="9.140625" style="36" customWidth="1"/>
  </cols>
  <sheetData>
    <row r="1" spans="2:25" s="1" customFormat="1" ht="11.25" customHeight="1" hidden="1">
      <c r="B1" s="4" t="s">
        <v>389</v>
      </c>
      <c r="C1" s="2"/>
      <c r="D1" s="2"/>
      <c r="E1" s="71"/>
      <c r="F1" s="64"/>
      <c r="Y1" s="102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3"/>
    </row>
    <row r="3" spans="1:25" s="5" customFormat="1" ht="38.25" customHeight="1">
      <c r="A3" s="10"/>
      <c r="B3" s="7"/>
      <c r="C3" s="7"/>
      <c r="D3" s="7"/>
      <c r="E3" s="72"/>
      <c r="F3" s="115">
        <v>45163</v>
      </c>
      <c r="G3" s="136" t="s">
        <v>378</v>
      </c>
      <c r="H3" s="137" t="s">
        <v>1</v>
      </c>
      <c r="I3" s="137" t="s">
        <v>1</v>
      </c>
      <c r="J3" s="137" t="s">
        <v>1</v>
      </c>
      <c r="K3" s="138" t="s">
        <v>1</v>
      </c>
      <c r="L3" s="136" t="s">
        <v>2</v>
      </c>
      <c r="M3" s="138" t="s">
        <v>2</v>
      </c>
      <c r="N3" s="162" t="s">
        <v>379</v>
      </c>
      <c r="O3" s="162" t="s">
        <v>388</v>
      </c>
      <c r="P3" s="114" t="s">
        <v>3</v>
      </c>
      <c r="Q3" s="162" t="s">
        <v>4</v>
      </c>
      <c r="R3" s="139" t="s">
        <v>5</v>
      </c>
      <c r="S3" s="139" t="s">
        <v>5</v>
      </c>
      <c r="T3" s="114" t="s">
        <v>6</v>
      </c>
      <c r="U3" s="114" t="s">
        <v>7</v>
      </c>
      <c r="V3" s="162" t="s">
        <v>8</v>
      </c>
      <c r="Y3" s="104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391</v>
      </c>
      <c r="G4" s="80" t="s">
        <v>377</v>
      </c>
      <c r="H4" s="80" t="s">
        <v>393</v>
      </c>
      <c r="I4" s="80" t="s">
        <v>384</v>
      </c>
      <c r="J4" s="80" t="s">
        <v>392</v>
      </c>
      <c r="K4" s="80" t="s">
        <v>403</v>
      </c>
      <c r="L4" s="80" t="s">
        <v>376</v>
      </c>
      <c r="M4" s="25" t="s">
        <v>9</v>
      </c>
      <c r="N4" s="80" t="s">
        <v>385</v>
      </c>
      <c r="O4" s="80" t="s">
        <v>383</v>
      </c>
      <c r="P4" s="25" t="s">
        <v>10</v>
      </c>
      <c r="Q4" s="163" t="s">
        <v>394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395</v>
      </c>
      <c r="Y4" s="104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5"/>
    </row>
    <row r="6" spans="1:25" s="9" customFormat="1" ht="9.75" customHeight="1">
      <c r="A6" s="141">
        <v>1</v>
      </c>
      <c r="B6" s="140" t="s">
        <v>399</v>
      </c>
      <c r="C6" s="131" t="s">
        <v>34</v>
      </c>
      <c r="D6" s="131" t="s">
        <v>35</v>
      </c>
      <c r="E6" s="41" t="s">
        <v>359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6"/>
    </row>
    <row r="7" spans="1:25" s="9" customFormat="1" ht="9.75" customHeight="1">
      <c r="A7" s="142" t="s">
        <v>33</v>
      </c>
      <c r="B7" s="140" t="s">
        <v>33</v>
      </c>
      <c r="C7" s="131" t="s">
        <v>34</v>
      </c>
      <c r="D7" s="131" t="s">
        <v>35</v>
      </c>
      <c r="E7" s="41" t="s">
        <v>360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6"/>
    </row>
    <row r="8" spans="1:25" s="9" customFormat="1" ht="8.25" customHeight="1">
      <c r="A8" s="142" t="s">
        <v>33</v>
      </c>
      <c r="B8" s="140" t="s">
        <v>33</v>
      </c>
      <c r="C8" s="131" t="s">
        <v>34</v>
      </c>
      <c r="D8" s="131" t="s">
        <v>35</v>
      </c>
      <c r="E8" s="73" t="s">
        <v>361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6"/>
    </row>
    <row r="9" spans="1:25" s="9" customFormat="1" ht="9.75" customHeight="1">
      <c r="A9" s="142" t="s">
        <v>33</v>
      </c>
      <c r="B9" s="140" t="s">
        <v>33</v>
      </c>
      <c r="C9" s="131" t="s">
        <v>34</v>
      </c>
      <c r="D9" s="131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6"/>
    </row>
    <row r="10" spans="1:25" s="9" customFormat="1" ht="9.75" customHeight="1">
      <c r="A10" s="142" t="s">
        <v>33</v>
      </c>
      <c r="B10" s="140" t="s">
        <v>33</v>
      </c>
      <c r="C10" s="131" t="s">
        <v>38</v>
      </c>
      <c r="D10" s="131" t="s">
        <v>39</v>
      </c>
      <c r="E10" s="41" t="s">
        <v>359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6"/>
    </row>
    <row r="11" spans="1:25" s="9" customFormat="1" ht="9.75" customHeight="1">
      <c r="A11" s="142" t="s">
        <v>33</v>
      </c>
      <c r="B11" s="140" t="s">
        <v>33</v>
      </c>
      <c r="C11" s="131" t="s">
        <v>38</v>
      </c>
      <c r="D11" s="131" t="s">
        <v>39</v>
      </c>
      <c r="E11" s="41" t="s">
        <v>360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6"/>
    </row>
    <row r="12" spans="1:25" s="9" customFormat="1" ht="9.75" customHeight="1">
      <c r="A12" s="142" t="s">
        <v>33</v>
      </c>
      <c r="B12" s="140" t="s">
        <v>33</v>
      </c>
      <c r="C12" s="131" t="s">
        <v>38</v>
      </c>
      <c r="D12" s="131" t="s">
        <v>39</v>
      </c>
      <c r="E12" s="73" t="s">
        <v>361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6"/>
    </row>
    <row r="13" spans="1:25" s="9" customFormat="1" ht="9.75" customHeight="1">
      <c r="A13" s="142" t="s">
        <v>33</v>
      </c>
      <c r="B13" s="140" t="s">
        <v>33</v>
      </c>
      <c r="C13" s="131" t="s">
        <v>38</v>
      </c>
      <c r="D13" s="131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6"/>
    </row>
    <row r="14" spans="1:25" s="9" customFormat="1" ht="9.75" customHeight="1">
      <c r="A14" s="142" t="s">
        <v>33</v>
      </c>
      <c r="B14" s="140" t="s">
        <v>33</v>
      </c>
      <c r="C14" s="131" t="s">
        <v>40</v>
      </c>
      <c r="D14" s="131" t="s">
        <v>41</v>
      </c>
      <c r="E14" s="41" t="s">
        <v>359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6"/>
    </row>
    <row r="15" spans="1:25" s="9" customFormat="1" ht="9.75" customHeight="1">
      <c r="A15" s="142" t="s">
        <v>33</v>
      </c>
      <c r="B15" s="140" t="s">
        <v>33</v>
      </c>
      <c r="C15" s="131" t="s">
        <v>40</v>
      </c>
      <c r="D15" s="131" t="s">
        <v>41</v>
      </c>
      <c r="E15" s="41" t="s">
        <v>360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6"/>
    </row>
    <row r="16" spans="1:25" s="9" customFormat="1" ht="9.75" customHeight="1">
      <c r="A16" s="142" t="s">
        <v>33</v>
      </c>
      <c r="B16" s="140" t="s">
        <v>33</v>
      </c>
      <c r="C16" s="131" t="s">
        <v>40</v>
      </c>
      <c r="D16" s="131" t="s">
        <v>41</v>
      </c>
      <c r="E16" s="73" t="s">
        <v>361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6"/>
    </row>
    <row r="17" spans="1:25" s="20" customFormat="1" ht="14.25" customHeight="1">
      <c r="A17" s="142" t="s">
        <v>33</v>
      </c>
      <c r="B17" s="140" t="s">
        <v>33</v>
      </c>
      <c r="C17" s="131" t="s">
        <v>40</v>
      </c>
      <c r="D17" s="131" t="s">
        <v>41</v>
      </c>
      <c r="E17" s="74" t="s">
        <v>36</v>
      </c>
      <c r="F17" s="45" t="s">
        <v>398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7"/>
    </row>
    <row r="18" spans="1:25" s="9" customFormat="1" ht="8.25" customHeight="1">
      <c r="A18" s="142" t="s">
        <v>33</v>
      </c>
      <c r="B18" s="140" t="s">
        <v>33</v>
      </c>
      <c r="C18" s="131" t="s">
        <v>43</v>
      </c>
      <c r="D18" s="134" t="s">
        <v>44</v>
      </c>
      <c r="E18" s="41" t="s">
        <v>359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6"/>
    </row>
    <row r="19" spans="1:25" s="9" customFormat="1" ht="9.75" customHeight="1">
      <c r="A19" s="142" t="s">
        <v>33</v>
      </c>
      <c r="B19" s="140" t="s">
        <v>33</v>
      </c>
      <c r="C19" s="131" t="s">
        <v>43</v>
      </c>
      <c r="D19" s="134" t="s">
        <v>44</v>
      </c>
      <c r="E19" s="41" t="s">
        <v>360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6"/>
    </row>
    <row r="20" spans="1:25" s="9" customFormat="1" ht="9.75" customHeight="1">
      <c r="A20" s="142" t="s">
        <v>33</v>
      </c>
      <c r="B20" s="140" t="s">
        <v>33</v>
      </c>
      <c r="C20" s="131" t="s">
        <v>43</v>
      </c>
      <c r="D20" s="134" t="s">
        <v>44</v>
      </c>
      <c r="E20" s="73" t="s">
        <v>361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6"/>
    </row>
    <row r="21" spans="1:25" s="9" customFormat="1" ht="9.75" customHeight="1">
      <c r="A21" s="142" t="s">
        <v>33</v>
      </c>
      <c r="B21" s="140" t="s">
        <v>33</v>
      </c>
      <c r="C21" s="131" t="s">
        <v>43</v>
      </c>
      <c r="D21" s="134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6"/>
    </row>
    <row r="22" spans="1:25" s="9" customFormat="1" ht="9.75" customHeight="1">
      <c r="A22" s="142" t="s">
        <v>33</v>
      </c>
      <c r="B22" s="140" t="s">
        <v>33</v>
      </c>
      <c r="C22" s="131" t="s">
        <v>45</v>
      </c>
      <c r="D22" s="134" t="s">
        <v>46</v>
      </c>
      <c r="E22" s="41" t="s">
        <v>359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6"/>
    </row>
    <row r="23" spans="1:25" s="9" customFormat="1" ht="9.75" customHeight="1">
      <c r="A23" s="142" t="s">
        <v>33</v>
      </c>
      <c r="B23" s="140" t="s">
        <v>33</v>
      </c>
      <c r="C23" s="131" t="s">
        <v>45</v>
      </c>
      <c r="D23" s="134" t="s">
        <v>46</v>
      </c>
      <c r="E23" s="41" t="s">
        <v>360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6"/>
    </row>
    <row r="24" spans="1:25" s="9" customFormat="1" ht="9" customHeight="1">
      <c r="A24" s="142" t="s">
        <v>33</v>
      </c>
      <c r="B24" s="140" t="s">
        <v>33</v>
      </c>
      <c r="C24" s="131" t="s">
        <v>45</v>
      </c>
      <c r="D24" s="134" t="s">
        <v>46</v>
      </c>
      <c r="E24" s="73" t="s">
        <v>361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6"/>
    </row>
    <row r="25" spans="1:25" s="9" customFormat="1" ht="9.75" customHeight="1">
      <c r="A25" s="142" t="s">
        <v>33</v>
      </c>
      <c r="B25" s="140" t="s">
        <v>33</v>
      </c>
      <c r="C25" s="131" t="s">
        <v>45</v>
      </c>
      <c r="D25" s="134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6"/>
    </row>
    <row r="26" spans="1:25" s="9" customFormat="1" ht="9.75" customHeight="1">
      <c r="A26" s="142" t="s">
        <v>33</v>
      </c>
      <c r="B26" s="140" t="s">
        <v>33</v>
      </c>
      <c r="C26" s="131" t="s">
        <v>47</v>
      </c>
      <c r="D26" s="131" t="s">
        <v>48</v>
      </c>
      <c r="E26" s="41" t="s">
        <v>359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6"/>
    </row>
    <row r="27" spans="1:25" s="9" customFormat="1" ht="9.75" customHeight="1">
      <c r="A27" s="142" t="s">
        <v>33</v>
      </c>
      <c r="B27" s="140" t="s">
        <v>33</v>
      </c>
      <c r="C27" s="131" t="s">
        <v>47</v>
      </c>
      <c r="D27" s="131" t="s">
        <v>48</v>
      </c>
      <c r="E27" s="41" t="s">
        <v>360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6"/>
    </row>
    <row r="28" spans="1:25" s="9" customFormat="1" ht="9.75" customHeight="1">
      <c r="A28" s="142" t="s">
        <v>33</v>
      </c>
      <c r="B28" s="140" t="s">
        <v>33</v>
      </c>
      <c r="C28" s="131" t="s">
        <v>47</v>
      </c>
      <c r="D28" s="131" t="s">
        <v>48</v>
      </c>
      <c r="E28" s="73" t="s">
        <v>361</v>
      </c>
      <c r="F28" s="46">
        <f>SUM(G28:V28)</f>
        <v>20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20</v>
      </c>
      <c r="Y28" s="106"/>
    </row>
    <row r="29" spans="1:25" s="9" customFormat="1" ht="12" customHeight="1">
      <c r="A29" s="142" t="s">
        <v>33</v>
      </c>
      <c r="B29" s="140" t="s">
        <v>33</v>
      </c>
      <c r="C29" s="131" t="s">
        <v>47</v>
      </c>
      <c r="D29" s="131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6"/>
    </row>
    <row r="30" spans="1:25" s="9" customFormat="1" ht="9.75" customHeight="1">
      <c r="A30" s="142" t="s">
        <v>33</v>
      </c>
      <c r="B30" s="140" t="s">
        <v>33</v>
      </c>
      <c r="C30" s="131" t="s">
        <v>50</v>
      </c>
      <c r="D30" s="134" t="s">
        <v>51</v>
      </c>
      <c r="E30" s="41" t="s">
        <v>359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6"/>
    </row>
    <row r="31" spans="1:25" s="9" customFormat="1" ht="9.75" customHeight="1">
      <c r="A31" s="142" t="s">
        <v>33</v>
      </c>
      <c r="B31" s="140" t="s">
        <v>33</v>
      </c>
      <c r="C31" s="131" t="s">
        <v>50</v>
      </c>
      <c r="D31" s="134" t="s">
        <v>51</v>
      </c>
      <c r="E31" s="41" t="s">
        <v>360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6"/>
    </row>
    <row r="32" spans="1:25" s="9" customFormat="1" ht="9.75" customHeight="1">
      <c r="A32" s="142" t="s">
        <v>33</v>
      </c>
      <c r="B32" s="140" t="s">
        <v>33</v>
      </c>
      <c r="C32" s="131" t="s">
        <v>50</v>
      </c>
      <c r="D32" s="134" t="s">
        <v>51</v>
      </c>
      <c r="E32" s="73" t="s">
        <v>361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6"/>
    </row>
    <row r="33" spans="1:25" s="9" customFormat="1" ht="12" customHeight="1">
      <c r="A33" s="142" t="s">
        <v>33</v>
      </c>
      <c r="B33" s="140" t="s">
        <v>33</v>
      </c>
      <c r="C33" s="131" t="s">
        <v>50</v>
      </c>
      <c r="D33" s="134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6"/>
    </row>
    <row r="34" spans="1:25" s="9" customFormat="1" ht="9.75" customHeight="1">
      <c r="A34" s="142" t="s">
        <v>33</v>
      </c>
      <c r="B34" s="140" t="s">
        <v>33</v>
      </c>
      <c r="C34" s="131" t="s">
        <v>52</v>
      </c>
      <c r="D34" s="134" t="s">
        <v>53</v>
      </c>
      <c r="E34" s="41" t="s">
        <v>359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6"/>
    </row>
    <row r="35" spans="1:25" s="9" customFormat="1" ht="9.75" customHeight="1">
      <c r="A35" s="142" t="s">
        <v>33</v>
      </c>
      <c r="B35" s="140" t="s">
        <v>33</v>
      </c>
      <c r="C35" s="131" t="s">
        <v>52</v>
      </c>
      <c r="D35" s="134" t="s">
        <v>53</v>
      </c>
      <c r="E35" s="41" t="s">
        <v>360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6"/>
    </row>
    <row r="36" spans="1:25" s="9" customFormat="1" ht="9.75" customHeight="1">
      <c r="A36" s="142" t="s">
        <v>33</v>
      </c>
      <c r="B36" s="140" t="s">
        <v>33</v>
      </c>
      <c r="C36" s="131" t="s">
        <v>52</v>
      </c>
      <c r="D36" s="134" t="s">
        <v>53</v>
      </c>
      <c r="E36" s="73" t="s">
        <v>361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6"/>
    </row>
    <row r="37" spans="1:25" s="9" customFormat="1" ht="9" customHeight="1">
      <c r="A37" s="142" t="s">
        <v>33</v>
      </c>
      <c r="B37" s="140" t="s">
        <v>33</v>
      </c>
      <c r="C37" s="131" t="s">
        <v>52</v>
      </c>
      <c r="D37" s="134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6"/>
    </row>
    <row r="38" spans="1:25" s="9" customFormat="1" ht="9.75" customHeight="1">
      <c r="A38" s="142" t="s">
        <v>33</v>
      </c>
      <c r="B38" s="140" t="s">
        <v>33</v>
      </c>
      <c r="C38" s="131" t="s">
        <v>54</v>
      </c>
      <c r="D38" s="134" t="s">
        <v>55</v>
      </c>
      <c r="E38" s="41" t="s">
        <v>359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6"/>
    </row>
    <row r="39" spans="1:25" s="9" customFormat="1" ht="9.75" customHeight="1">
      <c r="A39" s="142" t="s">
        <v>33</v>
      </c>
      <c r="B39" s="140" t="s">
        <v>33</v>
      </c>
      <c r="C39" s="131" t="s">
        <v>54</v>
      </c>
      <c r="D39" s="134" t="s">
        <v>55</v>
      </c>
      <c r="E39" s="41" t="s">
        <v>360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6"/>
    </row>
    <row r="40" spans="1:25" s="9" customFormat="1" ht="13.5" customHeight="1">
      <c r="A40" s="142" t="s">
        <v>33</v>
      </c>
      <c r="B40" s="140" t="s">
        <v>33</v>
      </c>
      <c r="C40" s="131" t="s">
        <v>54</v>
      </c>
      <c r="D40" s="134" t="s">
        <v>55</v>
      </c>
      <c r="E40" s="73" t="s">
        <v>361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6"/>
    </row>
    <row r="41" spans="1:25" s="18" customFormat="1" ht="9.75" customHeight="1">
      <c r="A41" s="142" t="s">
        <v>33</v>
      </c>
      <c r="B41" s="140" t="s">
        <v>33</v>
      </c>
      <c r="C41" s="131" t="s">
        <v>54</v>
      </c>
      <c r="D41" s="134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3"/>
    </row>
    <row r="42" spans="1:25" s="9" customFormat="1" ht="9.75" customHeight="1">
      <c r="A42" s="142" t="s">
        <v>33</v>
      </c>
      <c r="B42" s="140" t="s">
        <v>33</v>
      </c>
      <c r="C42" s="131" t="s">
        <v>56</v>
      </c>
      <c r="D42" s="133" t="s">
        <v>57</v>
      </c>
      <c r="E42" s="41" t="s">
        <v>359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6"/>
    </row>
    <row r="43" spans="1:25" s="9" customFormat="1" ht="9.75" customHeight="1">
      <c r="A43" s="142" t="s">
        <v>33</v>
      </c>
      <c r="B43" s="140" t="s">
        <v>33</v>
      </c>
      <c r="C43" s="131" t="s">
        <v>56</v>
      </c>
      <c r="D43" s="133" t="s">
        <v>57</v>
      </c>
      <c r="E43" s="41" t="s">
        <v>360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6"/>
    </row>
    <row r="44" spans="1:25" s="9" customFormat="1" ht="9.75" customHeight="1">
      <c r="A44" s="142" t="s">
        <v>33</v>
      </c>
      <c r="B44" s="140" t="s">
        <v>33</v>
      </c>
      <c r="C44" s="131" t="s">
        <v>56</v>
      </c>
      <c r="D44" s="133" t="s">
        <v>57</v>
      </c>
      <c r="E44" s="73" t="s">
        <v>361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6"/>
    </row>
    <row r="45" spans="1:25" s="18" customFormat="1" ht="7.5" customHeight="1">
      <c r="A45" s="142" t="s">
        <v>33</v>
      </c>
      <c r="B45" s="140" t="s">
        <v>33</v>
      </c>
      <c r="C45" s="131" t="s">
        <v>56</v>
      </c>
      <c r="D45" s="133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3"/>
    </row>
    <row r="46" spans="1:25" s="9" customFormat="1" ht="9" customHeight="1">
      <c r="A46" s="142" t="s">
        <v>33</v>
      </c>
      <c r="B46" s="140" t="s">
        <v>33</v>
      </c>
      <c r="C46" s="131" t="s">
        <v>59</v>
      </c>
      <c r="D46" s="131" t="s">
        <v>60</v>
      </c>
      <c r="E46" s="41" t="s">
        <v>359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6"/>
    </row>
    <row r="47" spans="1:25" s="9" customFormat="1" ht="8.25" customHeight="1">
      <c r="A47" s="142" t="s">
        <v>33</v>
      </c>
      <c r="B47" s="140" t="s">
        <v>33</v>
      </c>
      <c r="C47" s="131" t="s">
        <v>59</v>
      </c>
      <c r="D47" s="131" t="s">
        <v>60</v>
      </c>
      <c r="E47" s="41" t="s">
        <v>360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6"/>
    </row>
    <row r="48" spans="1:25" s="9" customFormat="1" ht="9.75" customHeight="1">
      <c r="A48" s="142" t="s">
        <v>33</v>
      </c>
      <c r="B48" s="140" t="s">
        <v>33</v>
      </c>
      <c r="C48" s="131" t="s">
        <v>59</v>
      </c>
      <c r="D48" s="131" t="s">
        <v>60</v>
      </c>
      <c r="E48" s="73" t="s">
        <v>361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6"/>
    </row>
    <row r="49" spans="1:25" s="9" customFormat="1" ht="9.75" customHeight="1">
      <c r="A49" s="142" t="s">
        <v>33</v>
      </c>
      <c r="B49" s="140" t="s">
        <v>33</v>
      </c>
      <c r="C49" s="131" t="s">
        <v>59</v>
      </c>
      <c r="D49" s="131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6"/>
    </row>
    <row r="50" spans="1:25" s="9" customFormat="1" ht="9" customHeight="1">
      <c r="A50" s="142" t="s">
        <v>33</v>
      </c>
      <c r="B50" s="140" t="s">
        <v>33</v>
      </c>
      <c r="C50" s="131" t="s">
        <v>61</v>
      </c>
      <c r="D50" s="131" t="s">
        <v>62</v>
      </c>
      <c r="E50" s="41" t="s">
        <v>359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6"/>
    </row>
    <row r="51" spans="1:25" s="9" customFormat="1" ht="8.25" customHeight="1">
      <c r="A51" s="142" t="s">
        <v>33</v>
      </c>
      <c r="B51" s="140" t="s">
        <v>33</v>
      </c>
      <c r="C51" s="131" t="s">
        <v>61</v>
      </c>
      <c r="D51" s="131" t="s">
        <v>62</v>
      </c>
      <c r="E51" s="41" t="s">
        <v>360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6"/>
    </row>
    <row r="52" spans="1:25" s="9" customFormat="1" ht="9.75" customHeight="1">
      <c r="A52" s="142" t="s">
        <v>33</v>
      </c>
      <c r="B52" s="140" t="s">
        <v>33</v>
      </c>
      <c r="C52" s="131" t="s">
        <v>61</v>
      </c>
      <c r="D52" s="131" t="s">
        <v>62</v>
      </c>
      <c r="E52" s="73" t="s">
        <v>361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6"/>
    </row>
    <row r="53" spans="1:25" s="9" customFormat="1" ht="8.25" customHeight="1">
      <c r="A53" s="143" t="s">
        <v>33</v>
      </c>
      <c r="B53" s="140" t="s">
        <v>33</v>
      </c>
      <c r="C53" s="131" t="s">
        <v>61</v>
      </c>
      <c r="D53" s="131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6"/>
    </row>
    <row r="54" spans="1:25" s="9" customFormat="1" ht="9.75" customHeight="1">
      <c r="A54" s="144">
        <v>2</v>
      </c>
      <c r="B54" s="131" t="s">
        <v>63</v>
      </c>
      <c r="C54" s="131" t="s">
        <v>64</v>
      </c>
      <c r="D54" s="131" t="s">
        <v>65</v>
      </c>
      <c r="E54" s="41" t="s">
        <v>359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6"/>
    </row>
    <row r="55" spans="1:25" s="9" customFormat="1" ht="7.5" customHeight="1">
      <c r="A55" s="145"/>
      <c r="B55" s="131" t="s">
        <v>63</v>
      </c>
      <c r="C55" s="131" t="s">
        <v>64</v>
      </c>
      <c r="D55" s="131" t="s">
        <v>65</v>
      </c>
      <c r="E55" s="41" t="s">
        <v>360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6"/>
    </row>
    <row r="56" spans="1:25" s="9" customFormat="1" ht="9.75" customHeight="1">
      <c r="A56" s="145"/>
      <c r="B56" s="131" t="s">
        <v>63</v>
      </c>
      <c r="C56" s="131" t="s">
        <v>64</v>
      </c>
      <c r="D56" s="131" t="s">
        <v>65</v>
      </c>
      <c r="E56" s="73" t="s">
        <v>361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6"/>
    </row>
    <row r="57" spans="1:25" s="9" customFormat="1" ht="7.5" customHeight="1">
      <c r="A57" s="145"/>
      <c r="B57" s="131" t="s">
        <v>63</v>
      </c>
      <c r="C57" s="131" t="s">
        <v>64</v>
      </c>
      <c r="D57" s="131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6"/>
    </row>
    <row r="58" spans="1:25" s="9" customFormat="1" ht="8.25" customHeight="1">
      <c r="A58" s="145"/>
      <c r="B58" s="131" t="s">
        <v>63</v>
      </c>
      <c r="C58" s="131" t="s">
        <v>66</v>
      </c>
      <c r="D58" s="131" t="s">
        <v>67</v>
      </c>
      <c r="E58" s="41" t="s">
        <v>359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6"/>
    </row>
    <row r="59" spans="1:25" s="9" customFormat="1" ht="9.75" customHeight="1">
      <c r="A59" s="145"/>
      <c r="B59" s="131" t="s">
        <v>63</v>
      </c>
      <c r="C59" s="131" t="s">
        <v>66</v>
      </c>
      <c r="D59" s="131" t="s">
        <v>67</v>
      </c>
      <c r="E59" s="41" t="s">
        <v>360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6"/>
    </row>
    <row r="60" spans="1:25" s="9" customFormat="1" ht="9.75" customHeight="1">
      <c r="A60" s="145"/>
      <c r="B60" s="131" t="s">
        <v>63</v>
      </c>
      <c r="C60" s="131" t="s">
        <v>66</v>
      </c>
      <c r="D60" s="131" t="s">
        <v>67</v>
      </c>
      <c r="E60" s="73" t="s">
        <v>361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6"/>
    </row>
    <row r="61" spans="1:25" s="9" customFormat="1" ht="9.75" customHeight="1">
      <c r="A61" s="145"/>
      <c r="B61" s="131" t="s">
        <v>63</v>
      </c>
      <c r="C61" s="131" t="s">
        <v>66</v>
      </c>
      <c r="D61" s="131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6"/>
    </row>
    <row r="62" spans="1:25" s="9" customFormat="1" ht="9.75" customHeight="1">
      <c r="A62" s="145"/>
      <c r="B62" s="131" t="s">
        <v>63</v>
      </c>
      <c r="C62" s="131" t="s">
        <v>68</v>
      </c>
      <c r="D62" s="131" t="s">
        <v>69</v>
      </c>
      <c r="E62" s="41" t="s">
        <v>359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6"/>
    </row>
    <row r="63" spans="1:25" s="9" customFormat="1" ht="9" customHeight="1">
      <c r="A63" s="145"/>
      <c r="B63" s="131" t="s">
        <v>63</v>
      </c>
      <c r="C63" s="131" t="s">
        <v>68</v>
      </c>
      <c r="D63" s="131" t="s">
        <v>69</v>
      </c>
      <c r="E63" s="41" t="s">
        <v>360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6"/>
    </row>
    <row r="64" spans="1:25" s="9" customFormat="1" ht="11.25" customHeight="1">
      <c r="A64" s="145"/>
      <c r="B64" s="131" t="s">
        <v>63</v>
      </c>
      <c r="C64" s="131" t="s">
        <v>68</v>
      </c>
      <c r="D64" s="131" t="s">
        <v>69</v>
      </c>
      <c r="E64" s="73" t="s">
        <v>361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6"/>
    </row>
    <row r="65" spans="1:25" s="9" customFormat="1" ht="18" customHeight="1">
      <c r="A65" s="145"/>
      <c r="B65" s="131" t="s">
        <v>63</v>
      </c>
      <c r="C65" s="131" t="s">
        <v>68</v>
      </c>
      <c r="D65" s="131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6"/>
    </row>
    <row r="66" spans="1:25" s="9" customFormat="1" ht="9.75" customHeight="1">
      <c r="A66" s="145"/>
      <c r="B66" s="131" t="s">
        <v>63</v>
      </c>
      <c r="C66" s="131" t="s">
        <v>70</v>
      </c>
      <c r="D66" s="131" t="s">
        <v>71</v>
      </c>
      <c r="E66" s="41" t="s">
        <v>359</v>
      </c>
      <c r="F66" s="44">
        <v>142</v>
      </c>
      <c r="G66" s="59">
        <v>335</v>
      </c>
      <c r="H66" s="59">
        <v>335</v>
      </c>
      <c r="I66" s="59">
        <v>247</v>
      </c>
      <c r="J66" s="59">
        <v>327</v>
      </c>
      <c r="K66" s="59">
        <v>360</v>
      </c>
      <c r="L66" s="59">
        <v>330</v>
      </c>
      <c r="M66" s="60"/>
      <c r="N66" s="59">
        <v>385</v>
      </c>
      <c r="O66" s="59">
        <v>314</v>
      </c>
      <c r="P66" s="60"/>
      <c r="Q66" s="59">
        <v>142</v>
      </c>
      <c r="R66" s="60"/>
      <c r="S66" s="60"/>
      <c r="T66" s="60"/>
      <c r="U66" s="60"/>
      <c r="V66" s="59"/>
      <c r="Y66" s="106"/>
    </row>
    <row r="67" spans="1:25" s="9" customFormat="1" ht="11.25" customHeight="1">
      <c r="A67" s="145"/>
      <c r="B67" s="131" t="s">
        <v>63</v>
      </c>
      <c r="C67" s="131" t="s">
        <v>70</v>
      </c>
      <c r="D67" s="131" t="s">
        <v>71</v>
      </c>
      <c r="E67" s="41" t="s">
        <v>360</v>
      </c>
      <c r="F67" s="44">
        <v>1367</v>
      </c>
      <c r="G67" s="59">
        <v>335</v>
      </c>
      <c r="H67" s="59">
        <v>771</v>
      </c>
      <c r="I67" s="59">
        <v>739</v>
      </c>
      <c r="J67" s="59">
        <v>327</v>
      </c>
      <c r="K67" s="117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6"/>
    </row>
    <row r="68" spans="1:25" s="9" customFormat="1" ht="9.75" customHeight="1">
      <c r="A68" s="145"/>
      <c r="B68" s="131" t="s">
        <v>63</v>
      </c>
      <c r="C68" s="131" t="s">
        <v>70</v>
      </c>
      <c r="D68" s="131" t="s">
        <v>71</v>
      </c>
      <c r="E68" s="73" t="s">
        <v>361</v>
      </c>
      <c r="F68" s="46">
        <f>SUM(G68:V68)</f>
        <v>45</v>
      </c>
      <c r="G68" s="61">
        <v>2</v>
      </c>
      <c r="H68" s="61">
        <v>4</v>
      </c>
      <c r="I68" s="61">
        <v>7</v>
      </c>
      <c r="J68" s="61">
        <v>2</v>
      </c>
      <c r="K68" s="61">
        <v>4</v>
      </c>
      <c r="L68" s="61">
        <v>9</v>
      </c>
      <c r="M68" s="61"/>
      <c r="N68" s="61">
        <v>6</v>
      </c>
      <c r="O68" s="61">
        <v>6</v>
      </c>
      <c r="P68" s="61"/>
      <c r="Q68" s="61">
        <v>5</v>
      </c>
      <c r="R68" s="61"/>
      <c r="S68" s="61"/>
      <c r="T68" s="61"/>
      <c r="U68" s="61"/>
      <c r="V68" s="61"/>
      <c r="Y68" s="106"/>
    </row>
    <row r="69" spans="1:25" s="20" customFormat="1" ht="19.5" customHeight="1">
      <c r="A69" s="145"/>
      <c r="B69" s="131" t="s">
        <v>63</v>
      </c>
      <c r="C69" s="131" t="s">
        <v>70</v>
      </c>
      <c r="D69" s="131" t="s">
        <v>71</v>
      </c>
      <c r="E69" s="74" t="s">
        <v>36</v>
      </c>
      <c r="F69" s="45" t="s">
        <v>442</v>
      </c>
      <c r="G69" s="34" t="s">
        <v>72</v>
      </c>
      <c r="H69" s="34" t="s">
        <v>72</v>
      </c>
      <c r="I69" s="118" t="s">
        <v>401</v>
      </c>
      <c r="J69" s="34" t="s">
        <v>72</v>
      </c>
      <c r="K69" s="34" t="s">
        <v>72</v>
      </c>
      <c r="L69" s="34" t="s">
        <v>446</v>
      </c>
      <c r="M69" s="35" t="s">
        <v>37</v>
      </c>
      <c r="N69" s="34" t="s">
        <v>42</v>
      </c>
      <c r="O69" s="34" t="s">
        <v>72</v>
      </c>
      <c r="P69" s="35"/>
      <c r="Q69" s="34" t="s">
        <v>420</v>
      </c>
      <c r="R69" s="35"/>
      <c r="S69" s="35"/>
      <c r="T69" s="35"/>
      <c r="U69" s="35"/>
      <c r="V69" s="34"/>
      <c r="Y69" s="107"/>
    </row>
    <row r="70" spans="1:25" s="9" customFormat="1" ht="10.5">
      <c r="A70" s="145"/>
      <c r="B70" s="131" t="s">
        <v>63</v>
      </c>
      <c r="C70" s="131" t="s">
        <v>73</v>
      </c>
      <c r="D70" s="131" t="s">
        <v>74</v>
      </c>
      <c r="E70" s="41" t="s">
        <v>359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6"/>
    </row>
    <row r="71" spans="1:25" s="9" customFormat="1" ht="9.75" customHeight="1">
      <c r="A71" s="145"/>
      <c r="B71" s="131" t="s">
        <v>63</v>
      </c>
      <c r="C71" s="131" t="s">
        <v>73</v>
      </c>
      <c r="D71" s="131" t="s">
        <v>74</v>
      </c>
      <c r="E71" s="41" t="s">
        <v>360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6"/>
    </row>
    <row r="72" spans="1:25" s="9" customFormat="1" ht="9.75" customHeight="1">
      <c r="A72" s="145"/>
      <c r="B72" s="131" t="s">
        <v>63</v>
      </c>
      <c r="C72" s="131" t="s">
        <v>73</v>
      </c>
      <c r="D72" s="131" t="s">
        <v>74</v>
      </c>
      <c r="E72" s="73" t="s">
        <v>361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6"/>
    </row>
    <row r="73" spans="1:25" s="9" customFormat="1" ht="9.75" customHeight="1">
      <c r="A73" s="145"/>
      <c r="B73" s="131" t="s">
        <v>63</v>
      </c>
      <c r="C73" s="131" t="s">
        <v>73</v>
      </c>
      <c r="D73" s="131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6"/>
    </row>
    <row r="74" spans="1:25" s="9" customFormat="1" ht="9.75" customHeight="1">
      <c r="A74" s="145"/>
      <c r="B74" s="131" t="s">
        <v>63</v>
      </c>
      <c r="C74" s="131" t="s">
        <v>75</v>
      </c>
      <c r="D74" s="131" t="s">
        <v>76</v>
      </c>
      <c r="E74" s="41" t="s">
        <v>359</v>
      </c>
      <c r="F74" s="44">
        <v>278</v>
      </c>
      <c r="G74" s="28">
        <v>330</v>
      </c>
      <c r="H74" s="28">
        <v>394</v>
      </c>
      <c r="I74" s="28">
        <v>334</v>
      </c>
      <c r="J74" s="28">
        <v>315</v>
      </c>
      <c r="K74" s="28">
        <v>345</v>
      </c>
      <c r="L74" s="28">
        <v>330</v>
      </c>
      <c r="M74" s="29"/>
      <c r="N74" s="28">
        <v>353</v>
      </c>
      <c r="O74" s="28">
        <v>278</v>
      </c>
      <c r="P74" s="29"/>
      <c r="Q74" s="28">
        <v>355</v>
      </c>
      <c r="R74" s="29"/>
      <c r="S74" s="29"/>
      <c r="T74" s="29"/>
      <c r="U74" s="29"/>
      <c r="V74" s="28"/>
      <c r="Y74" s="106"/>
    </row>
    <row r="75" spans="1:25" s="9" customFormat="1" ht="9.75" customHeight="1">
      <c r="A75" s="145"/>
      <c r="B75" s="131" t="s">
        <v>63</v>
      </c>
      <c r="C75" s="131" t="s">
        <v>75</v>
      </c>
      <c r="D75" s="131" t="s">
        <v>76</v>
      </c>
      <c r="E75" s="41" t="s">
        <v>360</v>
      </c>
      <c r="F75" s="44">
        <v>394</v>
      </c>
      <c r="G75" s="28">
        <v>330</v>
      </c>
      <c r="H75" s="28">
        <v>394</v>
      </c>
      <c r="I75" s="28">
        <v>334</v>
      </c>
      <c r="J75" s="28">
        <v>317</v>
      </c>
      <c r="K75" s="28">
        <v>350</v>
      </c>
      <c r="L75" s="28">
        <v>335</v>
      </c>
      <c r="M75" s="29"/>
      <c r="N75" s="28">
        <v>353</v>
      </c>
      <c r="O75" s="28">
        <v>278</v>
      </c>
      <c r="P75" s="29"/>
      <c r="Q75" s="28">
        <v>355</v>
      </c>
      <c r="R75" s="29"/>
      <c r="S75" s="29"/>
      <c r="T75" s="29"/>
      <c r="U75" s="29"/>
      <c r="V75" s="28"/>
      <c r="Y75" s="106"/>
    </row>
    <row r="76" spans="1:25" s="9" customFormat="1" ht="10.5">
      <c r="A76" s="145"/>
      <c r="B76" s="131" t="s">
        <v>63</v>
      </c>
      <c r="C76" s="131" t="s">
        <v>75</v>
      </c>
      <c r="D76" s="131" t="s">
        <v>76</v>
      </c>
      <c r="E76" s="73" t="s">
        <v>361</v>
      </c>
      <c r="F76" s="46">
        <f>SUM(G76:V76)</f>
        <v>91</v>
      </c>
      <c r="G76" s="30">
        <v>1</v>
      </c>
      <c r="H76" s="30">
        <v>13</v>
      </c>
      <c r="I76" s="30">
        <v>15</v>
      </c>
      <c r="J76" s="30">
        <v>11</v>
      </c>
      <c r="K76" s="30">
        <v>19</v>
      </c>
      <c r="L76" s="30">
        <v>12</v>
      </c>
      <c r="M76" s="30"/>
      <c r="N76" s="30">
        <v>8</v>
      </c>
      <c r="O76" s="30">
        <v>11</v>
      </c>
      <c r="P76" s="30"/>
      <c r="Q76" s="30">
        <v>1</v>
      </c>
      <c r="R76" s="30"/>
      <c r="S76" s="30"/>
      <c r="T76" s="30"/>
      <c r="U76" s="30"/>
      <c r="V76" s="30"/>
      <c r="Y76" s="106"/>
    </row>
    <row r="77" spans="1:25" s="18" customFormat="1" ht="20.25" customHeight="1">
      <c r="A77" s="145"/>
      <c r="B77" s="131" t="s">
        <v>63</v>
      </c>
      <c r="C77" s="131" t="s">
        <v>75</v>
      </c>
      <c r="D77" s="131" t="s">
        <v>76</v>
      </c>
      <c r="E77" s="41" t="s">
        <v>36</v>
      </c>
      <c r="F77" s="24" t="s">
        <v>440</v>
      </c>
      <c r="G77" s="34" t="s">
        <v>390</v>
      </c>
      <c r="H77" s="34" t="s">
        <v>390</v>
      </c>
      <c r="I77" s="34" t="s">
        <v>390</v>
      </c>
      <c r="J77" s="34" t="s">
        <v>390</v>
      </c>
      <c r="K77" s="34" t="s">
        <v>390</v>
      </c>
      <c r="L77" s="34" t="s">
        <v>439</v>
      </c>
      <c r="M77" s="35" t="s">
        <v>37</v>
      </c>
      <c r="N77" s="34" t="s">
        <v>77</v>
      </c>
      <c r="O77" s="34" t="s">
        <v>77</v>
      </c>
      <c r="P77" s="35"/>
      <c r="Q77" s="34" t="s">
        <v>444</v>
      </c>
      <c r="R77" s="35"/>
      <c r="S77" s="35"/>
      <c r="T77" s="35"/>
      <c r="U77" s="35"/>
      <c r="V77" s="34"/>
      <c r="Y77" s="103"/>
    </row>
    <row r="78" spans="1:25" s="9" customFormat="1" ht="9.75" customHeight="1">
      <c r="A78" s="145"/>
      <c r="B78" s="131" t="s">
        <v>63</v>
      </c>
      <c r="C78" s="131" t="s">
        <v>78</v>
      </c>
      <c r="D78" s="131" t="s">
        <v>79</v>
      </c>
      <c r="E78" s="41" t="s">
        <v>359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6"/>
    </row>
    <row r="79" spans="1:25" s="9" customFormat="1" ht="9.75" customHeight="1">
      <c r="A79" s="145"/>
      <c r="B79" s="131" t="s">
        <v>63</v>
      </c>
      <c r="C79" s="131" t="s">
        <v>78</v>
      </c>
      <c r="D79" s="131" t="s">
        <v>79</v>
      </c>
      <c r="E79" s="41" t="s">
        <v>360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6"/>
    </row>
    <row r="80" spans="1:25" s="9" customFormat="1" ht="9.75" customHeight="1">
      <c r="A80" s="145"/>
      <c r="B80" s="131" t="s">
        <v>63</v>
      </c>
      <c r="C80" s="131" t="s">
        <v>78</v>
      </c>
      <c r="D80" s="131" t="s">
        <v>79</v>
      </c>
      <c r="E80" s="73" t="s">
        <v>361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6"/>
    </row>
    <row r="81" spans="1:25" s="9" customFormat="1" ht="9.75" customHeight="1">
      <c r="A81" s="145"/>
      <c r="B81" s="131" t="s">
        <v>63</v>
      </c>
      <c r="C81" s="131" t="s">
        <v>78</v>
      </c>
      <c r="D81" s="131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6"/>
    </row>
    <row r="82" spans="1:25" s="9" customFormat="1" ht="9.75" customHeight="1">
      <c r="A82" s="145"/>
      <c r="B82" s="131" t="s">
        <v>63</v>
      </c>
      <c r="C82" s="131" t="s">
        <v>80</v>
      </c>
      <c r="D82" s="131" t="s">
        <v>81</v>
      </c>
      <c r="E82" s="41" t="s">
        <v>359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6"/>
    </row>
    <row r="83" spans="1:25" s="9" customFormat="1" ht="7.5" customHeight="1">
      <c r="A83" s="145"/>
      <c r="B83" s="131" t="s">
        <v>63</v>
      </c>
      <c r="C83" s="131" t="s">
        <v>80</v>
      </c>
      <c r="D83" s="131" t="s">
        <v>81</v>
      </c>
      <c r="E83" s="41" t="s">
        <v>360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6"/>
    </row>
    <row r="84" spans="1:25" s="9" customFormat="1" ht="9.75" customHeight="1">
      <c r="A84" s="145"/>
      <c r="B84" s="131" t="s">
        <v>63</v>
      </c>
      <c r="C84" s="131" t="s">
        <v>80</v>
      </c>
      <c r="D84" s="131" t="s">
        <v>81</v>
      </c>
      <c r="E84" s="73" t="s">
        <v>361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6"/>
    </row>
    <row r="85" spans="1:25" s="9" customFormat="1" ht="7.5" customHeight="1">
      <c r="A85" s="145"/>
      <c r="B85" s="131" t="s">
        <v>63</v>
      </c>
      <c r="C85" s="131" t="s">
        <v>80</v>
      </c>
      <c r="D85" s="131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6"/>
    </row>
    <row r="86" spans="1:25" s="9" customFormat="1" ht="9.75" customHeight="1">
      <c r="A86" s="145"/>
      <c r="B86" s="131" t="s">
        <v>63</v>
      </c>
      <c r="C86" s="131" t="s">
        <v>82</v>
      </c>
      <c r="D86" s="131" t="s">
        <v>83</v>
      </c>
      <c r="E86" s="41" t="s">
        <v>359</v>
      </c>
      <c r="F86" s="44">
        <v>96</v>
      </c>
      <c r="G86" s="28"/>
      <c r="H86" s="28">
        <v>148</v>
      </c>
      <c r="I86" s="28"/>
      <c r="J86" s="28">
        <v>155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6"/>
    </row>
    <row r="87" spans="1:25" s="9" customFormat="1" ht="9.75" customHeight="1">
      <c r="A87" s="145"/>
      <c r="B87" s="131" t="s">
        <v>63</v>
      </c>
      <c r="C87" s="131" t="s">
        <v>82</v>
      </c>
      <c r="D87" s="131" t="s">
        <v>83</v>
      </c>
      <c r="E87" s="41" t="s">
        <v>360</v>
      </c>
      <c r="F87" s="44">
        <v>155</v>
      </c>
      <c r="G87" s="28"/>
      <c r="H87" s="28">
        <v>148</v>
      </c>
      <c r="I87" s="28"/>
      <c r="J87" s="28">
        <v>155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6"/>
    </row>
    <row r="88" spans="1:25" s="9" customFormat="1" ht="9.75" customHeight="1">
      <c r="A88" s="145"/>
      <c r="B88" s="131" t="s">
        <v>63</v>
      </c>
      <c r="C88" s="131" t="s">
        <v>82</v>
      </c>
      <c r="D88" s="131" t="s">
        <v>83</v>
      </c>
      <c r="E88" s="73" t="s">
        <v>361</v>
      </c>
      <c r="F88" s="46">
        <f>SUM(G88:V88)</f>
        <v>6</v>
      </c>
      <c r="G88" s="30"/>
      <c r="H88" s="30">
        <v>1</v>
      </c>
      <c r="I88" s="30"/>
      <c r="J88" s="30">
        <v>2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6"/>
    </row>
    <row r="89" spans="1:25" s="20" customFormat="1" ht="9.75" customHeight="1">
      <c r="A89" s="145"/>
      <c r="B89" s="131" t="s">
        <v>63</v>
      </c>
      <c r="C89" s="131" t="s">
        <v>82</v>
      </c>
      <c r="D89" s="131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7"/>
    </row>
    <row r="90" spans="1:25" s="9" customFormat="1" ht="9.75" customHeight="1">
      <c r="A90" s="145"/>
      <c r="B90" s="131" t="s">
        <v>63</v>
      </c>
      <c r="C90" s="131" t="s">
        <v>84</v>
      </c>
      <c r="D90" s="131" t="s">
        <v>85</v>
      </c>
      <c r="E90" s="41" t="s">
        <v>359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6"/>
    </row>
    <row r="91" spans="1:25" s="9" customFormat="1" ht="9.75" customHeight="1">
      <c r="A91" s="145"/>
      <c r="B91" s="131" t="s">
        <v>63</v>
      </c>
      <c r="C91" s="131" t="s">
        <v>84</v>
      </c>
      <c r="D91" s="131" t="s">
        <v>85</v>
      </c>
      <c r="E91" s="41" t="s">
        <v>360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6"/>
    </row>
    <row r="92" spans="1:25" s="9" customFormat="1" ht="9" customHeight="1">
      <c r="A92" s="145"/>
      <c r="B92" s="131" t="s">
        <v>63</v>
      </c>
      <c r="C92" s="131" t="s">
        <v>84</v>
      </c>
      <c r="D92" s="131" t="s">
        <v>85</v>
      </c>
      <c r="E92" s="73" t="s">
        <v>361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6"/>
    </row>
    <row r="93" spans="1:25" s="9" customFormat="1" ht="9.75" customHeight="1">
      <c r="A93" s="145"/>
      <c r="B93" s="131" t="s">
        <v>63</v>
      </c>
      <c r="C93" s="131" t="s">
        <v>84</v>
      </c>
      <c r="D93" s="131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6"/>
    </row>
    <row r="94" spans="1:25" s="9" customFormat="1" ht="9.75" customHeight="1">
      <c r="A94" s="145"/>
      <c r="B94" s="131" t="s">
        <v>63</v>
      </c>
      <c r="C94" s="131" t="s">
        <v>86</v>
      </c>
      <c r="D94" s="131" t="s">
        <v>87</v>
      </c>
      <c r="E94" s="41" t="s">
        <v>359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6"/>
    </row>
    <row r="95" spans="1:25" s="9" customFormat="1" ht="9.75" customHeight="1">
      <c r="A95" s="145"/>
      <c r="B95" s="131" t="s">
        <v>63</v>
      </c>
      <c r="C95" s="131" t="s">
        <v>86</v>
      </c>
      <c r="D95" s="131" t="s">
        <v>87</v>
      </c>
      <c r="E95" s="41" t="s">
        <v>360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6"/>
    </row>
    <row r="96" spans="1:25" s="9" customFormat="1" ht="9.75" customHeight="1">
      <c r="A96" s="145"/>
      <c r="B96" s="131" t="s">
        <v>63</v>
      </c>
      <c r="C96" s="131" t="s">
        <v>86</v>
      </c>
      <c r="D96" s="131" t="s">
        <v>87</v>
      </c>
      <c r="E96" s="73" t="s">
        <v>361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6"/>
    </row>
    <row r="97" spans="1:25" s="9" customFormat="1" ht="7.5" customHeight="1">
      <c r="A97" s="145"/>
      <c r="B97" s="131" t="s">
        <v>63</v>
      </c>
      <c r="C97" s="131" t="s">
        <v>86</v>
      </c>
      <c r="D97" s="131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6"/>
    </row>
    <row r="98" spans="1:25" s="9" customFormat="1" ht="9.75" customHeight="1">
      <c r="A98" s="145"/>
      <c r="B98" s="131" t="s">
        <v>63</v>
      </c>
      <c r="C98" s="131" t="s">
        <v>88</v>
      </c>
      <c r="D98" s="131" t="s">
        <v>89</v>
      </c>
      <c r="E98" s="41" t="s">
        <v>359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6"/>
    </row>
    <row r="99" spans="1:25" s="9" customFormat="1" ht="9.75" customHeight="1">
      <c r="A99" s="145"/>
      <c r="B99" s="131" t="s">
        <v>63</v>
      </c>
      <c r="C99" s="131" t="s">
        <v>88</v>
      </c>
      <c r="D99" s="131" t="s">
        <v>89</v>
      </c>
      <c r="E99" s="41" t="s">
        <v>360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6"/>
    </row>
    <row r="100" spans="1:25" s="9" customFormat="1" ht="9.75" customHeight="1">
      <c r="A100" s="145"/>
      <c r="B100" s="131" t="s">
        <v>63</v>
      </c>
      <c r="C100" s="131" t="s">
        <v>88</v>
      </c>
      <c r="D100" s="131" t="s">
        <v>89</v>
      </c>
      <c r="E100" s="73" t="s">
        <v>361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6"/>
    </row>
    <row r="101" spans="1:25" s="9" customFormat="1" ht="9.75" customHeight="1">
      <c r="A101" s="146"/>
      <c r="B101" s="131" t="s">
        <v>63</v>
      </c>
      <c r="C101" s="131" t="s">
        <v>88</v>
      </c>
      <c r="D101" s="131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6"/>
    </row>
    <row r="102" spans="1:25" s="9" customFormat="1" ht="9.75" customHeight="1">
      <c r="A102" s="131">
        <v>3</v>
      </c>
      <c r="B102" s="135" t="s">
        <v>375</v>
      </c>
      <c r="C102" s="131" t="s">
        <v>90</v>
      </c>
      <c r="D102" s="131" t="s">
        <v>79</v>
      </c>
      <c r="E102" s="41" t="s">
        <v>359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6"/>
    </row>
    <row r="103" spans="1:25" s="9" customFormat="1" ht="9.75" customHeight="1">
      <c r="A103" s="131" t="s">
        <v>41</v>
      </c>
      <c r="B103" s="135" t="s">
        <v>41</v>
      </c>
      <c r="C103" s="131" t="s">
        <v>90</v>
      </c>
      <c r="D103" s="131" t="s">
        <v>79</v>
      </c>
      <c r="E103" s="41" t="s">
        <v>360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6"/>
    </row>
    <row r="104" spans="1:25" s="9" customFormat="1" ht="9.75" customHeight="1">
      <c r="A104" s="131" t="s">
        <v>41</v>
      </c>
      <c r="B104" s="135" t="s">
        <v>41</v>
      </c>
      <c r="C104" s="131" t="s">
        <v>90</v>
      </c>
      <c r="D104" s="131" t="s">
        <v>79</v>
      </c>
      <c r="E104" s="73" t="s">
        <v>361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6"/>
    </row>
    <row r="105" spans="1:25" s="9" customFormat="1" ht="9.75" customHeight="1">
      <c r="A105" s="131" t="s">
        <v>41</v>
      </c>
      <c r="B105" s="135" t="s">
        <v>41</v>
      </c>
      <c r="C105" s="131" t="s">
        <v>90</v>
      </c>
      <c r="D105" s="131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6"/>
    </row>
    <row r="106" spans="1:25" s="9" customFormat="1" ht="9.75" customHeight="1">
      <c r="A106" s="131" t="s">
        <v>41</v>
      </c>
      <c r="B106" s="135" t="s">
        <v>41</v>
      </c>
      <c r="C106" s="131" t="s">
        <v>91</v>
      </c>
      <c r="D106" s="131" t="s">
        <v>92</v>
      </c>
      <c r="E106" s="41" t="s">
        <v>359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6"/>
    </row>
    <row r="107" spans="1:25" s="9" customFormat="1" ht="6.75" customHeight="1">
      <c r="A107" s="131" t="s">
        <v>41</v>
      </c>
      <c r="B107" s="135" t="s">
        <v>41</v>
      </c>
      <c r="C107" s="131" t="s">
        <v>91</v>
      </c>
      <c r="D107" s="131" t="s">
        <v>92</v>
      </c>
      <c r="E107" s="41" t="s">
        <v>360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6"/>
    </row>
    <row r="108" spans="1:25" s="9" customFormat="1" ht="9.75" customHeight="1">
      <c r="A108" s="131" t="s">
        <v>41</v>
      </c>
      <c r="B108" s="135" t="s">
        <v>41</v>
      </c>
      <c r="C108" s="131" t="s">
        <v>91</v>
      </c>
      <c r="D108" s="131" t="s">
        <v>92</v>
      </c>
      <c r="E108" s="73" t="s">
        <v>361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6"/>
    </row>
    <row r="109" spans="1:25" s="9" customFormat="1" ht="9.75" customHeight="1">
      <c r="A109" s="131" t="s">
        <v>41</v>
      </c>
      <c r="B109" s="135" t="s">
        <v>41</v>
      </c>
      <c r="C109" s="131" t="s">
        <v>91</v>
      </c>
      <c r="D109" s="131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6"/>
    </row>
    <row r="110" spans="1:25" s="9" customFormat="1" ht="9.75" customHeight="1">
      <c r="A110" s="131" t="s">
        <v>41</v>
      </c>
      <c r="B110" s="135" t="s">
        <v>41</v>
      </c>
      <c r="C110" s="131" t="s">
        <v>93</v>
      </c>
      <c r="D110" s="131" t="s">
        <v>94</v>
      </c>
      <c r="E110" s="41" t="s">
        <v>359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6"/>
    </row>
    <row r="111" spans="1:25" s="9" customFormat="1" ht="9.75" customHeight="1">
      <c r="A111" s="131" t="s">
        <v>41</v>
      </c>
      <c r="B111" s="135" t="s">
        <v>41</v>
      </c>
      <c r="C111" s="131" t="s">
        <v>93</v>
      </c>
      <c r="D111" s="131" t="s">
        <v>94</v>
      </c>
      <c r="E111" s="41" t="s">
        <v>360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6"/>
    </row>
    <row r="112" spans="1:25" s="9" customFormat="1" ht="9.75" customHeight="1">
      <c r="A112" s="131" t="s">
        <v>41</v>
      </c>
      <c r="B112" s="135" t="s">
        <v>41</v>
      </c>
      <c r="C112" s="131" t="s">
        <v>93</v>
      </c>
      <c r="D112" s="131" t="s">
        <v>94</v>
      </c>
      <c r="E112" s="73" t="s">
        <v>361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6"/>
    </row>
    <row r="113" spans="1:25" s="9" customFormat="1" ht="8.25" customHeight="1">
      <c r="A113" s="131" t="s">
        <v>41</v>
      </c>
      <c r="B113" s="135" t="s">
        <v>41</v>
      </c>
      <c r="C113" s="131" t="s">
        <v>93</v>
      </c>
      <c r="D113" s="131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6"/>
    </row>
    <row r="114" spans="1:25" s="9" customFormat="1" ht="9.75" customHeight="1">
      <c r="A114" s="131" t="s">
        <v>41</v>
      </c>
      <c r="B114" s="135" t="s">
        <v>41</v>
      </c>
      <c r="C114" s="131" t="s">
        <v>95</v>
      </c>
      <c r="D114" s="131" t="s">
        <v>41</v>
      </c>
      <c r="E114" s="41" t="s">
        <v>359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6"/>
    </row>
    <row r="115" spans="1:25" s="9" customFormat="1" ht="9.75" customHeight="1">
      <c r="A115" s="131" t="s">
        <v>41</v>
      </c>
      <c r="B115" s="135" t="s">
        <v>41</v>
      </c>
      <c r="C115" s="131" t="s">
        <v>95</v>
      </c>
      <c r="D115" s="131" t="s">
        <v>41</v>
      </c>
      <c r="E115" s="41" t="s">
        <v>360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6"/>
    </row>
    <row r="116" spans="1:25" s="9" customFormat="1" ht="9" customHeight="1">
      <c r="A116" s="131" t="s">
        <v>41</v>
      </c>
      <c r="B116" s="135" t="s">
        <v>41</v>
      </c>
      <c r="C116" s="131" t="s">
        <v>95</v>
      </c>
      <c r="D116" s="131" t="s">
        <v>41</v>
      </c>
      <c r="E116" s="73" t="s">
        <v>361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6"/>
    </row>
    <row r="117" spans="1:25" s="9" customFormat="1" ht="9.75" customHeight="1">
      <c r="A117" s="131" t="s">
        <v>41</v>
      </c>
      <c r="B117" s="135" t="s">
        <v>41</v>
      </c>
      <c r="C117" s="131" t="s">
        <v>95</v>
      </c>
      <c r="D117" s="131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6"/>
    </row>
    <row r="118" spans="1:25" s="9" customFormat="1" ht="9.75" customHeight="1">
      <c r="A118" s="131" t="s">
        <v>41</v>
      </c>
      <c r="B118" s="135" t="s">
        <v>41</v>
      </c>
      <c r="C118" s="131" t="s">
        <v>96</v>
      </c>
      <c r="D118" s="131" t="s">
        <v>97</v>
      </c>
      <c r="E118" s="41" t="s">
        <v>359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6"/>
    </row>
    <row r="119" spans="1:25" s="9" customFormat="1" ht="9.75" customHeight="1">
      <c r="A119" s="131" t="s">
        <v>41</v>
      </c>
      <c r="B119" s="135" t="s">
        <v>41</v>
      </c>
      <c r="C119" s="131" t="s">
        <v>96</v>
      </c>
      <c r="D119" s="131" t="s">
        <v>97</v>
      </c>
      <c r="E119" s="41" t="s">
        <v>360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6"/>
    </row>
    <row r="120" spans="1:25" s="9" customFormat="1" ht="9.75" customHeight="1">
      <c r="A120" s="131" t="s">
        <v>41</v>
      </c>
      <c r="B120" s="135" t="s">
        <v>41</v>
      </c>
      <c r="C120" s="131" t="s">
        <v>96</v>
      </c>
      <c r="D120" s="131" t="s">
        <v>97</v>
      </c>
      <c r="E120" s="73" t="s">
        <v>361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6"/>
    </row>
    <row r="121" spans="1:25" s="9" customFormat="1" ht="9.75" customHeight="1">
      <c r="A121" s="131" t="s">
        <v>41</v>
      </c>
      <c r="B121" s="135" t="s">
        <v>41</v>
      </c>
      <c r="C121" s="131" t="s">
        <v>96</v>
      </c>
      <c r="D121" s="131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6"/>
    </row>
    <row r="122" spans="1:25" s="9" customFormat="1" ht="9.75" customHeight="1">
      <c r="A122" s="131" t="s">
        <v>41</v>
      </c>
      <c r="B122" s="135" t="s">
        <v>41</v>
      </c>
      <c r="C122" s="131" t="s">
        <v>98</v>
      </c>
      <c r="D122" s="133" t="s">
        <v>99</v>
      </c>
      <c r="E122" s="41" t="s">
        <v>359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6"/>
    </row>
    <row r="123" spans="1:25" s="9" customFormat="1" ht="9.75" customHeight="1">
      <c r="A123" s="131" t="s">
        <v>41</v>
      </c>
      <c r="B123" s="135" t="s">
        <v>41</v>
      </c>
      <c r="C123" s="131" t="s">
        <v>98</v>
      </c>
      <c r="D123" s="133" t="s">
        <v>99</v>
      </c>
      <c r="E123" s="41" t="s">
        <v>360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6"/>
    </row>
    <row r="124" spans="1:25" s="9" customFormat="1" ht="7.5" customHeight="1">
      <c r="A124" s="131" t="s">
        <v>41</v>
      </c>
      <c r="B124" s="135" t="s">
        <v>41</v>
      </c>
      <c r="C124" s="131" t="s">
        <v>98</v>
      </c>
      <c r="D124" s="133" t="s">
        <v>99</v>
      </c>
      <c r="E124" s="73" t="s">
        <v>361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6"/>
    </row>
    <row r="125" spans="1:25" s="9" customFormat="1" ht="11.25" customHeight="1">
      <c r="A125" s="131" t="s">
        <v>41</v>
      </c>
      <c r="B125" s="135" t="s">
        <v>41</v>
      </c>
      <c r="C125" s="131" t="s">
        <v>98</v>
      </c>
      <c r="D125" s="133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6"/>
    </row>
    <row r="126" spans="1:25" s="9" customFormat="1" ht="9.75" customHeight="1">
      <c r="A126" s="131" t="s">
        <v>41</v>
      </c>
      <c r="B126" s="135" t="s">
        <v>41</v>
      </c>
      <c r="C126" s="131" t="s">
        <v>100</v>
      </c>
      <c r="D126" s="131" t="s">
        <v>101</v>
      </c>
      <c r="E126" s="41" t="s">
        <v>359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6"/>
    </row>
    <row r="127" spans="1:25" s="9" customFormat="1" ht="9.75" customHeight="1">
      <c r="A127" s="131" t="s">
        <v>41</v>
      </c>
      <c r="B127" s="135" t="s">
        <v>41</v>
      </c>
      <c r="C127" s="131" t="s">
        <v>100</v>
      </c>
      <c r="D127" s="131" t="s">
        <v>101</v>
      </c>
      <c r="E127" s="41" t="s">
        <v>360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6"/>
    </row>
    <row r="128" spans="1:25" s="9" customFormat="1" ht="9.75" customHeight="1">
      <c r="A128" s="131" t="s">
        <v>41</v>
      </c>
      <c r="B128" s="135" t="s">
        <v>41</v>
      </c>
      <c r="C128" s="131" t="s">
        <v>100</v>
      </c>
      <c r="D128" s="131" t="s">
        <v>101</v>
      </c>
      <c r="E128" s="73" t="s">
        <v>361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6"/>
    </row>
    <row r="129" spans="1:25" s="9" customFormat="1" ht="9.75" customHeight="1">
      <c r="A129" s="131" t="s">
        <v>41</v>
      </c>
      <c r="B129" s="135" t="s">
        <v>41</v>
      </c>
      <c r="C129" s="131" t="s">
        <v>100</v>
      </c>
      <c r="D129" s="131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6"/>
    </row>
    <row r="130" spans="1:25" s="9" customFormat="1" ht="10.5" customHeight="1">
      <c r="A130" s="131" t="s">
        <v>41</v>
      </c>
      <c r="B130" s="135" t="s">
        <v>41</v>
      </c>
      <c r="C130" s="131" t="s">
        <v>102</v>
      </c>
      <c r="D130" s="131" t="s">
        <v>103</v>
      </c>
      <c r="E130" s="41" t="s">
        <v>359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6"/>
    </row>
    <row r="131" spans="1:25" s="9" customFormat="1" ht="11.25" customHeight="1">
      <c r="A131" s="131" t="s">
        <v>41</v>
      </c>
      <c r="B131" s="135" t="s">
        <v>41</v>
      </c>
      <c r="C131" s="131" t="s">
        <v>102</v>
      </c>
      <c r="D131" s="131" t="s">
        <v>103</v>
      </c>
      <c r="E131" s="41" t="s">
        <v>360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6"/>
    </row>
    <row r="132" spans="1:25" s="9" customFormat="1" ht="8.25" customHeight="1">
      <c r="A132" s="131" t="s">
        <v>41</v>
      </c>
      <c r="B132" s="135" t="s">
        <v>41</v>
      </c>
      <c r="C132" s="131" t="s">
        <v>102</v>
      </c>
      <c r="D132" s="131" t="s">
        <v>103</v>
      </c>
      <c r="E132" s="73" t="s">
        <v>361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6"/>
    </row>
    <row r="133" spans="1:25" s="9" customFormat="1" ht="9.75" customHeight="1">
      <c r="A133" s="131" t="s">
        <v>41</v>
      </c>
      <c r="B133" s="135" t="s">
        <v>41</v>
      </c>
      <c r="C133" s="131" t="s">
        <v>102</v>
      </c>
      <c r="D133" s="131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6"/>
    </row>
    <row r="134" spans="1:25" s="9" customFormat="1" ht="8.25" customHeight="1">
      <c r="A134" s="131">
        <v>4</v>
      </c>
      <c r="B134" s="131" t="s">
        <v>104</v>
      </c>
      <c r="C134" s="131" t="s">
        <v>105</v>
      </c>
      <c r="D134" s="131" t="s">
        <v>106</v>
      </c>
      <c r="E134" s="41" t="s">
        <v>359</v>
      </c>
      <c r="F134" s="44"/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/>
      <c r="R134" s="60"/>
      <c r="S134" s="60"/>
      <c r="T134" s="60"/>
      <c r="U134" s="60"/>
      <c r="V134" s="59"/>
      <c r="Y134" s="106"/>
    </row>
    <row r="135" spans="1:25" s="9" customFormat="1" ht="9.75" customHeight="1">
      <c r="A135" s="131" t="s">
        <v>104</v>
      </c>
      <c r="B135" s="131" t="s">
        <v>104</v>
      </c>
      <c r="C135" s="131" t="s">
        <v>105</v>
      </c>
      <c r="D135" s="131" t="s">
        <v>106</v>
      </c>
      <c r="E135" s="41" t="s">
        <v>360</v>
      </c>
      <c r="F135" s="44"/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/>
      <c r="R135" s="60"/>
      <c r="S135" s="60"/>
      <c r="T135" s="60"/>
      <c r="U135" s="60"/>
      <c r="V135" s="59"/>
      <c r="Y135" s="106"/>
    </row>
    <row r="136" spans="1:25" s="9" customFormat="1" ht="12" customHeight="1">
      <c r="A136" s="131" t="s">
        <v>104</v>
      </c>
      <c r="B136" s="131" t="s">
        <v>104</v>
      </c>
      <c r="C136" s="131" t="s">
        <v>105</v>
      </c>
      <c r="D136" s="131" t="s">
        <v>106</v>
      </c>
      <c r="E136" s="73" t="s">
        <v>361</v>
      </c>
      <c r="F136" s="46">
        <f>SUM(G136:V136)</f>
        <v>0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Y136" s="106"/>
    </row>
    <row r="137" spans="1:25" s="18" customFormat="1" ht="28.5" customHeight="1">
      <c r="A137" s="131" t="s">
        <v>104</v>
      </c>
      <c r="B137" s="131" t="s">
        <v>104</v>
      </c>
      <c r="C137" s="131" t="s">
        <v>105</v>
      </c>
      <c r="D137" s="131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3"/>
    </row>
    <row r="138" spans="1:25" s="9" customFormat="1" ht="11.25" customHeight="1">
      <c r="A138" s="131" t="s">
        <v>104</v>
      </c>
      <c r="B138" s="131" t="s">
        <v>104</v>
      </c>
      <c r="C138" s="131" t="s">
        <v>107</v>
      </c>
      <c r="D138" s="134" t="s">
        <v>108</v>
      </c>
      <c r="E138" s="41" t="s">
        <v>359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6"/>
    </row>
    <row r="139" spans="1:25" s="9" customFormat="1" ht="10.5" customHeight="1">
      <c r="A139" s="131" t="s">
        <v>104</v>
      </c>
      <c r="B139" s="131" t="s">
        <v>104</v>
      </c>
      <c r="C139" s="131" t="s">
        <v>107</v>
      </c>
      <c r="D139" s="134" t="s">
        <v>108</v>
      </c>
      <c r="E139" s="41" t="s">
        <v>360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6"/>
    </row>
    <row r="140" spans="1:25" s="9" customFormat="1" ht="9.75" customHeight="1">
      <c r="A140" s="131" t="s">
        <v>104</v>
      </c>
      <c r="B140" s="131" t="s">
        <v>104</v>
      </c>
      <c r="C140" s="131" t="s">
        <v>107</v>
      </c>
      <c r="D140" s="134" t="s">
        <v>108</v>
      </c>
      <c r="E140" s="73" t="s">
        <v>361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6"/>
    </row>
    <row r="141" spans="1:25" s="9" customFormat="1" ht="23.25" customHeight="1">
      <c r="A141" s="131" t="s">
        <v>104</v>
      </c>
      <c r="B141" s="131" t="s">
        <v>104</v>
      </c>
      <c r="C141" s="131" t="s">
        <v>107</v>
      </c>
      <c r="D141" s="134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6"/>
    </row>
    <row r="142" spans="1:25" s="9" customFormat="1" ht="9.75" customHeight="1">
      <c r="A142" s="131">
        <v>5</v>
      </c>
      <c r="B142" s="135" t="s">
        <v>109</v>
      </c>
      <c r="C142" s="131" t="s">
        <v>110</v>
      </c>
      <c r="D142" s="131" t="s">
        <v>109</v>
      </c>
      <c r="E142" s="41" t="s">
        <v>359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340</v>
      </c>
      <c r="R142" s="29"/>
      <c r="S142" s="29"/>
      <c r="T142" s="29"/>
      <c r="U142" s="29"/>
      <c r="V142" s="28">
        <v>555</v>
      </c>
      <c r="Y142" s="106"/>
    </row>
    <row r="143" spans="1:25" s="9" customFormat="1" ht="9.75" customHeight="1">
      <c r="A143" s="131" t="s">
        <v>109</v>
      </c>
      <c r="B143" s="135" t="s">
        <v>109</v>
      </c>
      <c r="C143" s="131" t="s">
        <v>110</v>
      </c>
      <c r="D143" s="131" t="s">
        <v>109</v>
      </c>
      <c r="E143" s="41" t="s">
        <v>360</v>
      </c>
      <c r="F143" s="44">
        <v>928</v>
      </c>
      <c r="G143" s="28">
        <v>569</v>
      </c>
      <c r="H143" s="28">
        <v>830</v>
      </c>
      <c r="I143" s="28">
        <v>513</v>
      </c>
      <c r="J143" s="28">
        <v>500</v>
      </c>
      <c r="K143" s="28">
        <v>585</v>
      </c>
      <c r="L143" s="28">
        <v>550</v>
      </c>
      <c r="M143" s="29"/>
      <c r="N143" s="28">
        <v>593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6"/>
    </row>
    <row r="144" spans="1:25" s="9" customFormat="1" ht="9.75" customHeight="1">
      <c r="A144" s="131" t="s">
        <v>109</v>
      </c>
      <c r="B144" s="135" t="s">
        <v>109</v>
      </c>
      <c r="C144" s="131" t="s">
        <v>110</v>
      </c>
      <c r="D144" s="131" t="s">
        <v>109</v>
      </c>
      <c r="E144" s="73" t="s">
        <v>361</v>
      </c>
      <c r="F144" s="46">
        <f>SUM(G144:V144)</f>
        <v>109</v>
      </c>
      <c r="G144" s="30">
        <v>4</v>
      </c>
      <c r="H144" s="30">
        <v>7</v>
      </c>
      <c r="I144" s="30">
        <v>23</v>
      </c>
      <c r="J144" s="30">
        <v>3</v>
      </c>
      <c r="K144" s="30">
        <v>7</v>
      </c>
      <c r="L144" s="30">
        <v>12</v>
      </c>
      <c r="M144" s="30"/>
      <c r="N144" s="30">
        <v>3</v>
      </c>
      <c r="O144" s="30">
        <v>9</v>
      </c>
      <c r="P144" s="30"/>
      <c r="Q144" s="30">
        <v>35</v>
      </c>
      <c r="R144" s="30"/>
      <c r="S144" s="30"/>
      <c r="T144" s="30"/>
      <c r="U144" s="30"/>
      <c r="V144" s="30">
        <v>6</v>
      </c>
      <c r="Y144" s="106"/>
    </row>
    <row r="145" spans="1:25" s="18" customFormat="1" ht="12" customHeight="1">
      <c r="A145" s="131" t="s">
        <v>109</v>
      </c>
      <c r="B145" s="135" t="s">
        <v>109</v>
      </c>
      <c r="C145" s="131" t="s">
        <v>110</v>
      </c>
      <c r="D145" s="131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3"/>
    </row>
    <row r="146" spans="1:25" s="9" customFormat="1" ht="9.75" customHeight="1">
      <c r="A146" s="131">
        <v>6</v>
      </c>
      <c r="B146" s="131" t="s">
        <v>111</v>
      </c>
      <c r="C146" s="131" t="s">
        <v>112</v>
      </c>
      <c r="D146" s="131" t="s">
        <v>113</v>
      </c>
      <c r="E146" s="41" t="s">
        <v>359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6"/>
    </row>
    <row r="147" spans="1:25" s="9" customFormat="1" ht="9.75" customHeight="1">
      <c r="A147" s="131" t="s">
        <v>111</v>
      </c>
      <c r="B147" s="131" t="s">
        <v>111</v>
      </c>
      <c r="C147" s="131" t="s">
        <v>112</v>
      </c>
      <c r="D147" s="131" t="s">
        <v>113</v>
      </c>
      <c r="E147" s="41" t="s">
        <v>360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6"/>
    </row>
    <row r="148" spans="1:25" s="9" customFormat="1" ht="9.75" customHeight="1">
      <c r="A148" s="131" t="s">
        <v>111</v>
      </c>
      <c r="B148" s="131" t="s">
        <v>111</v>
      </c>
      <c r="C148" s="131" t="s">
        <v>112</v>
      </c>
      <c r="D148" s="131" t="s">
        <v>113</v>
      </c>
      <c r="E148" s="73" t="s">
        <v>361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6"/>
    </row>
    <row r="149" spans="1:25" s="9" customFormat="1" ht="9.75" customHeight="1">
      <c r="A149" s="131" t="s">
        <v>111</v>
      </c>
      <c r="B149" s="131" t="s">
        <v>111</v>
      </c>
      <c r="C149" s="131" t="s">
        <v>112</v>
      </c>
      <c r="D149" s="131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/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6"/>
    </row>
    <row r="150" spans="1:25" s="9" customFormat="1" ht="9.75" customHeight="1">
      <c r="A150" s="131" t="s">
        <v>111</v>
      </c>
      <c r="B150" s="131" t="s">
        <v>111</v>
      </c>
      <c r="C150" s="131" t="s">
        <v>114</v>
      </c>
      <c r="D150" s="131" t="s">
        <v>115</v>
      </c>
      <c r="E150" s="41" t="s">
        <v>359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6"/>
    </row>
    <row r="151" spans="1:25" s="9" customFormat="1" ht="9.75" customHeight="1">
      <c r="A151" s="131" t="s">
        <v>111</v>
      </c>
      <c r="B151" s="131" t="s">
        <v>111</v>
      </c>
      <c r="C151" s="131" t="s">
        <v>114</v>
      </c>
      <c r="D151" s="131" t="s">
        <v>115</v>
      </c>
      <c r="E151" s="41" t="s">
        <v>360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6"/>
    </row>
    <row r="152" spans="1:25" s="9" customFormat="1" ht="9.75" customHeight="1">
      <c r="A152" s="131" t="s">
        <v>111</v>
      </c>
      <c r="B152" s="131" t="s">
        <v>111</v>
      </c>
      <c r="C152" s="131" t="s">
        <v>114</v>
      </c>
      <c r="D152" s="131" t="s">
        <v>115</v>
      </c>
      <c r="E152" s="73" t="s">
        <v>361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6"/>
    </row>
    <row r="153" spans="1:25" s="18" customFormat="1" ht="10.5" customHeight="1">
      <c r="A153" s="131" t="s">
        <v>111</v>
      </c>
      <c r="B153" s="131" t="s">
        <v>111</v>
      </c>
      <c r="C153" s="131" t="s">
        <v>114</v>
      </c>
      <c r="D153" s="131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3"/>
    </row>
    <row r="154" spans="1:25" s="9" customFormat="1" ht="9.75" customHeight="1">
      <c r="A154" s="131" t="s">
        <v>111</v>
      </c>
      <c r="B154" s="131" t="s">
        <v>111</v>
      </c>
      <c r="C154" s="131" t="s">
        <v>117</v>
      </c>
      <c r="D154" s="131" t="s">
        <v>118</v>
      </c>
      <c r="E154" s="41" t="s">
        <v>359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>
        <v>890</v>
      </c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6"/>
    </row>
    <row r="155" spans="1:25" s="9" customFormat="1" ht="9.75" customHeight="1">
      <c r="A155" s="131" t="s">
        <v>111</v>
      </c>
      <c r="B155" s="131" t="s">
        <v>111</v>
      </c>
      <c r="C155" s="131" t="s">
        <v>117</v>
      </c>
      <c r="D155" s="131" t="s">
        <v>118</v>
      </c>
      <c r="E155" s="41" t="s">
        <v>360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>
        <v>890</v>
      </c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6"/>
    </row>
    <row r="156" spans="1:25" s="9" customFormat="1" ht="9.75" customHeight="1">
      <c r="A156" s="131" t="s">
        <v>111</v>
      </c>
      <c r="B156" s="131" t="s">
        <v>111</v>
      </c>
      <c r="C156" s="131" t="s">
        <v>117</v>
      </c>
      <c r="D156" s="131" t="s">
        <v>118</v>
      </c>
      <c r="E156" s="73" t="s">
        <v>361</v>
      </c>
      <c r="F156" s="46">
        <f>SUM(G156:V156)</f>
        <v>31</v>
      </c>
      <c r="G156" s="30">
        <v>2</v>
      </c>
      <c r="H156" s="30"/>
      <c r="I156" s="30">
        <v>13</v>
      </c>
      <c r="J156" s="30"/>
      <c r="K156" s="30">
        <v>2</v>
      </c>
      <c r="L156" s="30">
        <v>1</v>
      </c>
      <c r="M156" s="30"/>
      <c r="N156" s="30"/>
      <c r="O156" s="30"/>
      <c r="P156" s="30"/>
      <c r="Q156" s="30">
        <v>11</v>
      </c>
      <c r="R156" s="30"/>
      <c r="S156" s="30"/>
      <c r="T156" s="30"/>
      <c r="U156" s="30"/>
      <c r="V156" s="30">
        <v>2</v>
      </c>
      <c r="Y156" s="106"/>
    </row>
    <row r="157" spans="1:25" s="18" customFormat="1" ht="16.5" customHeight="1">
      <c r="A157" s="131" t="s">
        <v>111</v>
      </c>
      <c r="B157" s="131" t="s">
        <v>111</v>
      </c>
      <c r="C157" s="131" t="s">
        <v>117</v>
      </c>
      <c r="D157" s="131" t="s">
        <v>118</v>
      </c>
      <c r="E157" s="41" t="s">
        <v>36</v>
      </c>
      <c r="F157" s="54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1" t="s">
        <v>116</v>
      </c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5"/>
      <c r="S157" s="95"/>
      <c r="T157" s="95"/>
      <c r="U157" s="95"/>
      <c r="V157" s="34" t="s">
        <v>116</v>
      </c>
      <c r="Y157" s="103"/>
    </row>
    <row r="158" spans="1:25" s="9" customFormat="1" ht="9.75" customHeight="1">
      <c r="A158" s="131" t="s">
        <v>111</v>
      </c>
      <c r="B158" s="131" t="s">
        <v>111</v>
      </c>
      <c r="C158" s="131" t="s">
        <v>119</v>
      </c>
      <c r="D158" s="131" t="s">
        <v>111</v>
      </c>
      <c r="E158" s="41" t="s">
        <v>359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6"/>
    </row>
    <row r="159" spans="1:25" s="9" customFormat="1" ht="9.75" customHeight="1">
      <c r="A159" s="131" t="s">
        <v>111</v>
      </c>
      <c r="B159" s="131" t="s">
        <v>111</v>
      </c>
      <c r="C159" s="131" t="s">
        <v>119</v>
      </c>
      <c r="D159" s="131" t="s">
        <v>111</v>
      </c>
      <c r="E159" s="41" t="s">
        <v>360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6"/>
    </row>
    <row r="160" spans="1:25" s="9" customFormat="1" ht="9.75" customHeight="1">
      <c r="A160" s="131" t="s">
        <v>111</v>
      </c>
      <c r="B160" s="131" t="s">
        <v>111</v>
      </c>
      <c r="C160" s="131" t="s">
        <v>119</v>
      </c>
      <c r="D160" s="131" t="s">
        <v>111</v>
      </c>
      <c r="E160" s="73" t="s">
        <v>361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6"/>
    </row>
    <row r="161" spans="1:25" s="9" customFormat="1" ht="12.75" customHeight="1">
      <c r="A161" s="131" t="s">
        <v>111</v>
      </c>
      <c r="B161" s="131" t="s">
        <v>111</v>
      </c>
      <c r="C161" s="131" t="s">
        <v>119</v>
      </c>
      <c r="D161" s="131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/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6"/>
    </row>
    <row r="162" spans="1:25" s="9" customFormat="1" ht="9.75" customHeight="1">
      <c r="A162" s="131" t="s">
        <v>111</v>
      </c>
      <c r="B162" s="131" t="s">
        <v>111</v>
      </c>
      <c r="C162" s="131" t="s">
        <v>120</v>
      </c>
      <c r="D162" s="131" t="s">
        <v>121</v>
      </c>
      <c r="E162" s="41" t="s">
        <v>359</v>
      </c>
      <c r="F162" s="44">
        <v>662</v>
      </c>
      <c r="G162" s="28"/>
      <c r="H162" s="28"/>
      <c r="I162" s="28"/>
      <c r="J162" s="28"/>
      <c r="K162" s="28"/>
      <c r="L162" s="28">
        <v>955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6"/>
    </row>
    <row r="163" spans="1:25" s="9" customFormat="1" ht="9.75" customHeight="1">
      <c r="A163" s="131" t="s">
        <v>111</v>
      </c>
      <c r="B163" s="131" t="s">
        <v>111</v>
      </c>
      <c r="C163" s="131" t="s">
        <v>120</v>
      </c>
      <c r="D163" s="131" t="s">
        <v>121</v>
      </c>
      <c r="E163" s="41" t="s">
        <v>360</v>
      </c>
      <c r="F163" s="44">
        <v>955</v>
      </c>
      <c r="G163" s="28"/>
      <c r="H163" s="28"/>
      <c r="I163" s="28"/>
      <c r="J163" s="28"/>
      <c r="K163" s="28"/>
      <c r="L163" s="28">
        <v>955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6"/>
    </row>
    <row r="164" spans="1:25" s="9" customFormat="1" ht="9.75" customHeight="1">
      <c r="A164" s="131" t="s">
        <v>111</v>
      </c>
      <c r="B164" s="131" t="s">
        <v>111</v>
      </c>
      <c r="C164" s="131" t="s">
        <v>120</v>
      </c>
      <c r="D164" s="131" t="s">
        <v>121</v>
      </c>
      <c r="E164" s="73" t="s">
        <v>361</v>
      </c>
      <c r="F164" s="46">
        <f>SUM(G164:V164)</f>
        <v>5</v>
      </c>
      <c r="G164" s="30"/>
      <c r="H164" s="30"/>
      <c r="I164" s="30"/>
      <c r="J164" s="30"/>
      <c r="K164" s="30"/>
      <c r="L164" s="30">
        <v>1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6"/>
    </row>
    <row r="165" spans="1:25" s="9" customFormat="1" ht="12" customHeight="1">
      <c r="A165" s="131" t="s">
        <v>111</v>
      </c>
      <c r="B165" s="131" t="s">
        <v>111</v>
      </c>
      <c r="C165" s="131" t="s">
        <v>120</v>
      </c>
      <c r="D165" s="131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6"/>
    </row>
    <row r="166" spans="1:25" s="9" customFormat="1" ht="9.75" customHeight="1">
      <c r="A166" s="131" t="s">
        <v>111</v>
      </c>
      <c r="B166" s="131" t="s">
        <v>111</v>
      </c>
      <c r="C166" s="131" t="s">
        <v>122</v>
      </c>
      <c r="D166" s="131" t="s">
        <v>123</v>
      </c>
      <c r="E166" s="41" t="s">
        <v>359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6"/>
    </row>
    <row r="167" spans="1:25" s="9" customFormat="1" ht="9.75" customHeight="1">
      <c r="A167" s="131" t="s">
        <v>111</v>
      </c>
      <c r="B167" s="131" t="s">
        <v>111</v>
      </c>
      <c r="C167" s="131" t="s">
        <v>122</v>
      </c>
      <c r="D167" s="131" t="s">
        <v>123</v>
      </c>
      <c r="E167" s="41" t="s">
        <v>360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6"/>
    </row>
    <row r="168" spans="1:25" s="9" customFormat="1" ht="13.5" customHeight="1">
      <c r="A168" s="131" t="s">
        <v>111</v>
      </c>
      <c r="B168" s="131" t="s">
        <v>111</v>
      </c>
      <c r="C168" s="131" t="s">
        <v>122</v>
      </c>
      <c r="D168" s="131" t="s">
        <v>123</v>
      </c>
      <c r="E168" s="73" t="s">
        <v>361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6"/>
    </row>
    <row r="169" spans="1:25" s="18" customFormat="1" ht="11.25" customHeight="1">
      <c r="A169" s="131" t="s">
        <v>111</v>
      </c>
      <c r="B169" s="131" t="s">
        <v>111</v>
      </c>
      <c r="C169" s="131" t="s">
        <v>122</v>
      </c>
      <c r="D169" s="131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3"/>
    </row>
    <row r="170" spans="1:25" s="9" customFormat="1" ht="9.75" customHeight="1">
      <c r="A170" s="131" t="s">
        <v>111</v>
      </c>
      <c r="B170" s="131" t="s">
        <v>111</v>
      </c>
      <c r="C170" s="131" t="s">
        <v>124</v>
      </c>
      <c r="D170" s="131" t="s">
        <v>125</v>
      </c>
      <c r="E170" s="41" t="s">
        <v>359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6"/>
    </row>
    <row r="171" spans="1:25" s="9" customFormat="1" ht="9.75" customHeight="1">
      <c r="A171" s="131" t="s">
        <v>111</v>
      </c>
      <c r="B171" s="131" t="s">
        <v>111</v>
      </c>
      <c r="C171" s="131" t="s">
        <v>124</v>
      </c>
      <c r="D171" s="131" t="s">
        <v>125</v>
      </c>
      <c r="E171" s="41" t="s">
        <v>360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6"/>
    </row>
    <row r="172" spans="1:25" s="9" customFormat="1" ht="9.75" customHeight="1">
      <c r="A172" s="131" t="s">
        <v>111</v>
      </c>
      <c r="B172" s="131" t="s">
        <v>111</v>
      </c>
      <c r="C172" s="131" t="s">
        <v>124</v>
      </c>
      <c r="D172" s="131" t="s">
        <v>125</v>
      </c>
      <c r="E172" s="73" t="s">
        <v>361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6"/>
    </row>
    <row r="173" spans="1:25" s="9" customFormat="1" ht="12.75" customHeight="1">
      <c r="A173" s="131" t="s">
        <v>111</v>
      </c>
      <c r="B173" s="131" t="s">
        <v>111</v>
      </c>
      <c r="C173" s="131" t="s">
        <v>124</v>
      </c>
      <c r="D173" s="131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6"/>
    </row>
    <row r="174" spans="1:25" s="9" customFormat="1" ht="12" customHeight="1">
      <c r="A174" s="131" t="s">
        <v>111</v>
      </c>
      <c r="B174" s="131" t="s">
        <v>111</v>
      </c>
      <c r="C174" s="131" t="s">
        <v>126</v>
      </c>
      <c r="D174" s="131" t="s">
        <v>127</v>
      </c>
      <c r="E174" s="41" t="s">
        <v>359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6"/>
    </row>
    <row r="175" spans="1:25" s="9" customFormat="1" ht="11.25" customHeight="1">
      <c r="A175" s="131" t="s">
        <v>111</v>
      </c>
      <c r="B175" s="131" t="s">
        <v>111</v>
      </c>
      <c r="C175" s="131" t="s">
        <v>126</v>
      </c>
      <c r="D175" s="131" t="s">
        <v>127</v>
      </c>
      <c r="E175" s="41" t="s">
        <v>360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6"/>
    </row>
    <row r="176" spans="1:25" s="9" customFormat="1" ht="12.75" customHeight="1">
      <c r="A176" s="131" t="s">
        <v>111</v>
      </c>
      <c r="B176" s="131" t="s">
        <v>111</v>
      </c>
      <c r="C176" s="131" t="s">
        <v>126</v>
      </c>
      <c r="D176" s="131" t="s">
        <v>127</v>
      </c>
      <c r="E176" s="73" t="s">
        <v>361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6"/>
    </row>
    <row r="177" spans="1:25" s="18" customFormat="1" ht="17.25" customHeight="1">
      <c r="A177" s="131" t="s">
        <v>111</v>
      </c>
      <c r="B177" s="131" t="s">
        <v>111</v>
      </c>
      <c r="C177" s="131" t="s">
        <v>126</v>
      </c>
      <c r="D177" s="131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3"/>
    </row>
    <row r="178" spans="1:25" s="9" customFormat="1" ht="9.75" customHeight="1">
      <c r="A178" s="131" t="s">
        <v>111</v>
      </c>
      <c r="B178" s="131" t="s">
        <v>111</v>
      </c>
      <c r="C178" s="131" t="s">
        <v>128</v>
      </c>
      <c r="D178" s="131" t="s">
        <v>129</v>
      </c>
      <c r="E178" s="41" t="s">
        <v>359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6"/>
    </row>
    <row r="179" spans="1:25" s="9" customFormat="1" ht="9.75" customHeight="1">
      <c r="A179" s="131" t="s">
        <v>111</v>
      </c>
      <c r="B179" s="131" t="s">
        <v>111</v>
      </c>
      <c r="C179" s="131" t="s">
        <v>128</v>
      </c>
      <c r="D179" s="131" t="s">
        <v>129</v>
      </c>
      <c r="E179" s="41" t="s">
        <v>360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6"/>
    </row>
    <row r="180" spans="1:25" s="9" customFormat="1" ht="9.75" customHeight="1">
      <c r="A180" s="131" t="s">
        <v>111</v>
      </c>
      <c r="B180" s="131" t="s">
        <v>111</v>
      </c>
      <c r="C180" s="131" t="s">
        <v>128</v>
      </c>
      <c r="D180" s="131" t="s">
        <v>129</v>
      </c>
      <c r="E180" s="73" t="s">
        <v>361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6"/>
    </row>
    <row r="181" spans="1:25" s="9" customFormat="1" ht="9.75" customHeight="1">
      <c r="A181" s="131" t="s">
        <v>111</v>
      </c>
      <c r="B181" s="131" t="s">
        <v>111</v>
      </c>
      <c r="C181" s="131" t="s">
        <v>128</v>
      </c>
      <c r="D181" s="131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6"/>
    </row>
    <row r="182" spans="1:25" s="9" customFormat="1" ht="6.75" customHeight="1">
      <c r="A182" s="131" t="s">
        <v>111</v>
      </c>
      <c r="B182" s="131" t="s">
        <v>111</v>
      </c>
      <c r="C182" s="131" t="s">
        <v>130</v>
      </c>
      <c r="D182" s="131" t="s">
        <v>131</v>
      </c>
      <c r="E182" s="41" t="s">
        <v>359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6"/>
    </row>
    <row r="183" spans="1:25" s="9" customFormat="1" ht="9.75" customHeight="1">
      <c r="A183" s="131" t="s">
        <v>111</v>
      </c>
      <c r="B183" s="131" t="s">
        <v>111</v>
      </c>
      <c r="C183" s="131" t="s">
        <v>130</v>
      </c>
      <c r="D183" s="131" t="s">
        <v>131</v>
      </c>
      <c r="E183" s="41" t="s">
        <v>360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6"/>
    </row>
    <row r="184" spans="1:25" s="9" customFormat="1" ht="9.75" customHeight="1">
      <c r="A184" s="131" t="s">
        <v>111</v>
      </c>
      <c r="B184" s="131" t="s">
        <v>111</v>
      </c>
      <c r="C184" s="131" t="s">
        <v>130</v>
      </c>
      <c r="D184" s="131" t="s">
        <v>131</v>
      </c>
      <c r="E184" s="73" t="s">
        <v>361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6"/>
    </row>
    <row r="185" spans="1:25" s="9" customFormat="1" ht="9.75" customHeight="1">
      <c r="A185" s="131" t="s">
        <v>111</v>
      </c>
      <c r="B185" s="131" t="s">
        <v>111</v>
      </c>
      <c r="C185" s="131" t="s">
        <v>130</v>
      </c>
      <c r="D185" s="131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6"/>
    </row>
    <row r="186" spans="1:25" s="9" customFormat="1" ht="9.75" customHeight="1">
      <c r="A186" s="131" t="s">
        <v>111</v>
      </c>
      <c r="B186" s="131" t="s">
        <v>111</v>
      </c>
      <c r="C186" s="131" t="s">
        <v>132</v>
      </c>
      <c r="D186" s="131" t="s">
        <v>133</v>
      </c>
      <c r="E186" s="41" t="s">
        <v>359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6"/>
    </row>
    <row r="187" spans="1:25" s="9" customFormat="1" ht="14.25" customHeight="1">
      <c r="A187" s="131" t="s">
        <v>111</v>
      </c>
      <c r="B187" s="131" t="s">
        <v>111</v>
      </c>
      <c r="C187" s="131" t="s">
        <v>132</v>
      </c>
      <c r="D187" s="131" t="s">
        <v>133</v>
      </c>
      <c r="E187" s="41" t="s">
        <v>360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6"/>
    </row>
    <row r="188" spans="1:25" s="9" customFormat="1" ht="9.75" customHeight="1">
      <c r="A188" s="131" t="s">
        <v>111</v>
      </c>
      <c r="B188" s="131" t="s">
        <v>111</v>
      </c>
      <c r="C188" s="131" t="s">
        <v>132</v>
      </c>
      <c r="D188" s="131" t="s">
        <v>133</v>
      </c>
      <c r="E188" s="73" t="s">
        <v>361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6"/>
    </row>
    <row r="189" spans="1:25" s="9" customFormat="1" ht="12" customHeight="1">
      <c r="A189" s="131" t="s">
        <v>111</v>
      </c>
      <c r="B189" s="131" t="s">
        <v>111</v>
      </c>
      <c r="C189" s="131" t="s">
        <v>132</v>
      </c>
      <c r="D189" s="131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6"/>
    </row>
    <row r="190" spans="1:25" s="9" customFormat="1" ht="9.75" customHeight="1">
      <c r="A190" s="131" t="s">
        <v>111</v>
      </c>
      <c r="B190" s="131" t="s">
        <v>111</v>
      </c>
      <c r="C190" s="131" t="s">
        <v>134</v>
      </c>
      <c r="D190" s="131" t="s">
        <v>135</v>
      </c>
      <c r="E190" s="41" t="s">
        <v>359</v>
      </c>
      <c r="F190" s="44"/>
      <c r="G190" s="28"/>
      <c r="H190" s="28"/>
      <c r="I190" s="28"/>
      <c r="J190" s="28"/>
      <c r="K190" s="28"/>
      <c r="L190" s="28"/>
      <c r="M190" s="29"/>
      <c r="N190" s="28"/>
      <c r="O190" s="28"/>
      <c r="P190" s="29"/>
      <c r="Q190" s="28"/>
      <c r="R190" s="29"/>
      <c r="S190" s="29"/>
      <c r="T190" s="29"/>
      <c r="U190" s="29"/>
      <c r="V190" s="28"/>
      <c r="Y190" s="106"/>
    </row>
    <row r="191" spans="1:25" s="9" customFormat="1" ht="15" customHeight="1">
      <c r="A191" s="131" t="s">
        <v>111</v>
      </c>
      <c r="B191" s="131" t="s">
        <v>111</v>
      </c>
      <c r="C191" s="131" t="s">
        <v>134</v>
      </c>
      <c r="D191" s="131" t="s">
        <v>135</v>
      </c>
      <c r="E191" s="41" t="s">
        <v>360</v>
      </c>
      <c r="F191" s="44"/>
      <c r="G191" s="28"/>
      <c r="H191" s="28"/>
      <c r="I191" s="28"/>
      <c r="J191" s="28"/>
      <c r="K191" s="28"/>
      <c r="L191" s="28"/>
      <c r="M191" s="29"/>
      <c r="N191" s="28"/>
      <c r="O191" s="28"/>
      <c r="P191" s="29"/>
      <c r="Q191" s="28"/>
      <c r="R191" s="29"/>
      <c r="S191" s="29"/>
      <c r="T191" s="29"/>
      <c r="U191" s="29"/>
      <c r="V191" s="28"/>
      <c r="Y191" s="106"/>
    </row>
    <row r="192" spans="1:25" s="9" customFormat="1" ht="9.75" customHeight="1">
      <c r="A192" s="131" t="s">
        <v>111</v>
      </c>
      <c r="B192" s="131" t="s">
        <v>111</v>
      </c>
      <c r="C192" s="131" t="s">
        <v>134</v>
      </c>
      <c r="D192" s="131" t="s">
        <v>135</v>
      </c>
      <c r="E192" s="73" t="s">
        <v>361</v>
      </c>
      <c r="F192" s="46">
        <f>SUM(G192:V192)</f>
        <v>0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Y192" s="106"/>
    </row>
    <row r="193" spans="1:25" s="9" customFormat="1" ht="9" customHeight="1">
      <c r="A193" s="131" t="s">
        <v>111</v>
      </c>
      <c r="B193" s="131" t="s">
        <v>111</v>
      </c>
      <c r="C193" s="131" t="s">
        <v>134</v>
      </c>
      <c r="D193" s="131" t="s">
        <v>135</v>
      </c>
      <c r="E193" s="41" t="s">
        <v>36</v>
      </c>
      <c r="F193" s="45"/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/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6"/>
    </row>
    <row r="194" spans="1:25" s="9" customFormat="1" ht="11.25" customHeight="1">
      <c r="A194" s="131" t="s">
        <v>111</v>
      </c>
      <c r="B194" s="131" t="s">
        <v>111</v>
      </c>
      <c r="C194" s="131" t="s">
        <v>136</v>
      </c>
      <c r="D194" s="131" t="s">
        <v>137</v>
      </c>
      <c r="E194" s="41" t="s">
        <v>359</v>
      </c>
      <c r="F194" s="44">
        <v>1100</v>
      </c>
      <c r="G194" s="28"/>
      <c r="H194" s="28"/>
      <c r="I194" s="28">
        <v>1100</v>
      </c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6"/>
    </row>
    <row r="195" spans="1:25" s="9" customFormat="1" ht="9.75" customHeight="1">
      <c r="A195" s="131" t="s">
        <v>111</v>
      </c>
      <c r="B195" s="131" t="s">
        <v>111</v>
      </c>
      <c r="C195" s="131" t="s">
        <v>136</v>
      </c>
      <c r="D195" s="131" t="s">
        <v>137</v>
      </c>
      <c r="E195" s="41" t="s">
        <v>360</v>
      </c>
      <c r="F195" s="44">
        <v>1150</v>
      </c>
      <c r="G195" s="28"/>
      <c r="H195" s="28"/>
      <c r="I195" s="28">
        <v>1100</v>
      </c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6"/>
    </row>
    <row r="196" spans="1:25" s="9" customFormat="1" ht="9.75" customHeight="1">
      <c r="A196" s="131" t="s">
        <v>111</v>
      </c>
      <c r="B196" s="131" t="s">
        <v>111</v>
      </c>
      <c r="C196" s="131" t="s">
        <v>136</v>
      </c>
      <c r="D196" s="131" t="s">
        <v>137</v>
      </c>
      <c r="E196" s="73" t="s">
        <v>361</v>
      </c>
      <c r="F196" s="46">
        <f>SUM(G196:V196)</f>
        <v>5</v>
      </c>
      <c r="G196" s="30"/>
      <c r="H196" s="30"/>
      <c r="I196" s="30">
        <v>1</v>
      </c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6"/>
    </row>
    <row r="197" spans="1:25" s="18" customFormat="1" ht="9.75" customHeight="1">
      <c r="A197" s="131" t="s">
        <v>111</v>
      </c>
      <c r="B197" s="131" t="s">
        <v>111</v>
      </c>
      <c r="C197" s="131" t="s">
        <v>136</v>
      </c>
      <c r="D197" s="131" t="s">
        <v>137</v>
      </c>
      <c r="E197" s="41" t="s">
        <v>36</v>
      </c>
      <c r="F197" s="45" t="s">
        <v>116</v>
      </c>
      <c r="G197" s="34" t="s">
        <v>37</v>
      </c>
      <c r="H197" s="34"/>
      <c r="I197" s="34" t="s">
        <v>116</v>
      </c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3"/>
    </row>
    <row r="198" spans="1:25" s="9" customFormat="1" ht="8.25" customHeight="1">
      <c r="A198" s="131" t="s">
        <v>111</v>
      </c>
      <c r="B198" s="131" t="s">
        <v>111</v>
      </c>
      <c r="C198" s="131" t="s">
        <v>138</v>
      </c>
      <c r="D198" s="131" t="s">
        <v>139</v>
      </c>
      <c r="E198" s="41" t="s">
        <v>359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6"/>
    </row>
    <row r="199" spans="1:25" s="9" customFormat="1" ht="7.5" customHeight="1">
      <c r="A199" s="131" t="s">
        <v>111</v>
      </c>
      <c r="B199" s="131" t="s">
        <v>111</v>
      </c>
      <c r="C199" s="131" t="s">
        <v>138</v>
      </c>
      <c r="D199" s="131" t="s">
        <v>139</v>
      </c>
      <c r="E199" s="41" t="s">
        <v>360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6"/>
    </row>
    <row r="200" spans="1:25" s="9" customFormat="1" ht="9.75" customHeight="1">
      <c r="A200" s="131" t="s">
        <v>111</v>
      </c>
      <c r="B200" s="131" t="s">
        <v>111</v>
      </c>
      <c r="C200" s="131" t="s">
        <v>138</v>
      </c>
      <c r="D200" s="131" t="s">
        <v>139</v>
      </c>
      <c r="E200" s="73" t="s">
        <v>361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6"/>
    </row>
    <row r="201" spans="1:25" s="9" customFormat="1" ht="9.75" customHeight="1">
      <c r="A201" s="131" t="s">
        <v>111</v>
      </c>
      <c r="B201" s="131" t="s">
        <v>111</v>
      </c>
      <c r="C201" s="131" t="s">
        <v>138</v>
      </c>
      <c r="D201" s="131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6"/>
    </row>
    <row r="202" spans="1:25" s="9" customFormat="1" ht="8.25" customHeight="1">
      <c r="A202" s="131" t="s">
        <v>111</v>
      </c>
      <c r="B202" s="131" t="s">
        <v>111</v>
      </c>
      <c r="C202" s="131" t="s">
        <v>140</v>
      </c>
      <c r="D202" s="131" t="s">
        <v>141</v>
      </c>
      <c r="E202" s="41" t="s">
        <v>359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6"/>
    </row>
    <row r="203" spans="1:25" s="9" customFormat="1" ht="9" customHeight="1">
      <c r="A203" s="131" t="s">
        <v>111</v>
      </c>
      <c r="B203" s="131" t="s">
        <v>111</v>
      </c>
      <c r="C203" s="131" t="s">
        <v>140</v>
      </c>
      <c r="D203" s="131" t="s">
        <v>141</v>
      </c>
      <c r="E203" s="41" t="s">
        <v>360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6"/>
    </row>
    <row r="204" spans="1:25" s="9" customFormat="1" ht="11.25" customHeight="1">
      <c r="A204" s="131" t="s">
        <v>111</v>
      </c>
      <c r="B204" s="131" t="s">
        <v>111</v>
      </c>
      <c r="C204" s="131" t="s">
        <v>140</v>
      </c>
      <c r="D204" s="131" t="s">
        <v>141</v>
      </c>
      <c r="E204" s="73" t="s">
        <v>361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6"/>
    </row>
    <row r="205" spans="1:25" s="9" customFormat="1" ht="9.75" customHeight="1">
      <c r="A205" s="131" t="s">
        <v>111</v>
      </c>
      <c r="B205" s="131" t="s">
        <v>111</v>
      </c>
      <c r="C205" s="131" t="s">
        <v>140</v>
      </c>
      <c r="D205" s="131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6"/>
    </row>
    <row r="206" spans="1:25" s="9" customFormat="1" ht="9" customHeight="1">
      <c r="A206" s="131">
        <v>7</v>
      </c>
      <c r="B206" s="135" t="s">
        <v>142</v>
      </c>
      <c r="C206" s="131" t="s">
        <v>143</v>
      </c>
      <c r="D206" s="131" t="s">
        <v>144</v>
      </c>
      <c r="E206" s="41" t="s">
        <v>359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6"/>
    </row>
    <row r="207" spans="1:25" s="9" customFormat="1" ht="10.5" customHeight="1">
      <c r="A207" s="131" t="s">
        <v>142</v>
      </c>
      <c r="B207" s="135" t="s">
        <v>142</v>
      </c>
      <c r="C207" s="131" t="s">
        <v>143</v>
      </c>
      <c r="D207" s="131" t="s">
        <v>144</v>
      </c>
      <c r="E207" s="41" t="s">
        <v>360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6"/>
    </row>
    <row r="208" spans="1:25" s="9" customFormat="1" ht="9.75" customHeight="1">
      <c r="A208" s="131" t="s">
        <v>142</v>
      </c>
      <c r="B208" s="135" t="s">
        <v>142</v>
      </c>
      <c r="C208" s="131" t="s">
        <v>143</v>
      </c>
      <c r="D208" s="131" t="s">
        <v>144</v>
      </c>
      <c r="E208" s="73" t="s">
        <v>361</v>
      </c>
      <c r="F208" s="46">
        <f>SUM(G208:V208)</f>
        <v>31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9</v>
      </c>
      <c r="R208" s="30"/>
      <c r="S208" s="30"/>
      <c r="T208" s="30"/>
      <c r="U208" s="30"/>
      <c r="V208" s="30">
        <v>11</v>
      </c>
      <c r="Y208" s="106"/>
    </row>
    <row r="209" spans="1:25" s="18" customFormat="1" ht="9.75" customHeight="1">
      <c r="A209" s="131" t="s">
        <v>142</v>
      </c>
      <c r="B209" s="135" t="s">
        <v>142</v>
      </c>
      <c r="C209" s="131" t="s">
        <v>143</v>
      </c>
      <c r="D209" s="131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5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3"/>
    </row>
    <row r="210" spans="1:25" s="9" customFormat="1" ht="9" customHeight="1">
      <c r="A210" s="131" t="s">
        <v>142</v>
      </c>
      <c r="B210" s="135" t="s">
        <v>142</v>
      </c>
      <c r="C210" s="131" t="s">
        <v>145</v>
      </c>
      <c r="D210" s="131" t="s">
        <v>146</v>
      </c>
      <c r="E210" s="41" t="s">
        <v>359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6"/>
    </row>
    <row r="211" spans="1:25" s="9" customFormat="1" ht="9.75" customHeight="1">
      <c r="A211" s="131" t="s">
        <v>142</v>
      </c>
      <c r="B211" s="135" t="s">
        <v>142</v>
      </c>
      <c r="C211" s="131" t="s">
        <v>145</v>
      </c>
      <c r="D211" s="131" t="s">
        <v>146</v>
      </c>
      <c r="E211" s="41" t="s">
        <v>360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6"/>
    </row>
    <row r="212" spans="1:25" s="9" customFormat="1" ht="9.75" customHeight="1">
      <c r="A212" s="131" t="s">
        <v>142</v>
      </c>
      <c r="B212" s="135" t="s">
        <v>142</v>
      </c>
      <c r="C212" s="131" t="s">
        <v>145</v>
      </c>
      <c r="D212" s="131" t="s">
        <v>146</v>
      </c>
      <c r="E212" s="73" t="s">
        <v>361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6"/>
    </row>
    <row r="213" spans="1:25" s="18" customFormat="1" ht="9.75" customHeight="1">
      <c r="A213" s="131" t="s">
        <v>142</v>
      </c>
      <c r="B213" s="135" t="s">
        <v>142</v>
      </c>
      <c r="C213" s="131" t="s">
        <v>145</v>
      </c>
      <c r="D213" s="131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5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3"/>
    </row>
    <row r="214" spans="1:25" s="9" customFormat="1" ht="9.75" customHeight="1">
      <c r="A214" s="131" t="s">
        <v>142</v>
      </c>
      <c r="B214" s="135" t="s">
        <v>142</v>
      </c>
      <c r="C214" s="131" t="s">
        <v>147</v>
      </c>
      <c r="D214" s="131" t="s">
        <v>148</v>
      </c>
      <c r="E214" s="41" t="s">
        <v>359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6"/>
    </row>
    <row r="215" spans="1:25" s="9" customFormat="1" ht="9.75" customHeight="1">
      <c r="A215" s="131" t="s">
        <v>142</v>
      </c>
      <c r="B215" s="135" t="s">
        <v>142</v>
      </c>
      <c r="C215" s="131" t="s">
        <v>147</v>
      </c>
      <c r="D215" s="131" t="s">
        <v>148</v>
      </c>
      <c r="E215" s="41" t="s">
        <v>360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6"/>
    </row>
    <row r="216" spans="1:25" s="9" customFormat="1" ht="9.75" customHeight="1">
      <c r="A216" s="131" t="s">
        <v>142</v>
      </c>
      <c r="B216" s="135" t="s">
        <v>142</v>
      </c>
      <c r="C216" s="131" t="s">
        <v>147</v>
      </c>
      <c r="D216" s="131" t="s">
        <v>148</v>
      </c>
      <c r="E216" s="73" t="s">
        <v>361</v>
      </c>
      <c r="F216" s="46">
        <f>SUM(G216:V216)</f>
        <v>13</v>
      </c>
      <c r="G216" s="30"/>
      <c r="H216" s="30"/>
      <c r="I216" s="30"/>
      <c r="J216" s="30"/>
      <c r="K216" s="30"/>
      <c r="L216" s="30">
        <v>12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6"/>
    </row>
    <row r="217" spans="1:25" s="9" customFormat="1" ht="9.75" customHeight="1">
      <c r="A217" s="131" t="s">
        <v>142</v>
      </c>
      <c r="B217" s="135" t="s">
        <v>142</v>
      </c>
      <c r="C217" s="131" t="s">
        <v>147</v>
      </c>
      <c r="D217" s="131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6"/>
    </row>
    <row r="218" spans="1:25" s="9" customFormat="1" ht="9.75" customHeight="1">
      <c r="A218" s="131" t="s">
        <v>142</v>
      </c>
      <c r="B218" s="135" t="s">
        <v>142</v>
      </c>
      <c r="C218" s="131" t="s">
        <v>149</v>
      </c>
      <c r="D218" s="131" t="s">
        <v>150</v>
      </c>
      <c r="E218" s="41" t="s">
        <v>359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6"/>
    </row>
    <row r="219" spans="1:25" s="9" customFormat="1" ht="9.75" customHeight="1">
      <c r="A219" s="131" t="s">
        <v>142</v>
      </c>
      <c r="B219" s="135" t="s">
        <v>142</v>
      </c>
      <c r="C219" s="131" t="s">
        <v>149</v>
      </c>
      <c r="D219" s="131" t="s">
        <v>150</v>
      </c>
      <c r="E219" s="41" t="s">
        <v>360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6"/>
    </row>
    <row r="220" spans="1:25" s="9" customFormat="1" ht="9.75" customHeight="1">
      <c r="A220" s="131" t="s">
        <v>142</v>
      </c>
      <c r="B220" s="135" t="s">
        <v>142</v>
      </c>
      <c r="C220" s="131" t="s">
        <v>149</v>
      </c>
      <c r="D220" s="131" t="s">
        <v>150</v>
      </c>
      <c r="E220" s="73" t="s">
        <v>361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6"/>
    </row>
    <row r="221" spans="1:25" s="18" customFormat="1" ht="9.75" customHeight="1">
      <c r="A221" s="131" t="s">
        <v>142</v>
      </c>
      <c r="B221" s="135" t="s">
        <v>142</v>
      </c>
      <c r="C221" s="131" t="s">
        <v>149</v>
      </c>
      <c r="D221" s="131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3"/>
    </row>
    <row r="222" spans="1:25" s="9" customFormat="1" ht="9.75" customHeight="1">
      <c r="A222" s="131" t="s">
        <v>142</v>
      </c>
      <c r="B222" s="135" t="s">
        <v>142</v>
      </c>
      <c r="C222" s="131" t="s">
        <v>151</v>
      </c>
      <c r="D222" s="131" t="s">
        <v>152</v>
      </c>
      <c r="E222" s="41" t="s">
        <v>359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6"/>
    </row>
    <row r="223" spans="1:25" s="9" customFormat="1" ht="13.5" customHeight="1">
      <c r="A223" s="131" t="s">
        <v>142</v>
      </c>
      <c r="B223" s="135" t="s">
        <v>142</v>
      </c>
      <c r="C223" s="131" t="s">
        <v>151</v>
      </c>
      <c r="D223" s="131" t="s">
        <v>152</v>
      </c>
      <c r="E223" s="41" t="s">
        <v>360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6"/>
    </row>
    <row r="224" spans="1:25" s="9" customFormat="1" ht="9.75" customHeight="1">
      <c r="A224" s="131" t="s">
        <v>142</v>
      </c>
      <c r="B224" s="135" t="s">
        <v>142</v>
      </c>
      <c r="C224" s="131" t="s">
        <v>151</v>
      </c>
      <c r="D224" s="131" t="s">
        <v>152</v>
      </c>
      <c r="E224" s="73" t="s">
        <v>361</v>
      </c>
      <c r="F224" s="46">
        <f>SUM(G224:V224)</f>
        <v>24</v>
      </c>
      <c r="G224" s="30"/>
      <c r="H224" s="30">
        <v>9</v>
      </c>
      <c r="I224" s="30"/>
      <c r="J224" s="30">
        <v>8</v>
      </c>
      <c r="K224" s="30"/>
      <c r="L224" s="30">
        <v>7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6"/>
    </row>
    <row r="225" spans="1:25" s="9" customFormat="1" ht="15" customHeight="1">
      <c r="A225" s="131" t="s">
        <v>142</v>
      </c>
      <c r="B225" s="135" t="s">
        <v>142</v>
      </c>
      <c r="C225" s="131" t="s">
        <v>151</v>
      </c>
      <c r="D225" s="131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0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6"/>
    </row>
    <row r="226" spans="1:25" s="9" customFormat="1" ht="9.75" customHeight="1">
      <c r="A226" s="131" t="s">
        <v>142</v>
      </c>
      <c r="B226" s="135" t="s">
        <v>142</v>
      </c>
      <c r="C226" s="131" t="s">
        <v>153</v>
      </c>
      <c r="D226" s="131" t="s">
        <v>154</v>
      </c>
      <c r="E226" s="41" t="s">
        <v>359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6"/>
    </row>
    <row r="227" spans="1:25" s="9" customFormat="1" ht="9.75" customHeight="1">
      <c r="A227" s="131" t="s">
        <v>142</v>
      </c>
      <c r="B227" s="135" t="s">
        <v>142</v>
      </c>
      <c r="C227" s="131" t="s">
        <v>153</v>
      </c>
      <c r="D227" s="131" t="s">
        <v>154</v>
      </c>
      <c r="E227" s="41" t="s">
        <v>360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6"/>
    </row>
    <row r="228" spans="1:25" s="9" customFormat="1" ht="9.75" customHeight="1">
      <c r="A228" s="131" t="s">
        <v>142</v>
      </c>
      <c r="B228" s="135" t="s">
        <v>142</v>
      </c>
      <c r="C228" s="131" t="s">
        <v>153</v>
      </c>
      <c r="D228" s="131" t="s">
        <v>154</v>
      </c>
      <c r="E228" s="73" t="s">
        <v>361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6"/>
    </row>
    <row r="229" spans="1:25" s="9" customFormat="1" ht="9.75" customHeight="1">
      <c r="A229" s="131" t="s">
        <v>142</v>
      </c>
      <c r="B229" s="135" t="s">
        <v>142</v>
      </c>
      <c r="C229" s="131" t="s">
        <v>153</v>
      </c>
      <c r="D229" s="131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6"/>
    </row>
    <row r="230" spans="1:25" s="9" customFormat="1" ht="11.25" customHeight="1">
      <c r="A230" s="131" t="s">
        <v>142</v>
      </c>
      <c r="B230" s="135" t="s">
        <v>142</v>
      </c>
      <c r="C230" s="131" t="s">
        <v>155</v>
      </c>
      <c r="D230" s="131" t="s">
        <v>156</v>
      </c>
      <c r="E230" s="41" t="s">
        <v>359</v>
      </c>
      <c r="F230" s="44">
        <v>515</v>
      </c>
      <c r="G230" s="28"/>
      <c r="H230" s="28">
        <v>515</v>
      </c>
      <c r="I230" s="28">
        <v>722</v>
      </c>
      <c r="J230" s="28"/>
      <c r="K230" s="28">
        <v>711</v>
      </c>
      <c r="L230" s="28">
        <v>711</v>
      </c>
      <c r="M230" s="29"/>
      <c r="N230" s="28"/>
      <c r="O230" s="28"/>
      <c r="P230" s="29"/>
      <c r="Q230" s="28"/>
      <c r="R230" s="29"/>
      <c r="S230" s="29"/>
      <c r="T230" s="29"/>
      <c r="U230" s="29"/>
      <c r="V230" s="28"/>
      <c r="Y230" s="106"/>
    </row>
    <row r="231" spans="1:25" s="9" customFormat="1" ht="12" customHeight="1">
      <c r="A231" s="131" t="s">
        <v>142</v>
      </c>
      <c r="B231" s="135" t="s">
        <v>142</v>
      </c>
      <c r="C231" s="131" t="s">
        <v>155</v>
      </c>
      <c r="D231" s="131" t="s">
        <v>156</v>
      </c>
      <c r="E231" s="41" t="s">
        <v>360</v>
      </c>
      <c r="F231" s="44">
        <v>1147</v>
      </c>
      <c r="G231" s="28"/>
      <c r="H231" s="28">
        <v>795</v>
      </c>
      <c r="I231" s="28">
        <v>1116</v>
      </c>
      <c r="J231" s="28"/>
      <c r="K231" s="28">
        <v>711</v>
      </c>
      <c r="L231" s="28">
        <v>1147</v>
      </c>
      <c r="M231" s="29"/>
      <c r="N231" s="28"/>
      <c r="O231" s="28"/>
      <c r="P231" s="29"/>
      <c r="Q231" s="28"/>
      <c r="R231" s="29"/>
      <c r="S231" s="29"/>
      <c r="T231" s="29"/>
      <c r="U231" s="29"/>
      <c r="V231" s="28"/>
      <c r="Y231" s="106"/>
    </row>
    <row r="232" spans="1:25" s="9" customFormat="1" ht="9.75" customHeight="1">
      <c r="A232" s="131" t="s">
        <v>142</v>
      </c>
      <c r="B232" s="135" t="s">
        <v>142</v>
      </c>
      <c r="C232" s="131" t="s">
        <v>155</v>
      </c>
      <c r="D232" s="131" t="s">
        <v>156</v>
      </c>
      <c r="E232" s="73" t="s">
        <v>361</v>
      </c>
      <c r="F232" s="46">
        <f>SUM(G232:V232)</f>
        <v>17</v>
      </c>
      <c r="G232" s="61"/>
      <c r="H232" s="61">
        <v>2</v>
      </c>
      <c r="I232" s="61">
        <v>4</v>
      </c>
      <c r="J232" s="61"/>
      <c r="K232" s="61">
        <v>4</v>
      </c>
      <c r="L232" s="61">
        <v>7</v>
      </c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Y232" s="106"/>
    </row>
    <row r="233" spans="1:25" s="18" customFormat="1" ht="15" customHeight="1">
      <c r="A233" s="131" t="s">
        <v>142</v>
      </c>
      <c r="B233" s="135" t="s">
        <v>142</v>
      </c>
      <c r="C233" s="131" t="s">
        <v>155</v>
      </c>
      <c r="D233" s="131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5"/>
      <c r="N233" s="34"/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3"/>
    </row>
    <row r="234" spans="1:25" s="9" customFormat="1" ht="14.25" customHeight="1">
      <c r="A234" s="131" t="s">
        <v>142</v>
      </c>
      <c r="B234" s="135" t="s">
        <v>142</v>
      </c>
      <c r="C234" s="131" t="s">
        <v>157</v>
      </c>
      <c r="D234" s="131" t="s">
        <v>142</v>
      </c>
      <c r="E234" s="41" t="s">
        <v>359</v>
      </c>
      <c r="F234" s="44">
        <v>695</v>
      </c>
      <c r="G234" s="28"/>
      <c r="H234" s="28"/>
      <c r="I234" s="28"/>
      <c r="J234" s="28"/>
      <c r="K234" s="28"/>
      <c r="L234" s="28"/>
      <c r="M234" s="29"/>
      <c r="N234" s="28">
        <v>695</v>
      </c>
      <c r="O234" s="28"/>
      <c r="P234" s="29"/>
      <c r="Q234" s="28"/>
      <c r="R234" s="29"/>
      <c r="S234" s="29"/>
      <c r="T234" s="29"/>
      <c r="U234" s="29"/>
      <c r="V234" s="28"/>
      <c r="Y234" s="106"/>
    </row>
    <row r="235" spans="1:25" s="9" customFormat="1" ht="12" customHeight="1">
      <c r="A235" s="131" t="s">
        <v>142</v>
      </c>
      <c r="B235" s="135" t="s">
        <v>142</v>
      </c>
      <c r="C235" s="131" t="s">
        <v>157</v>
      </c>
      <c r="D235" s="131" t="s">
        <v>142</v>
      </c>
      <c r="E235" s="41" t="s">
        <v>360</v>
      </c>
      <c r="F235" s="44">
        <v>695</v>
      </c>
      <c r="G235" s="28"/>
      <c r="H235" s="28"/>
      <c r="I235" s="28"/>
      <c r="J235" s="28"/>
      <c r="K235" s="28"/>
      <c r="L235" s="28"/>
      <c r="M235" s="29"/>
      <c r="N235" s="28">
        <v>695</v>
      </c>
      <c r="O235" s="28"/>
      <c r="P235" s="29"/>
      <c r="Q235" s="28"/>
      <c r="R235" s="29"/>
      <c r="S235" s="29"/>
      <c r="T235" s="29"/>
      <c r="U235" s="29"/>
      <c r="V235" s="28"/>
      <c r="Y235" s="106"/>
    </row>
    <row r="236" spans="1:25" s="9" customFormat="1" ht="9.75" customHeight="1">
      <c r="A236" s="131" t="s">
        <v>142</v>
      </c>
      <c r="B236" s="135" t="s">
        <v>142</v>
      </c>
      <c r="C236" s="131" t="s">
        <v>157</v>
      </c>
      <c r="D236" s="131" t="s">
        <v>142</v>
      </c>
      <c r="E236" s="73" t="s">
        <v>361</v>
      </c>
      <c r="F236" s="46">
        <f>SUM(G236:V236)</f>
        <v>1</v>
      </c>
      <c r="G236" s="30"/>
      <c r="H236" s="30"/>
      <c r="I236" s="30"/>
      <c r="J236" s="30"/>
      <c r="K236" s="30"/>
      <c r="L236" s="30"/>
      <c r="M236" s="30"/>
      <c r="N236" s="30">
        <v>1</v>
      </c>
      <c r="O236" s="30"/>
      <c r="P236" s="30"/>
      <c r="Q236" s="30"/>
      <c r="R236" s="30"/>
      <c r="S236" s="30"/>
      <c r="T236" s="30"/>
      <c r="U236" s="30"/>
      <c r="V236" s="30"/>
      <c r="Y236" s="106"/>
    </row>
    <row r="237" spans="1:25" s="18" customFormat="1" ht="12.75" customHeight="1">
      <c r="A237" s="131" t="s">
        <v>142</v>
      </c>
      <c r="B237" s="135" t="s">
        <v>142</v>
      </c>
      <c r="C237" s="131" t="s">
        <v>157</v>
      </c>
      <c r="D237" s="131" t="s">
        <v>142</v>
      </c>
      <c r="E237" s="41" t="s">
        <v>36</v>
      </c>
      <c r="F237" s="45" t="s">
        <v>49</v>
      </c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4" t="s">
        <v>49</v>
      </c>
      <c r="N237" s="34" t="s">
        <v>49</v>
      </c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3"/>
    </row>
    <row r="238" spans="1:25" s="9" customFormat="1" ht="9.75" customHeight="1">
      <c r="A238" s="131" t="s">
        <v>142</v>
      </c>
      <c r="B238" s="135" t="s">
        <v>142</v>
      </c>
      <c r="C238" s="131" t="s">
        <v>158</v>
      </c>
      <c r="D238" s="131" t="s">
        <v>159</v>
      </c>
      <c r="E238" s="41" t="s">
        <v>359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6"/>
    </row>
    <row r="239" spans="1:25" s="9" customFormat="1" ht="9.75" customHeight="1">
      <c r="A239" s="131" t="s">
        <v>142</v>
      </c>
      <c r="B239" s="135" t="s">
        <v>142</v>
      </c>
      <c r="C239" s="131" t="s">
        <v>158</v>
      </c>
      <c r="D239" s="131" t="s">
        <v>159</v>
      </c>
      <c r="E239" s="41" t="s">
        <v>360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6"/>
    </row>
    <row r="240" spans="1:25" s="9" customFormat="1" ht="9.75" customHeight="1">
      <c r="A240" s="131" t="s">
        <v>142</v>
      </c>
      <c r="B240" s="135" t="s">
        <v>142</v>
      </c>
      <c r="C240" s="131" t="s">
        <v>158</v>
      </c>
      <c r="D240" s="131" t="s">
        <v>159</v>
      </c>
      <c r="E240" s="73" t="s">
        <v>361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6"/>
    </row>
    <row r="241" spans="1:25" s="9" customFormat="1" ht="15.75" customHeight="1">
      <c r="A241" s="131" t="s">
        <v>142</v>
      </c>
      <c r="B241" s="135" t="s">
        <v>142</v>
      </c>
      <c r="C241" s="131" t="s">
        <v>158</v>
      </c>
      <c r="D241" s="131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6"/>
    </row>
    <row r="242" spans="1:25" s="9" customFormat="1" ht="9.75" customHeight="1">
      <c r="A242" s="131" t="s">
        <v>142</v>
      </c>
      <c r="B242" s="135" t="s">
        <v>142</v>
      </c>
      <c r="C242" s="131" t="s">
        <v>160</v>
      </c>
      <c r="D242" s="131" t="s">
        <v>161</v>
      </c>
      <c r="E242" s="41" t="s">
        <v>359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6"/>
    </row>
    <row r="243" spans="1:25" s="9" customFormat="1" ht="15.75" customHeight="1">
      <c r="A243" s="131" t="s">
        <v>142</v>
      </c>
      <c r="B243" s="135" t="s">
        <v>142</v>
      </c>
      <c r="C243" s="131" t="s">
        <v>160</v>
      </c>
      <c r="D243" s="131" t="s">
        <v>161</v>
      </c>
      <c r="E243" s="41" t="s">
        <v>360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6"/>
    </row>
    <row r="244" spans="1:25" s="9" customFormat="1" ht="9.75" customHeight="1">
      <c r="A244" s="131" t="s">
        <v>142</v>
      </c>
      <c r="B244" s="135" t="s">
        <v>142</v>
      </c>
      <c r="C244" s="131" t="s">
        <v>160</v>
      </c>
      <c r="D244" s="131" t="s">
        <v>161</v>
      </c>
      <c r="E244" s="73" t="s">
        <v>361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6"/>
    </row>
    <row r="245" spans="1:25" s="18" customFormat="1" ht="13.5" customHeight="1">
      <c r="A245" s="131" t="s">
        <v>142</v>
      </c>
      <c r="B245" s="135" t="s">
        <v>142</v>
      </c>
      <c r="C245" s="131" t="s">
        <v>160</v>
      </c>
      <c r="D245" s="131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3"/>
    </row>
    <row r="246" spans="1:25" s="9" customFormat="1" ht="9.75" customHeight="1">
      <c r="A246" s="131" t="s">
        <v>142</v>
      </c>
      <c r="B246" s="135" t="s">
        <v>142</v>
      </c>
      <c r="C246" s="131" t="s">
        <v>162</v>
      </c>
      <c r="D246" s="131" t="s">
        <v>163</v>
      </c>
      <c r="E246" s="41" t="s">
        <v>359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6"/>
    </row>
    <row r="247" spans="1:25" s="9" customFormat="1" ht="9.75" customHeight="1">
      <c r="A247" s="131" t="s">
        <v>142</v>
      </c>
      <c r="B247" s="135" t="s">
        <v>142</v>
      </c>
      <c r="C247" s="131" t="s">
        <v>162</v>
      </c>
      <c r="D247" s="131" t="s">
        <v>163</v>
      </c>
      <c r="E247" s="41" t="s">
        <v>360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6"/>
    </row>
    <row r="248" spans="1:25" s="9" customFormat="1" ht="9.75" customHeight="1">
      <c r="A248" s="131" t="s">
        <v>142</v>
      </c>
      <c r="B248" s="135" t="s">
        <v>142</v>
      </c>
      <c r="C248" s="131" t="s">
        <v>162</v>
      </c>
      <c r="D248" s="131" t="s">
        <v>163</v>
      </c>
      <c r="E248" s="73" t="s">
        <v>361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6"/>
    </row>
    <row r="249" spans="1:25" s="9" customFormat="1" ht="9.75" customHeight="1">
      <c r="A249" s="131" t="s">
        <v>142</v>
      </c>
      <c r="B249" s="135" t="s">
        <v>142</v>
      </c>
      <c r="C249" s="131" t="s">
        <v>162</v>
      </c>
      <c r="D249" s="131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6"/>
    </row>
    <row r="250" spans="1:25" s="9" customFormat="1" ht="9.75" customHeight="1">
      <c r="A250" s="131" t="s">
        <v>142</v>
      </c>
      <c r="B250" s="135" t="s">
        <v>142</v>
      </c>
      <c r="C250" s="131" t="s">
        <v>164</v>
      </c>
      <c r="D250" s="131" t="s">
        <v>165</v>
      </c>
      <c r="E250" s="41" t="s">
        <v>359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6"/>
    </row>
    <row r="251" spans="1:25" s="9" customFormat="1" ht="9.75" customHeight="1">
      <c r="A251" s="131" t="s">
        <v>142</v>
      </c>
      <c r="B251" s="135" t="s">
        <v>142</v>
      </c>
      <c r="C251" s="131" t="s">
        <v>164</v>
      </c>
      <c r="D251" s="131" t="s">
        <v>165</v>
      </c>
      <c r="E251" s="41" t="s">
        <v>360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6"/>
    </row>
    <row r="252" spans="1:25" s="9" customFormat="1" ht="9.75" customHeight="1">
      <c r="A252" s="131" t="s">
        <v>142</v>
      </c>
      <c r="B252" s="135" t="s">
        <v>142</v>
      </c>
      <c r="C252" s="131" t="s">
        <v>164</v>
      </c>
      <c r="D252" s="131" t="s">
        <v>165</v>
      </c>
      <c r="E252" s="73" t="s">
        <v>361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6"/>
    </row>
    <row r="253" spans="1:25" s="9" customFormat="1" ht="9.75" customHeight="1">
      <c r="A253" s="131" t="s">
        <v>142</v>
      </c>
      <c r="B253" s="135" t="s">
        <v>142</v>
      </c>
      <c r="C253" s="131" t="s">
        <v>164</v>
      </c>
      <c r="D253" s="131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6"/>
    </row>
    <row r="254" spans="1:25" s="9" customFormat="1" ht="11.25" customHeight="1">
      <c r="A254" s="131" t="s">
        <v>142</v>
      </c>
      <c r="B254" s="135" t="s">
        <v>142</v>
      </c>
      <c r="C254" s="131" t="s">
        <v>166</v>
      </c>
      <c r="D254" s="131" t="s">
        <v>167</v>
      </c>
      <c r="E254" s="41" t="s">
        <v>359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6"/>
    </row>
    <row r="255" spans="1:25" s="9" customFormat="1" ht="9.75" customHeight="1">
      <c r="A255" s="131" t="s">
        <v>142</v>
      </c>
      <c r="B255" s="135" t="s">
        <v>142</v>
      </c>
      <c r="C255" s="131" t="s">
        <v>166</v>
      </c>
      <c r="D255" s="131" t="s">
        <v>167</v>
      </c>
      <c r="E255" s="41" t="s">
        <v>360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6"/>
    </row>
    <row r="256" spans="1:25" s="9" customFormat="1" ht="9.75" customHeight="1">
      <c r="A256" s="131" t="s">
        <v>142</v>
      </c>
      <c r="B256" s="135" t="s">
        <v>142</v>
      </c>
      <c r="C256" s="131" t="s">
        <v>166</v>
      </c>
      <c r="D256" s="131" t="s">
        <v>167</v>
      </c>
      <c r="E256" s="73" t="s">
        <v>361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6"/>
    </row>
    <row r="257" spans="1:25" s="9" customFormat="1" ht="9.75" customHeight="1">
      <c r="A257" s="131" t="s">
        <v>142</v>
      </c>
      <c r="B257" s="135" t="s">
        <v>142</v>
      </c>
      <c r="C257" s="131" t="s">
        <v>166</v>
      </c>
      <c r="D257" s="131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6"/>
    </row>
    <row r="258" spans="1:25" s="9" customFormat="1" ht="12" customHeight="1">
      <c r="A258" s="131">
        <v>8</v>
      </c>
      <c r="B258" s="131" t="s">
        <v>168</v>
      </c>
      <c r="C258" s="131" t="s">
        <v>169</v>
      </c>
      <c r="D258" s="131" t="s">
        <v>170</v>
      </c>
      <c r="E258" s="41" t="s">
        <v>359</v>
      </c>
      <c r="F258" s="44">
        <v>180</v>
      </c>
      <c r="G258" s="28">
        <v>390</v>
      </c>
      <c r="H258" s="28">
        <v>390</v>
      </c>
      <c r="I258" s="28">
        <v>180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341</v>
      </c>
      <c r="R258" s="29"/>
      <c r="S258" s="29"/>
      <c r="T258" s="29"/>
      <c r="U258" s="29"/>
      <c r="V258" s="81">
        <v>227</v>
      </c>
      <c r="Y258" s="106"/>
    </row>
    <row r="259" spans="1:25" s="9" customFormat="1" ht="15.75" customHeight="1">
      <c r="A259" s="131" t="s">
        <v>168</v>
      </c>
      <c r="B259" s="131" t="s">
        <v>168</v>
      </c>
      <c r="C259" s="131" t="s">
        <v>169</v>
      </c>
      <c r="D259" s="131" t="s">
        <v>170</v>
      </c>
      <c r="E259" s="41" t="s">
        <v>360</v>
      </c>
      <c r="F259" s="44">
        <v>1300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1">
        <v>670</v>
      </c>
      <c r="Y259" s="106"/>
    </row>
    <row r="260" spans="1:25" s="9" customFormat="1" ht="15.75" customHeight="1">
      <c r="A260" s="131" t="s">
        <v>168</v>
      </c>
      <c r="B260" s="131" t="s">
        <v>168</v>
      </c>
      <c r="C260" s="131" t="s">
        <v>169</v>
      </c>
      <c r="D260" s="131" t="s">
        <v>170</v>
      </c>
      <c r="E260" s="73" t="s">
        <v>361</v>
      </c>
      <c r="F260" s="46">
        <f>SUM(G260:V260)</f>
        <v>380</v>
      </c>
      <c r="G260" s="30">
        <v>85</v>
      </c>
      <c r="H260" s="30">
        <v>16</v>
      </c>
      <c r="I260" s="30">
        <v>148</v>
      </c>
      <c r="J260" s="30">
        <v>35</v>
      </c>
      <c r="K260" s="30">
        <v>15</v>
      </c>
      <c r="L260" s="30">
        <v>33</v>
      </c>
      <c r="M260" s="30"/>
      <c r="N260" s="30">
        <v>16</v>
      </c>
      <c r="O260" s="30">
        <v>4</v>
      </c>
      <c r="P260" s="30"/>
      <c r="Q260" s="30">
        <v>12</v>
      </c>
      <c r="R260" s="30"/>
      <c r="S260" s="30"/>
      <c r="T260" s="30"/>
      <c r="U260" s="30"/>
      <c r="V260" s="30">
        <v>16</v>
      </c>
      <c r="Y260" s="106"/>
    </row>
    <row r="261" spans="1:25" s="18" customFormat="1" ht="35.25" customHeight="1">
      <c r="A261" s="131" t="s">
        <v>168</v>
      </c>
      <c r="B261" s="131" t="s">
        <v>168</v>
      </c>
      <c r="C261" s="131" t="s">
        <v>169</v>
      </c>
      <c r="D261" s="131" t="s">
        <v>170</v>
      </c>
      <c r="E261" s="41" t="s">
        <v>36</v>
      </c>
      <c r="F261" s="56" t="s">
        <v>414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387</v>
      </c>
      <c r="Y261" s="103"/>
    </row>
    <row r="262" spans="1:25" s="9" customFormat="1" ht="9" customHeight="1">
      <c r="A262" s="131" t="s">
        <v>168</v>
      </c>
      <c r="B262" s="131" t="s">
        <v>168</v>
      </c>
      <c r="C262" s="131" t="s">
        <v>172</v>
      </c>
      <c r="D262" s="131" t="s">
        <v>173</v>
      </c>
      <c r="E262" s="41" t="s">
        <v>359</v>
      </c>
      <c r="F262" s="44">
        <v>420</v>
      </c>
      <c r="G262" s="28"/>
      <c r="H262" s="28">
        <v>555</v>
      </c>
      <c r="I262" s="28">
        <v>420</v>
      </c>
      <c r="J262" s="28">
        <v>477</v>
      </c>
      <c r="K262" s="28">
        <v>600</v>
      </c>
      <c r="L262" s="28">
        <v>520</v>
      </c>
      <c r="M262" s="29"/>
      <c r="N262" s="28">
        <v>601</v>
      </c>
      <c r="O262" s="28">
        <v>487</v>
      </c>
      <c r="P262" s="29"/>
      <c r="Q262" s="28"/>
      <c r="R262" s="29"/>
      <c r="S262" s="29"/>
      <c r="T262" s="29"/>
      <c r="U262" s="29"/>
      <c r="V262" s="28">
        <v>670</v>
      </c>
      <c r="Y262" s="106"/>
    </row>
    <row r="263" spans="1:25" s="9" customFormat="1" ht="9.75" customHeight="1">
      <c r="A263" s="131" t="s">
        <v>168</v>
      </c>
      <c r="B263" s="131" t="s">
        <v>168</v>
      </c>
      <c r="C263" s="131" t="s">
        <v>172</v>
      </c>
      <c r="D263" s="131" t="s">
        <v>173</v>
      </c>
      <c r="E263" s="41" t="s">
        <v>360</v>
      </c>
      <c r="F263" s="44">
        <v>670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/>
      <c r="R263" s="29"/>
      <c r="S263" s="29"/>
      <c r="T263" s="29"/>
      <c r="U263" s="29"/>
      <c r="V263" s="28">
        <v>670</v>
      </c>
      <c r="Y263" s="106"/>
    </row>
    <row r="264" spans="1:25" s="9" customFormat="1" ht="9.75" customHeight="1">
      <c r="A264" s="131" t="s">
        <v>168</v>
      </c>
      <c r="B264" s="131" t="s">
        <v>168</v>
      </c>
      <c r="C264" s="131" t="s">
        <v>172</v>
      </c>
      <c r="D264" s="131" t="s">
        <v>173</v>
      </c>
      <c r="E264" s="73" t="s">
        <v>361</v>
      </c>
      <c r="F264" s="46">
        <f>SUM(G264:V264)</f>
        <v>91</v>
      </c>
      <c r="G264" s="30"/>
      <c r="H264" s="30">
        <v>1</v>
      </c>
      <c r="I264" s="93">
        <v>17</v>
      </c>
      <c r="J264" s="30">
        <v>13</v>
      </c>
      <c r="K264" s="30">
        <v>12</v>
      </c>
      <c r="L264" s="30">
        <v>16</v>
      </c>
      <c r="M264" s="30"/>
      <c r="N264" s="30">
        <v>10</v>
      </c>
      <c r="O264" s="30">
        <v>11</v>
      </c>
      <c r="P264" s="30"/>
      <c r="Q264" s="30"/>
      <c r="R264" s="30"/>
      <c r="S264" s="30"/>
      <c r="T264" s="30"/>
      <c r="U264" s="30"/>
      <c r="V264" s="30">
        <v>11</v>
      </c>
      <c r="Y264" s="106"/>
    </row>
    <row r="265" spans="1:25" s="18" customFormat="1" ht="9.75" customHeight="1">
      <c r="A265" s="131" t="s">
        <v>168</v>
      </c>
      <c r="B265" s="131" t="s">
        <v>168</v>
      </c>
      <c r="C265" s="131" t="s">
        <v>172</v>
      </c>
      <c r="D265" s="131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5"/>
      <c r="N265" s="34" t="s">
        <v>49</v>
      </c>
      <c r="O265" s="34" t="s">
        <v>116</v>
      </c>
      <c r="P265" s="35"/>
      <c r="Q265" s="34"/>
      <c r="R265" s="34" t="s">
        <v>116</v>
      </c>
      <c r="S265" s="34" t="s">
        <v>116</v>
      </c>
      <c r="T265" s="34" t="s">
        <v>116</v>
      </c>
      <c r="U265" s="34" t="s">
        <v>116</v>
      </c>
      <c r="V265" s="34" t="s">
        <v>116</v>
      </c>
      <c r="Y265" s="103"/>
    </row>
    <row r="266" spans="1:25" s="9" customFormat="1" ht="10.5" customHeight="1">
      <c r="A266" s="131" t="s">
        <v>168</v>
      </c>
      <c r="B266" s="131" t="s">
        <v>168</v>
      </c>
      <c r="C266" s="131" t="s">
        <v>174</v>
      </c>
      <c r="D266" s="131" t="s">
        <v>175</v>
      </c>
      <c r="E266" s="41" t="s">
        <v>359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6"/>
    </row>
    <row r="267" spans="1:25" s="9" customFormat="1" ht="9.75" customHeight="1">
      <c r="A267" s="131" t="s">
        <v>168</v>
      </c>
      <c r="B267" s="131" t="s">
        <v>168</v>
      </c>
      <c r="C267" s="131" t="s">
        <v>174</v>
      </c>
      <c r="D267" s="131" t="s">
        <v>175</v>
      </c>
      <c r="E267" s="41" t="s">
        <v>360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6"/>
    </row>
    <row r="268" spans="1:25" s="9" customFormat="1" ht="9.75" customHeight="1">
      <c r="A268" s="131" t="s">
        <v>168</v>
      </c>
      <c r="B268" s="131" t="s">
        <v>168</v>
      </c>
      <c r="C268" s="131" t="s">
        <v>174</v>
      </c>
      <c r="D268" s="131" t="s">
        <v>175</v>
      </c>
      <c r="E268" s="73" t="s">
        <v>361</v>
      </c>
      <c r="F268" s="46">
        <f>SUM(G268:V268)</f>
        <v>35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4</v>
      </c>
      <c r="Y268" s="106"/>
    </row>
    <row r="269" spans="1:25" s="9" customFormat="1" ht="9.75" customHeight="1">
      <c r="A269" s="131" t="s">
        <v>168</v>
      </c>
      <c r="B269" s="131" t="s">
        <v>168</v>
      </c>
      <c r="C269" s="131" t="s">
        <v>174</v>
      </c>
      <c r="D269" s="131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/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6"/>
    </row>
    <row r="270" spans="1:25" s="9" customFormat="1" ht="9.75" customHeight="1">
      <c r="A270" s="131" t="s">
        <v>168</v>
      </c>
      <c r="B270" s="131" t="s">
        <v>168</v>
      </c>
      <c r="C270" s="131" t="s">
        <v>176</v>
      </c>
      <c r="D270" s="131" t="s">
        <v>177</v>
      </c>
      <c r="E270" s="41" t="s">
        <v>359</v>
      </c>
      <c r="F270" s="44">
        <v>221</v>
      </c>
      <c r="G270" s="28"/>
      <c r="H270" s="116">
        <v>535</v>
      </c>
      <c r="I270" s="28">
        <v>419</v>
      </c>
      <c r="J270" s="28">
        <v>512</v>
      </c>
      <c r="K270" s="28"/>
      <c r="L270" s="28">
        <v>232</v>
      </c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6"/>
    </row>
    <row r="271" spans="1:25" s="9" customFormat="1" ht="10.5" customHeight="1">
      <c r="A271" s="131" t="s">
        <v>168</v>
      </c>
      <c r="B271" s="131" t="s">
        <v>168</v>
      </c>
      <c r="C271" s="131" t="s">
        <v>176</v>
      </c>
      <c r="D271" s="131" t="s">
        <v>177</v>
      </c>
      <c r="E271" s="41" t="s">
        <v>360</v>
      </c>
      <c r="F271" s="44">
        <v>535</v>
      </c>
      <c r="G271" s="28"/>
      <c r="H271" s="116">
        <v>535</v>
      </c>
      <c r="I271" s="28">
        <v>424</v>
      </c>
      <c r="J271" s="28">
        <v>512</v>
      </c>
      <c r="K271" s="28"/>
      <c r="L271" s="28">
        <v>418</v>
      </c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6"/>
    </row>
    <row r="272" spans="1:25" s="9" customFormat="1" ht="10.5" customHeight="1">
      <c r="A272" s="131" t="s">
        <v>168</v>
      </c>
      <c r="B272" s="131" t="s">
        <v>168</v>
      </c>
      <c r="C272" s="131" t="s">
        <v>176</v>
      </c>
      <c r="D272" s="131" t="s">
        <v>177</v>
      </c>
      <c r="E272" s="73" t="s">
        <v>361</v>
      </c>
      <c r="F272" s="46">
        <f>SUM(G272:V272)</f>
        <v>31</v>
      </c>
      <c r="G272" s="30"/>
      <c r="H272" s="93">
        <v>9</v>
      </c>
      <c r="I272" s="30">
        <v>15</v>
      </c>
      <c r="J272" s="30">
        <v>1</v>
      </c>
      <c r="K272" s="30"/>
      <c r="L272" s="30">
        <v>2</v>
      </c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6"/>
    </row>
    <row r="273" spans="1:25" s="9" customFormat="1" ht="9.75" customHeight="1">
      <c r="A273" s="131" t="s">
        <v>168</v>
      </c>
      <c r="B273" s="131" t="s">
        <v>168</v>
      </c>
      <c r="C273" s="131" t="s">
        <v>176</v>
      </c>
      <c r="D273" s="131" t="s">
        <v>177</v>
      </c>
      <c r="E273" s="41" t="s">
        <v>36</v>
      </c>
      <c r="F273" s="45" t="s">
        <v>49</v>
      </c>
      <c r="G273" s="31" t="s">
        <v>37</v>
      </c>
      <c r="H273" s="119" t="s">
        <v>49</v>
      </c>
      <c r="I273" s="31" t="s">
        <v>49</v>
      </c>
      <c r="J273" s="31" t="s">
        <v>49</v>
      </c>
      <c r="K273" s="31" t="s">
        <v>37</v>
      </c>
      <c r="L273" s="31" t="s">
        <v>49</v>
      </c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6"/>
    </row>
    <row r="274" spans="1:25" s="9" customFormat="1" ht="9" customHeight="1">
      <c r="A274" s="131" t="s">
        <v>168</v>
      </c>
      <c r="B274" s="131" t="s">
        <v>168</v>
      </c>
      <c r="C274" s="131" t="s">
        <v>178</v>
      </c>
      <c r="D274" s="131" t="s">
        <v>179</v>
      </c>
      <c r="E274" s="41" t="s">
        <v>359</v>
      </c>
      <c r="F274" s="45"/>
      <c r="G274" s="28"/>
      <c r="H274" s="116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6"/>
    </row>
    <row r="275" spans="1:25" s="9" customFormat="1" ht="10.5" customHeight="1">
      <c r="A275" s="131" t="s">
        <v>168</v>
      </c>
      <c r="B275" s="131" t="s">
        <v>168</v>
      </c>
      <c r="C275" s="131" t="s">
        <v>178</v>
      </c>
      <c r="D275" s="131" t="s">
        <v>179</v>
      </c>
      <c r="E275" s="41" t="s">
        <v>360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6"/>
    </row>
    <row r="276" spans="1:25" s="9" customFormat="1" ht="8.25" customHeight="1">
      <c r="A276" s="131" t="s">
        <v>168</v>
      </c>
      <c r="B276" s="131" t="s">
        <v>168</v>
      </c>
      <c r="C276" s="131" t="s">
        <v>178</v>
      </c>
      <c r="D276" s="131" t="s">
        <v>179</v>
      </c>
      <c r="E276" s="75" t="s">
        <v>361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6"/>
    </row>
    <row r="277" spans="1:25" s="9" customFormat="1" ht="9" customHeight="1">
      <c r="A277" s="131" t="s">
        <v>168</v>
      </c>
      <c r="B277" s="131" t="s">
        <v>168</v>
      </c>
      <c r="C277" s="131" t="s">
        <v>178</v>
      </c>
      <c r="D277" s="131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6"/>
    </row>
    <row r="278" spans="1:25" s="9" customFormat="1" ht="15" customHeight="1">
      <c r="A278" s="131" t="s">
        <v>168</v>
      </c>
      <c r="B278" s="131" t="s">
        <v>168</v>
      </c>
      <c r="C278" s="131" t="s">
        <v>180</v>
      </c>
      <c r="D278" s="131" t="s">
        <v>168</v>
      </c>
      <c r="E278" s="41" t="s">
        <v>359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6"/>
    </row>
    <row r="279" spans="1:25" s="9" customFormat="1" ht="12" customHeight="1">
      <c r="A279" s="131" t="s">
        <v>168</v>
      </c>
      <c r="B279" s="131" t="s">
        <v>168</v>
      </c>
      <c r="C279" s="131" t="s">
        <v>180</v>
      </c>
      <c r="D279" s="131" t="s">
        <v>168</v>
      </c>
      <c r="E279" s="41" t="s">
        <v>360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6"/>
    </row>
    <row r="280" spans="1:25" s="9" customFormat="1" ht="12.75" customHeight="1">
      <c r="A280" s="131" t="s">
        <v>168</v>
      </c>
      <c r="B280" s="131" t="s">
        <v>168</v>
      </c>
      <c r="C280" s="131" t="s">
        <v>180</v>
      </c>
      <c r="D280" s="131" t="s">
        <v>168</v>
      </c>
      <c r="E280" s="75" t="s">
        <v>361</v>
      </c>
      <c r="F280" s="46">
        <f>SUM(G280:V280)</f>
        <v>11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6</v>
      </c>
      <c r="P280" s="30"/>
      <c r="Q280" s="30"/>
      <c r="R280" s="30"/>
      <c r="S280" s="30"/>
      <c r="T280" s="30"/>
      <c r="U280" s="30"/>
      <c r="V280" s="30"/>
      <c r="Y280" s="106"/>
    </row>
    <row r="281" spans="1:25" s="9" customFormat="1" ht="10.5" customHeight="1">
      <c r="A281" s="131" t="s">
        <v>168</v>
      </c>
      <c r="B281" s="131" t="s">
        <v>168</v>
      </c>
      <c r="C281" s="131" t="s">
        <v>180</v>
      </c>
      <c r="D281" s="131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6"/>
    </row>
    <row r="282" spans="1:25" s="9" customFormat="1" ht="7.5" customHeight="1">
      <c r="A282" s="131">
        <v>9</v>
      </c>
      <c r="B282" s="135" t="s">
        <v>181</v>
      </c>
      <c r="C282" s="131" t="s">
        <v>182</v>
      </c>
      <c r="D282" s="131" t="s">
        <v>183</v>
      </c>
      <c r="E282" s="41" t="s">
        <v>359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6"/>
    </row>
    <row r="283" spans="1:25" s="9" customFormat="1" ht="7.5" customHeight="1">
      <c r="A283" s="131" t="s">
        <v>181</v>
      </c>
      <c r="B283" s="135" t="s">
        <v>181</v>
      </c>
      <c r="C283" s="131" t="s">
        <v>182</v>
      </c>
      <c r="D283" s="131" t="s">
        <v>183</v>
      </c>
      <c r="E283" s="41" t="s">
        <v>360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6"/>
    </row>
    <row r="284" spans="1:25" s="9" customFormat="1" ht="7.5" customHeight="1">
      <c r="A284" s="131" t="s">
        <v>181</v>
      </c>
      <c r="B284" s="135" t="s">
        <v>181</v>
      </c>
      <c r="C284" s="131" t="s">
        <v>182</v>
      </c>
      <c r="D284" s="131" t="s">
        <v>183</v>
      </c>
      <c r="E284" s="75" t="s">
        <v>361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6"/>
    </row>
    <row r="285" spans="1:25" s="9" customFormat="1" ht="9" customHeight="1">
      <c r="A285" s="131" t="s">
        <v>181</v>
      </c>
      <c r="B285" s="135" t="s">
        <v>181</v>
      </c>
      <c r="C285" s="131" t="s">
        <v>182</v>
      </c>
      <c r="D285" s="131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6"/>
    </row>
    <row r="286" spans="1:25" s="9" customFormat="1" ht="9.75" customHeight="1">
      <c r="A286" s="131" t="s">
        <v>181</v>
      </c>
      <c r="B286" s="135" t="s">
        <v>181</v>
      </c>
      <c r="C286" s="131" t="s">
        <v>184</v>
      </c>
      <c r="D286" s="131" t="s">
        <v>185</v>
      </c>
      <c r="E286" s="41" t="s">
        <v>359</v>
      </c>
      <c r="F286" s="44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6"/>
    </row>
    <row r="287" spans="1:25" s="9" customFormat="1" ht="9.75" customHeight="1">
      <c r="A287" s="131" t="s">
        <v>181</v>
      </c>
      <c r="B287" s="135" t="s">
        <v>181</v>
      </c>
      <c r="C287" s="131" t="s">
        <v>184</v>
      </c>
      <c r="D287" s="131" t="s">
        <v>185</v>
      </c>
      <c r="E287" s="121" t="s">
        <v>360</v>
      </c>
      <c r="F287" s="44"/>
      <c r="G287" s="59"/>
      <c r="H287" s="59"/>
      <c r="I287" s="59"/>
      <c r="J287" s="59"/>
      <c r="K287" s="59"/>
      <c r="L287" s="117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6"/>
    </row>
    <row r="288" spans="1:25" s="9" customFormat="1" ht="8.25" customHeight="1">
      <c r="A288" s="131" t="s">
        <v>181</v>
      </c>
      <c r="B288" s="135" t="s">
        <v>181</v>
      </c>
      <c r="C288" s="131" t="s">
        <v>184</v>
      </c>
      <c r="D288" s="131" t="s">
        <v>185</v>
      </c>
      <c r="E288" s="75" t="s">
        <v>361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6"/>
    </row>
    <row r="289" spans="1:25" s="9" customFormat="1" ht="9.75" customHeight="1">
      <c r="A289" s="131" t="s">
        <v>181</v>
      </c>
      <c r="B289" s="135" t="s">
        <v>181</v>
      </c>
      <c r="C289" s="131" t="s">
        <v>184</v>
      </c>
      <c r="D289" s="131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31"/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6"/>
    </row>
    <row r="290" spans="1:25" s="9" customFormat="1" ht="9.75" customHeight="1">
      <c r="A290" s="131" t="s">
        <v>181</v>
      </c>
      <c r="B290" s="135" t="s">
        <v>181</v>
      </c>
      <c r="C290" s="131" t="s">
        <v>186</v>
      </c>
      <c r="D290" s="131" t="s">
        <v>187</v>
      </c>
      <c r="E290" s="41" t="s">
        <v>359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6"/>
    </row>
    <row r="291" spans="1:25" s="9" customFormat="1" ht="9.75" customHeight="1">
      <c r="A291" s="131" t="s">
        <v>181</v>
      </c>
      <c r="B291" s="135" t="s">
        <v>181</v>
      </c>
      <c r="C291" s="131" t="s">
        <v>186</v>
      </c>
      <c r="D291" s="131" t="s">
        <v>187</v>
      </c>
      <c r="E291" s="41" t="s">
        <v>360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6"/>
    </row>
    <row r="292" spans="1:25" s="9" customFormat="1" ht="9.75" customHeight="1">
      <c r="A292" s="131" t="s">
        <v>181</v>
      </c>
      <c r="B292" s="135" t="s">
        <v>181</v>
      </c>
      <c r="C292" s="131" t="s">
        <v>186</v>
      </c>
      <c r="D292" s="131" t="s">
        <v>187</v>
      </c>
      <c r="E292" s="73" t="s">
        <v>361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6"/>
    </row>
    <row r="293" spans="1:25" s="9" customFormat="1" ht="9.75" customHeight="1">
      <c r="A293" s="131" t="s">
        <v>181</v>
      </c>
      <c r="B293" s="135" t="s">
        <v>181</v>
      </c>
      <c r="C293" s="131" t="s">
        <v>186</v>
      </c>
      <c r="D293" s="131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6"/>
    </row>
    <row r="294" spans="1:25" s="9" customFormat="1" ht="9.75" customHeight="1">
      <c r="A294" s="131">
        <v>10</v>
      </c>
      <c r="B294" s="131" t="s">
        <v>188</v>
      </c>
      <c r="C294" s="131" t="s">
        <v>189</v>
      </c>
      <c r="D294" s="131" t="s">
        <v>190</v>
      </c>
      <c r="E294" s="41" t="s">
        <v>359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6"/>
    </row>
    <row r="295" spans="1:25" s="9" customFormat="1" ht="9.75" customHeight="1">
      <c r="A295" s="131" t="s">
        <v>188</v>
      </c>
      <c r="B295" s="131" t="s">
        <v>188</v>
      </c>
      <c r="C295" s="131" t="s">
        <v>189</v>
      </c>
      <c r="D295" s="131" t="s">
        <v>190</v>
      </c>
      <c r="E295" s="41" t="s">
        <v>360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6"/>
    </row>
    <row r="296" spans="1:25" s="9" customFormat="1" ht="9.75" customHeight="1">
      <c r="A296" s="131" t="s">
        <v>188</v>
      </c>
      <c r="B296" s="131" t="s">
        <v>188</v>
      </c>
      <c r="C296" s="131" t="s">
        <v>189</v>
      </c>
      <c r="D296" s="131" t="s">
        <v>190</v>
      </c>
      <c r="E296" s="73" t="s">
        <v>361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6"/>
    </row>
    <row r="297" spans="1:25" s="18" customFormat="1" ht="9.75" customHeight="1">
      <c r="A297" s="131" t="s">
        <v>188</v>
      </c>
      <c r="B297" s="131" t="s">
        <v>188</v>
      </c>
      <c r="C297" s="131" t="s">
        <v>189</v>
      </c>
      <c r="D297" s="131" t="s">
        <v>190</v>
      </c>
      <c r="E297" s="41" t="s">
        <v>36</v>
      </c>
      <c r="F297" s="45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1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3"/>
    </row>
    <row r="298" spans="1:25" s="9" customFormat="1" ht="9.75" customHeight="1">
      <c r="A298" s="131" t="s">
        <v>188</v>
      </c>
      <c r="B298" s="131" t="s">
        <v>188</v>
      </c>
      <c r="C298" s="131" t="s">
        <v>191</v>
      </c>
      <c r="D298" s="132" t="s">
        <v>192</v>
      </c>
      <c r="E298" s="41" t="s">
        <v>359</v>
      </c>
      <c r="F298" s="44">
        <v>348</v>
      </c>
      <c r="G298" s="28"/>
      <c r="H298" s="28"/>
      <c r="I298" s="28"/>
      <c r="J298" s="28"/>
      <c r="K298" s="28"/>
      <c r="L298" s="28">
        <v>690</v>
      </c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6"/>
    </row>
    <row r="299" spans="1:25" s="9" customFormat="1" ht="9.75" customHeight="1">
      <c r="A299" s="131" t="s">
        <v>188</v>
      </c>
      <c r="B299" s="131" t="s">
        <v>188</v>
      </c>
      <c r="C299" s="131" t="s">
        <v>191</v>
      </c>
      <c r="D299" s="132" t="s">
        <v>192</v>
      </c>
      <c r="E299" s="41" t="s">
        <v>360</v>
      </c>
      <c r="F299" s="44">
        <v>733</v>
      </c>
      <c r="G299" s="28"/>
      <c r="H299" s="28"/>
      <c r="I299" s="28"/>
      <c r="J299" s="28"/>
      <c r="K299" s="28"/>
      <c r="L299" s="28">
        <v>690</v>
      </c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6"/>
    </row>
    <row r="300" spans="1:25" s="9" customFormat="1" ht="9.75" customHeight="1">
      <c r="A300" s="131" t="s">
        <v>188</v>
      </c>
      <c r="B300" s="131" t="s">
        <v>188</v>
      </c>
      <c r="C300" s="131" t="s">
        <v>191</v>
      </c>
      <c r="D300" s="132" t="s">
        <v>192</v>
      </c>
      <c r="E300" s="73" t="s">
        <v>361</v>
      </c>
      <c r="F300" s="46">
        <f>SUM(G300:V300)</f>
        <v>5</v>
      </c>
      <c r="G300" s="30"/>
      <c r="H300" s="30"/>
      <c r="I300" s="30"/>
      <c r="J300" s="30"/>
      <c r="K300" s="30"/>
      <c r="L300" s="30">
        <v>1</v>
      </c>
      <c r="M300" s="30"/>
      <c r="N300" s="30"/>
      <c r="O300" s="30"/>
      <c r="P300" s="30"/>
      <c r="Q300" s="30">
        <v>2</v>
      </c>
      <c r="R300" s="30"/>
      <c r="S300" s="30"/>
      <c r="T300" s="30"/>
      <c r="U300" s="30"/>
      <c r="V300" s="30">
        <v>2</v>
      </c>
      <c r="Y300" s="106"/>
    </row>
    <row r="301" spans="1:25" s="18" customFormat="1" ht="9.75" customHeight="1">
      <c r="A301" s="131" t="s">
        <v>188</v>
      </c>
      <c r="B301" s="131" t="s">
        <v>188</v>
      </c>
      <c r="C301" s="131" t="s">
        <v>191</v>
      </c>
      <c r="D301" s="132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 t="s">
        <v>49</v>
      </c>
      <c r="M301" s="95"/>
      <c r="N301" s="34"/>
      <c r="O301" s="34" t="s">
        <v>37</v>
      </c>
      <c r="P301" s="35"/>
      <c r="Q301" s="34" t="s">
        <v>49</v>
      </c>
      <c r="R301" s="95"/>
      <c r="S301" s="95"/>
      <c r="T301" s="95"/>
      <c r="U301" s="95"/>
      <c r="V301" s="34" t="s">
        <v>49</v>
      </c>
      <c r="Y301" s="103"/>
    </row>
    <row r="302" spans="1:25" s="9" customFormat="1" ht="9.75" customHeight="1">
      <c r="A302" s="131">
        <v>11</v>
      </c>
      <c r="B302" s="135" t="s">
        <v>193</v>
      </c>
      <c r="C302" s="131" t="s">
        <v>194</v>
      </c>
      <c r="D302" s="131" t="s">
        <v>195</v>
      </c>
      <c r="E302" s="41" t="s">
        <v>359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6"/>
    </row>
    <row r="303" spans="1:25" s="9" customFormat="1" ht="9" customHeight="1">
      <c r="A303" s="131" t="s">
        <v>193</v>
      </c>
      <c r="B303" s="135" t="s">
        <v>193</v>
      </c>
      <c r="C303" s="131" t="s">
        <v>194</v>
      </c>
      <c r="D303" s="131" t="s">
        <v>195</v>
      </c>
      <c r="E303" s="41" t="s">
        <v>360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6"/>
    </row>
    <row r="304" spans="1:25" s="9" customFormat="1" ht="9.75" customHeight="1">
      <c r="A304" s="131" t="s">
        <v>193</v>
      </c>
      <c r="B304" s="135" t="s">
        <v>193</v>
      </c>
      <c r="C304" s="131" t="s">
        <v>194</v>
      </c>
      <c r="D304" s="131" t="s">
        <v>195</v>
      </c>
      <c r="E304" s="73" t="s">
        <v>361</v>
      </c>
      <c r="F304" s="46">
        <f>SUM(G304:V304)</f>
        <v>0</v>
      </c>
      <c r="G304" s="99"/>
      <c r="H304" s="99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6"/>
    </row>
    <row r="305" spans="1:25" s="18" customFormat="1" ht="18.75" customHeight="1">
      <c r="A305" s="131" t="s">
        <v>193</v>
      </c>
      <c r="B305" s="135" t="s">
        <v>193</v>
      </c>
      <c r="C305" s="131" t="s">
        <v>194</v>
      </c>
      <c r="D305" s="131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3"/>
    </row>
    <row r="306" spans="1:25" s="9" customFormat="1" ht="9.75" customHeight="1">
      <c r="A306" s="131">
        <v>12</v>
      </c>
      <c r="B306" s="131" t="s">
        <v>196</v>
      </c>
      <c r="C306" s="131" t="s">
        <v>197</v>
      </c>
      <c r="D306" s="131" t="s">
        <v>198</v>
      </c>
      <c r="E306" s="41" t="s">
        <v>359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6"/>
    </row>
    <row r="307" spans="1:25" s="9" customFormat="1" ht="9.75" customHeight="1">
      <c r="A307" s="131" t="s">
        <v>196</v>
      </c>
      <c r="B307" s="131" t="s">
        <v>196</v>
      </c>
      <c r="C307" s="131" t="s">
        <v>197</v>
      </c>
      <c r="D307" s="131" t="s">
        <v>198</v>
      </c>
      <c r="E307" s="41" t="s">
        <v>360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6"/>
    </row>
    <row r="308" spans="1:25" s="9" customFormat="1" ht="9.75" customHeight="1">
      <c r="A308" s="131" t="s">
        <v>196</v>
      </c>
      <c r="B308" s="131" t="s">
        <v>196</v>
      </c>
      <c r="C308" s="131" t="s">
        <v>197</v>
      </c>
      <c r="D308" s="131" t="s">
        <v>198</v>
      </c>
      <c r="E308" s="73" t="s">
        <v>361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6"/>
    </row>
    <row r="309" spans="1:25" s="9" customFormat="1" ht="9.75" customHeight="1">
      <c r="A309" s="131" t="s">
        <v>196</v>
      </c>
      <c r="B309" s="131" t="s">
        <v>196</v>
      </c>
      <c r="C309" s="131" t="s">
        <v>197</v>
      </c>
      <c r="D309" s="131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6"/>
    </row>
    <row r="310" spans="1:25" s="9" customFormat="1" ht="9" customHeight="1">
      <c r="A310" s="131">
        <v>13</v>
      </c>
      <c r="B310" s="135" t="s">
        <v>199</v>
      </c>
      <c r="C310" s="131" t="s">
        <v>200</v>
      </c>
      <c r="D310" s="131" t="s">
        <v>199</v>
      </c>
      <c r="E310" s="41" t="s">
        <v>359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6"/>
    </row>
    <row r="311" spans="1:25" s="9" customFormat="1" ht="9.75" customHeight="1">
      <c r="A311" s="131" t="s">
        <v>199</v>
      </c>
      <c r="B311" s="135" t="s">
        <v>199</v>
      </c>
      <c r="C311" s="131" t="s">
        <v>200</v>
      </c>
      <c r="D311" s="131" t="s">
        <v>199</v>
      </c>
      <c r="E311" s="41" t="s">
        <v>360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6"/>
    </row>
    <row r="312" spans="1:25" s="9" customFormat="1" ht="9.75" customHeight="1">
      <c r="A312" s="131" t="s">
        <v>199</v>
      </c>
      <c r="B312" s="135" t="s">
        <v>199</v>
      </c>
      <c r="C312" s="131" t="s">
        <v>200</v>
      </c>
      <c r="D312" s="131" t="s">
        <v>199</v>
      </c>
      <c r="E312" s="73" t="s">
        <v>361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6"/>
    </row>
    <row r="313" spans="1:25" s="9" customFormat="1" ht="9.75" customHeight="1">
      <c r="A313" s="131" t="s">
        <v>199</v>
      </c>
      <c r="B313" s="135" t="s">
        <v>199</v>
      </c>
      <c r="C313" s="131" t="s">
        <v>200</v>
      </c>
      <c r="D313" s="131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6"/>
    </row>
    <row r="314" spans="1:25" s="9" customFormat="1" ht="9.75" customHeight="1">
      <c r="A314" s="131" t="s">
        <v>199</v>
      </c>
      <c r="B314" s="135" t="s">
        <v>199</v>
      </c>
      <c r="C314" s="131" t="s">
        <v>201</v>
      </c>
      <c r="D314" s="131" t="s">
        <v>202</v>
      </c>
      <c r="E314" s="41" t="s">
        <v>359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6"/>
    </row>
    <row r="315" spans="1:25" s="9" customFormat="1" ht="9.75" customHeight="1">
      <c r="A315" s="131" t="s">
        <v>199</v>
      </c>
      <c r="B315" s="135" t="s">
        <v>199</v>
      </c>
      <c r="C315" s="131" t="s">
        <v>201</v>
      </c>
      <c r="D315" s="131" t="s">
        <v>202</v>
      </c>
      <c r="E315" s="41" t="s">
        <v>360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6"/>
    </row>
    <row r="316" spans="1:25" s="9" customFormat="1" ht="9.75" customHeight="1">
      <c r="A316" s="131" t="s">
        <v>199</v>
      </c>
      <c r="B316" s="135" t="s">
        <v>199</v>
      </c>
      <c r="C316" s="131" t="s">
        <v>201</v>
      </c>
      <c r="D316" s="131" t="s">
        <v>202</v>
      </c>
      <c r="E316" s="73" t="s">
        <v>361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6"/>
    </row>
    <row r="317" spans="1:25" s="9" customFormat="1" ht="9.75" customHeight="1">
      <c r="A317" s="131" t="s">
        <v>199</v>
      </c>
      <c r="B317" s="135" t="s">
        <v>199</v>
      </c>
      <c r="C317" s="131" t="s">
        <v>201</v>
      </c>
      <c r="D317" s="131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/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6"/>
    </row>
    <row r="318" spans="1:25" s="9" customFormat="1" ht="9.75" customHeight="1">
      <c r="A318" s="131" t="s">
        <v>199</v>
      </c>
      <c r="B318" s="135" t="s">
        <v>199</v>
      </c>
      <c r="C318" s="131" t="s">
        <v>203</v>
      </c>
      <c r="D318" s="131" t="s">
        <v>204</v>
      </c>
      <c r="E318" s="41" t="s">
        <v>359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6"/>
    </row>
    <row r="319" spans="1:25" s="9" customFormat="1" ht="9.75" customHeight="1">
      <c r="A319" s="131" t="s">
        <v>199</v>
      </c>
      <c r="B319" s="135" t="s">
        <v>199</v>
      </c>
      <c r="C319" s="131" t="s">
        <v>203</v>
      </c>
      <c r="D319" s="131" t="s">
        <v>204</v>
      </c>
      <c r="E319" s="41" t="s">
        <v>360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6"/>
    </row>
    <row r="320" spans="1:25" s="9" customFormat="1" ht="9.75" customHeight="1">
      <c r="A320" s="131" t="s">
        <v>199</v>
      </c>
      <c r="B320" s="135" t="s">
        <v>199</v>
      </c>
      <c r="C320" s="131" t="s">
        <v>203</v>
      </c>
      <c r="D320" s="131" t="s">
        <v>204</v>
      </c>
      <c r="E320" s="73" t="s">
        <v>361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6"/>
    </row>
    <row r="321" spans="1:25" s="9" customFormat="1" ht="10.5" customHeight="1">
      <c r="A321" s="131" t="s">
        <v>199</v>
      </c>
      <c r="B321" s="135" t="s">
        <v>199</v>
      </c>
      <c r="C321" s="131" t="s">
        <v>203</v>
      </c>
      <c r="D321" s="131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6"/>
    </row>
    <row r="322" spans="1:25" s="9" customFormat="1" ht="9.75" customHeight="1">
      <c r="A322" s="131">
        <v>14</v>
      </c>
      <c r="B322" s="131" t="s">
        <v>205</v>
      </c>
      <c r="C322" s="131" t="s">
        <v>206</v>
      </c>
      <c r="D322" s="131" t="s">
        <v>205</v>
      </c>
      <c r="E322" s="41" t="s">
        <v>359</v>
      </c>
      <c r="F322" s="44">
        <v>71</v>
      </c>
      <c r="G322" s="28">
        <v>266</v>
      </c>
      <c r="H322" s="28">
        <v>101</v>
      </c>
      <c r="I322" s="28">
        <v>185</v>
      </c>
      <c r="J322" s="28">
        <v>256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6"/>
    </row>
    <row r="323" spans="1:25" s="9" customFormat="1" ht="9.75" customHeight="1">
      <c r="A323" s="131" t="s">
        <v>205</v>
      </c>
      <c r="B323" s="131" t="s">
        <v>205</v>
      </c>
      <c r="C323" s="131" t="s">
        <v>206</v>
      </c>
      <c r="D323" s="131" t="s">
        <v>205</v>
      </c>
      <c r="E323" s="41" t="s">
        <v>360</v>
      </c>
      <c r="F323" s="44">
        <v>433</v>
      </c>
      <c r="G323" s="28">
        <v>290</v>
      </c>
      <c r="H323" s="28">
        <v>276</v>
      </c>
      <c r="I323" s="28">
        <v>304</v>
      </c>
      <c r="J323" s="28">
        <v>256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6"/>
    </row>
    <row r="324" spans="1:25" s="9" customFormat="1" ht="9.75" customHeight="1">
      <c r="A324" s="131" t="s">
        <v>205</v>
      </c>
      <c r="B324" s="131" t="s">
        <v>205</v>
      </c>
      <c r="C324" s="131" t="s">
        <v>206</v>
      </c>
      <c r="D324" s="131" t="s">
        <v>205</v>
      </c>
      <c r="E324" s="73" t="s">
        <v>361</v>
      </c>
      <c r="F324" s="46">
        <f>SUM(G324:V324)</f>
        <v>228</v>
      </c>
      <c r="G324" s="30">
        <v>12</v>
      </c>
      <c r="H324" s="30">
        <v>12</v>
      </c>
      <c r="I324" s="30">
        <v>58</v>
      </c>
      <c r="J324" s="30">
        <v>5</v>
      </c>
      <c r="K324" s="30">
        <v>12</v>
      </c>
      <c r="L324" s="30">
        <v>34</v>
      </c>
      <c r="M324" s="30"/>
      <c r="N324" s="30">
        <v>14</v>
      </c>
      <c r="O324" s="30">
        <v>22</v>
      </c>
      <c r="P324" s="30"/>
      <c r="Q324" s="30">
        <v>23</v>
      </c>
      <c r="R324" s="30"/>
      <c r="S324" s="30"/>
      <c r="T324" s="30"/>
      <c r="U324" s="30"/>
      <c r="V324" s="30">
        <v>36</v>
      </c>
      <c r="Y324" s="106"/>
    </row>
    <row r="325" spans="1:25" s="18" customFormat="1" ht="22.5" customHeight="1">
      <c r="A325" s="131" t="s">
        <v>205</v>
      </c>
      <c r="B325" s="131" t="s">
        <v>205</v>
      </c>
      <c r="C325" s="131" t="s">
        <v>206</v>
      </c>
      <c r="D325" s="131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18" t="s">
        <v>49</v>
      </c>
      <c r="J325" s="34" t="s">
        <v>396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5"/>
      <c r="S325" s="95"/>
      <c r="T325" s="95"/>
      <c r="U325" s="95"/>
      <c r="V325" s="34" t="s">
        <v>49</v>
      </c>
      <c r="Y325" s="103"/>
    </row>
    <row r="326" spans="1:25" s="9" customFormat="1" ht="8.25" customHeight="1">
      <c r="A326" s="131" t="s">
        <v>205</v>
      </c>
      <c r="B326" s="131" t="s">
        <v>205</v>
      </c>
      <c r="C326" s="131" t="s">
        <v>209</v>
      </c>
      <c r="D326" s="131" t="s">
        <v>210</v>
      </c>
      <c r="E326" s="42" t="s">
        <v>359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6"/>
    </row>
    <row r="327" spans="1:25" s="9" customFormat="1" ht="8.25" customHeight="1">
      <c r="A327" s="131" t="s">
        <v>205</v>
      </c>
      <c r="B327" s="131" t="s">
        <v>205</v>
      </c>
      <c r="C327" s="131" t="s">
        <v>209</v>
      </c>
      <c r="D327" s="131" t="s">
        <v>210</v>
      </c>
      <c r="E327" s="41" t="s">
        <v>360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6"/>
    </row>
    <row r="328" spans="1:25" s="9" customFormat="1" ht="9.75" customHeight="1">
      <c r="A328" s="131" t="s">
        <v>205</v>
      </c>
      <c r="B328" s="131" t="s">
        <v>205</v>
      </c>
      <c r="C328" s="131" t="s">
        <v>209</v>
      </c>
      <c r="D328" s="131" t="s">
        <v>210</v>
      </c>
      <c r="E328" s="73" t="s">
        <v>361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6"/>
    </row>
    <row r="329" spans="1:25" s="9" customFormat="1" ht="9.75" customHeight="1">
      <c r="A329" s="131" t="s">
        <v>205</v>
      </c>
      <c r="B329" s="131" t="s">
        <v>205</v>
      </c>
      <c r="C329" s="131" t="s">
        <v>209</v>
      </c>
      <c r="D329" s="131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6"/>
    </row>
    <row r="330" spans="1:25" s="9" customFormat="1" ht="6.75" customHeight="1">
      <c r="A330" s="131" t="s">
        <v>205</v>
      </c>
      <c r="B330" s="131" t="s">
        <v>205</v>
      </c>
      <c r="C330" s="131" t="s">
        <v>211</v>
      </c>
      <c r="D330" s="131" t="s">
        <v>212</v>
      </c>
      <c r="E330" s="41" t="s">
        <v>359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6"/>
    </row>
    <row r="331" spans="1:25" s="9" customFormat="1" ht="9.75" customHeight="1">
      <c r="A331" s="131" t="s">
        <v>205</v>
      </c>
      <c r="B331" s="131" t="s">
        <v>205</v>
      </c>
      <c r="C331" s="131" t="s">
        <v>211</v>
      </c>
      <c r="D331" s="131" t="s">
        <v>212</v>
      </c>
      <c r="E331" s="41" t="s">
        <v>360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6"/>
    </row>
    <row r="332" spans="1:25" s="9" customFormat="1" ht="9.75" customHeight="1">
      <c r="A332" s="131" t="s">
        <v>205</v>
      </c>
      <c r="B332" s="131" t="s">
        <v>205</v>
      </c>
      <c r="C332" s="131" t="s">
        <v>211</v>
      </c>
      <c r="D332" s="131" t="s">
        <v>212</v>
      </c>
      <c r="E332" s="73" t="s">
        <v>361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6"/>
    </row>
    <row r="333" spans="1:25" s="18" customFormat="1" ht="9.75" customHeight="1">
      <c r="A333" s="131" t="s">
        <v>205</v>
      </c>
      <c r="B333" s="131" t="s">
        <v>205</v>
      </c>
      <c r="C333" s="131" t="s">
        <v>211</v>
      </c>
      <c r="D333" s="131" t="s">
        <v>212</v>
      </c>
      <c r="E333" s="41" t="s">
        <v>36</v>
      </c>
      <c r="F333" s="43"/>
      <c r="G333" s="19" t="s">
        <v>37</v>
      </c>
      <c r="H333" s="19" t="s">
        <v>37</v>
      </c>
      <c r="I333" s="19"/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3"/>
    </row>
    <row r="334" spans="1:25" s="9" customFormat="1" ht="9.75" customHeight="1">
      <c r="A334" s="131" t="s">
        <v>205</v>
      </c>
      <c r="B334" s="131" t="s">
        <v>205</v>
      </c>
      <c r="C334" s="131" t="s">
        <v>213</v>
      </c>
      <c r="D334" s="131" t="s">
        <v>214</v>
      </c>
      <c r="E334" s="41" t="s">
        <v>359</v>
      </c>
      <c r="F334" s="44">
        <v>238</v>
      </c>
      <c r="G334" s="28">
        <v>238</v>
      </c>
      <c r="H334" s="28">
        <v>239</v>
      </c>
      <c r="I334" s="28"/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6"/>
    </row>
    <row r="335" spans="1:25" s="9" customFormat="1" ht="12.75" customHeight="1">
      <c r="A335" s="131" t="s">
        <v>205</v>
      </c>
      <c r="B335" s="131" t="s">
        <v>205</v>
      </c>
      <c r="C335" s="131" t="s">
        <v>213</v>
      </c>
      <c r="D335" s="131" t="s">
        <v>214</v>
      </c>
      <c r="E335" s="41" t="s">
        <v>360</v>
      </c>
      <c r="F335" s="44">
        <v>785</v>
      </c>
      <c r="G335" s="28">
        <v>238</v>
      </c>
      <c r="H335" s="28">
        <v>466</v>
      </c>
      <c r="I335" s="28"/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762</v>
      </c>
      <c r="Y335" s="106"/>
    </row>
    <row r="336" spans="1:25" s="9" customFormat="1" ht="9.75" customHeight="1">
      <c r="A336" s="131" t="s">
        <v>205</v>
      </c>
      <c r="B336" s="131" t="s">
        <v>205</v>
      </c>
      <c r="C336" s="131" t="s">
        <v>213</v>
      </c>
      <c r="D336" s="131" t="s">
        <v>214</v>
      </c>
      <c r="E336" s="73" t="s">
        <v>361</v>
      </c>
      <c r="F336" s="46">
        <f>SUM(G336:V336)</f>
        <v>54</v>
      </c>
      <c r="G336" s="30">
        <v>1</v>
      </c>
      <c r="H336" s="30">
        <v>3</v>
      </c>
      <c r="I336" s="30"/>
      <c r="J336" s="30"/>
      <c r="K336" s="30">
        <v>6</v>
      </c>
      <c r="L336" s="30">
        <v>5</v>
      </c>
      <c r="M336" s="30"/>
      <c r="N336" s="30"/>
      <c r="O336" s="30"/>
      <c r="P336" s="30"/>
      <c r="Q336" s="30">
        <v>11</v>
      </c>
      <c r="R336" s="30"/>
      <c r="S336" s="30"/>
      <c r="T336" s="30"/>
      <c r="U336" s="30"/>
      <c r="V336" s="30">
        <v>28</v>
      </c>
      <c r="Y336" s="106"/>
    </row>
    <row r="337" spans="1:25" s="18" customFormat="1" ht="42" customHeight="1">
      <c r="A337" s="131" t="s">
        <v>205</v>
      </c>
      <c r="B337" s="131" t="s">
        <v>205</v>
      </c>
      <c r="C337" s="131" t="s">
        <v>213</v>
      </c>
      <c r="D337" s="131" t="s">
        <v>214</v>
      </c>
      <c r="E337" s="41" t="s">
        <v>36</v>
      </c>
      <c r="F337" s="55" t="s">
        <v>418</v>
      </c>
      <c r="G337" s="34" t="s">
        <v>421</v>
      </c>
      <c r="H337" s="34" t="s">
        <v>49</v>
      </c>
      <c r="I337" s="34"/>
      <c r="J337" s="34"/>
      <c r="K337" s="34" t="s">
        <v>49</v>
      </c>
      <c r="L337" s="34" t="s">
        <v>424</v>
      </c>
      <c r="M337" s="35"/>
      <c r="N337" s="34"/>
      <c r="O337" s="34"/>
      <c r="P337" s="35"/>
      <c r="Q337" s="34" t="s">
        <v>445</v>
      </c>
      <c r="R337" s="35"/>
      <c r="S337" s="35"/>
      <c r="T337" s="35"/>
      <c r="U337" s="35"/>
      <c r="V337" s="34" t="s">
        <v>49</v>
      </c>
      <c r="Y337" s="103"/>
    </row>
    <row r="338" spans="1:25" s="9" customFormat="1" ht="9.75" customHeight="1">
      <c r="A338" s="131" t="s">
        <v>205</v>
      </c>
      <c r="B338" s="131" t="s">
        <v>205</v>
      </c>
      <c r="C338" s="131" t="s">
        <v>215</v>
      </c>
      <c r="D338" s="131" t="s">
        <v>216</v>
      </c>
      <c r="E338" s="41" t="s">
        <v>359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6"/>
    </row>
    <row r="339" spans="1:25" s="9" customFormat="1" ht="9.75" customHeight="1">
      <c r="A339" s="131" t="s">
        <v>205</v>
      </c>
      <c r="B339" s="131" t="s">
        <v>205</v>
      </c>
      <c r="C339" s="131" t="s">
        <v>215</v>
      </c>
      <c r="D339" s="131" t="s">
        <v>216</v>
      </c>
      <c r="E339" s="41" t="s">
        <v>360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6"/>
    </row>
    <row r="340" spans="1:25" s="9" customFormat="1" ht="9.75" customHeight="1">
      <c r="A340" s="131" t="s">
        <v>205</v>
      </c>
      <c r="B340" s="131" t="s">
        <v>205</v>
      </c>
      <c r="C340" s="131" t="s">
        <v>215</v>
      </c>
      <c r="D340" s="131" t="s">
        <v>216</v>
      </c>
      <c r="E340" s="73" t="s">
        <v>361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6"/>
    </row>
    <row r="341" spans="1:25" s="9" customFormat="1" ht="9.75" customHeight="1">
      <c r="A341" s="131" t="s">
        <v>205</v>
      </c>
      <c r="B341" s="131" t="s">
        <v>205</v>
      </c>
      <c r="C341" s="131" t="s">
        <v>215</v>
      </c>
      <c r="D341" s="131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6"/>
    </row>
    <row r="342" spans="1:25" s="9" customFormat="1" ht="9" customHeight="1">
      <c r="A342" s="131">
        <v>15</v>
      </c>
      <c r="B342" s="135" t="s">
        <v>217</v>
      </c>
      <c r="C342" s="131" t="s">
        <v>218</v>
      </c>
      <c r="D342" s="131" t="s">
        <v>217</v>
      </c>
      <c r="E342" s="41" t="s">
        <v>359</v>
      </c>
      <c r="F342" s="44">
        <v>146</v>
      </c>
      <c r="G342" s="28">
        <v>477</v>
      </c>
      <c r="H342" s="28">
        <v>474</v>
      </c>
      <c r="I342" s="28"/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6"/>
    </row>
    <row r="343" spans="1:25" s="9" customFormat="1" ht="14.25" customHeight="1">
      <c r="A343" s="131" t="s">
        <v>217</v>
      </c>
      <c r="B343" s="135" t="s">
        <v>217</v>
      </c>
      <c r="C343" s="131" t="s">
        <v>218</v>
      </c>
      <c r="D343" s="131" t="s">
        <v>217</v>
      </c>
      <c r="E343" s="41" t="s">
        <v>360</v>
      </c>
      <c r="F343" s="44">
        <v>710</v>
      </c>
      <c r="G343" s="28">
        <v>477</v>
      </c>
      <c r="H343" s="28">
        <v>474</v>
      </c>
      <c r="I343" s="28"/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6"/>
    </row>
    <row r="344" spans="1:25" s="9" customFormat="1" ht="9.75" customHeight="1">
      <c r="A344" s="131" t="s">
        <v>217</v>
      </c>
      <c r="B344" s="135" t="s">
        <v>217</v>
      </c>
      <c r="C344" s="131" t="s">
        <v>218</v>
      </c>
      <c r="D344" s="131" t="s">
        <v>217</v>
      </c>
      <c r="E344" s="73" t="s">
        <v>361</v>
      </c>
      <c r="F344" s="46">
        <f>SUM(G344:V344)</f>
        <v>45</v>
      </c>
      <c r="G344" s="30">
        <v>3</v>
      </c>
      <c r="H344" s="30">
        <v>4</v>
      </c>
      <c r="I344" s="30"/>
      <c r="J344" s="30"/>
      <c r="K344" s="30">
        <v>14</v>
      </c>
      <c r="L344" s="30"/>
      <c r="M344" s="30"/>
      <c r="N344" s="30">
        <v>2</v>
      </c>
      <c r="O344" s="30"/>
      <c r="P344" s="30"/>
      <c r="Q344" s="30">
        <v>8</v>
      </c>
      <c r="R344" s="30"/>
      <c r="S344" s="30"/>
      <c r="T344" s="30"/>
      <c r="U344" s="30"/>
      <c r="V344" s="30">
        <v>14</v>
      </c>
      <c r="Y344" s="106"/>
    </row>
    <row r="345" spans="1:25" s="18" customFormat="1" ht="30" customHeight="1">
      <c r="A345" s="131" t="s">
        <v>217</v>
      </c>
      <c r="B345" s="135" t="s">
        <v>217</v>
      </c>
      <c r="C345" s="131" t="s">
        <v>218</v>
      </c>
      <c r="D345" s="131" t="s">
        <v>217</v>
      </c>
      <c r="E345" s="41" t="s">
        <v>36</v>
      </c>
      <c r="F345" s="54" t="s">
        <v>428</v>
      </c>
      <c r="G345" s="34" t="s">
        <v>412</v>
      </c>
      <c r="H345" s="34" t="s">
        <v>412</v>
      </c>
      <c r="I345" s="34"/>
      <c r="J345" s="34"/>
      <c r="K345" s="34" t="s">
        <v>412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5"/>
      <c r="S345" s="95"/>
      <c r="T345" s="95"/>
      <c r="U345" s="95"/>
      <c r="V345" s="34" t="s">
        <v>49</v>
      </c>
      <c r="Y345" s="103"/>
    </row>
    <row r="346" spans="1:25" s="9" customFormat="1" ht="9" customHeight="1">
      <c r="A346" s="131" t="s">
        <v>217</v>
      </c>
      <c r="B346" s="135" t="s">
        <v>217</v>
      </c>
      <c r="C346" s="131" t="s">
        <v>219</v>
      </c>
      <c r="D346" s="131" t="s">
        <v>220</v>
      </c>
      <c r="E346" s="41" t="s">
        <v>359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6"/>
    </row>
    <row r="347" spans="1:25" s="9" customFormat="1" ht="9.75" customHeight="1">
      <c r="A347" s="131" t="s">
        <v>217</v>
      </c>
      <c r="B347" s="135" t="s">
        <v>217</v>
      </c>
      <c r="C347" s="131" t="s">
        <v>219</v>
      </c>
      <c r="D347" s="131" t="s">
        <v>220</v>
      </c>
      <c r="E347" s="41" t="s">
        <v>360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6"/>
    </row>
    <row r="348" spans="1:25" s="9" customFormat="1" ht="9.75" customHeight="1">
      <c r="A348" s="131" t="s">
        <v>217</v>
      </c>
      <c r="B348" s="135" t="s">
        <v>217</v>
      </c>
      <c r="C348" s="131" t="s">
        <v>219</v>
      </c>
      <c r="D348" s="131" t="s">
        <v>220</v>
      </c>
      <c r="E348" s="73" t="s">
        <v>361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6"/>
    </row>
    <row r="349" spans="1:25" s="9" customFormat="1" ht="9" customHeight="1">
      <c r="A349" s="131" t="s">
        <v>217</v>
      </c>
      <c r="B349" s="135" t="s">
        <v>217</v>
      </c>
      <c r="C349" s="131" t="s">
        <v>219</v>
      </c>
      <c r="D349" s="131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6"/>
    </row>
    <row r="350" spans="1:25" s="9" customFormat="1" ht="9.75" customHeight="1">
      <c r="A350" s="131" t="s">
        <v>217</v>
      </c>
      <c r="B350" s="135" t="s">
        <v>217</v>
      </c>
      <c r="C350" s="131" t="s">
        <v>221</v>
      </c>
      <c r="D350" s="131" t="s">
        <v>222</v>
      </c>
      <c r="E350" s="41" t="s">
        <v>359</v>
      </c>
      <c r="F350" s="44">
        <v>142</v>
      </c>
      <c r="G350" s="28"/>
      <c r="H350" s="28">
        <v>363</v>
      </c>
      <c r="I350" s="28">
        <v>340</v>
      </c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398</v>
      </c>
      <c r="R350" s="29"/>
      <c r="S350" s="29"/>
      <c r="T350" s="29"/>
      <c r="U350" s="29"/>
      <c r="V350" s="28"/>
      <c r="Y350" s="106"/>
    </row>
    <row r="351" spans="1:25" s="9" customFormat="1" ht="9.75" customHeight="1">
      <c r="A351" s="131" t="s">
        <v>217</v>
      </c>
      <c r="B351" s="135" t="s">
        <v>217</v>
      </c>
      <c r="C351" s="131" t="s">
        <v>221</v>
      </c>
      <c r="D351" s="131" t="s">
        <v>222</v>
      </c>
      <c r="E351" s="41" t="s">
        <v>360</v>
      </c>
      <c r="F351" s="44">
        <v>633</v>
      </c>
      <c r="G351" s="28"/>
      <c r="H351" s="28">
        <v>593</v>
      </c>
      <c r="I351" s="28">
        <v>614</v>
      </c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633</v>
      </c>
      <c r="R351" s="29"/>
      <c r="S351" s="29"/>
      <c r="T351" s="29"/>
      <c r="U351" s="29"/>
      <c r="V351" s="28"/>
      <c r="Y351" s="106"/>
    </row>
    <row r="352" spans="1:25" s="9" customFormat="1" ht="9.75" customHeight="1">
      <c r="A352" s="131" t="s">
        <v>217</v>
      </c>
      <c r="B352" s="135" t="s">
        <v>217</v>
      </c>
      <c r="C352" s="131" t="s">
        <v>221</v>
      </c>
      <c r="D352" s="131" t="s">
        <v>222</v>
      </c>
      <c r="E352" s="73" t="s">
        <v>361</v>
      </c>
      <c r="F352" s="46">
        <f>SUM(G352:V352)</f>
        <v>39</v>
      </c>
      <c r="G352" s="30"/>
      <c r="H352" s="30">
        <v>2</v>
      </c>
      <c r="I352" s="30">
        <v>8</v>
      </c>
      <c r="J352" s="30">
        <v>1</v>
      </c>
      <c r="K352" s="30"/>
      <c r="L352" s="30">
        <v>11</v>
      </c>
      <c r="M352" s="30"/>
      <c r="N352" s="30"/>
      <c r="O352" s="30">
        <v>11</v>
      </c>
      <c r="P352" s="30"/>
      <c r="Q352" s="30">
        <v>6</v>
      </c>
      <c r="R352" s="30"/>
      <c r="S352" s="30"/>
      <c r="T352" s="30"/>
      <c r="U352" s="30"/>
      <c r="V352" s="30"/>
      <c r="Y352" s="106"/>
    </row>
    <row r="353" spans="1:25" s="18" customFormat="1" ht="59.25" customHeight="1">
      <c r="A353" s="131" t="s">
        <v>217</v>
      </c>
      <c r="B353" s="135" t="s">
        <v>217</v>
      </c>
      <c r="C353" s="131" t="s">
        <v>221</v>
      </c>
      <c r="D353" s="131" t="s">
        <v>222</v>
      </c>
      <c r="E353" s="41" t="s">
        <v>36</v>
      </c>
      <c r="F353" s="55" t="s">
        <v>435</v>
      </c>
      <c r="G353" s="34"/>
      <c r="H353" s="34" t="s">
        <v>49</v>
      </c>
      <c r="I353" s="34" t="s">
        <v>412</v>
      </c>
      <c r="J353" s="34" t="s">
        <v>421</v>
      </c>
      <c r="K353" s="34"/>
      <c r="L353" s="34" t="s">
        <v>171</v>
      </c>
      <c r="M353" s="35"/>
      <c r="N353" s="34"/>
      <c r="O353" s="34" t="s">
        <v>415</v>
      </c>
      <c r="P353" s="35"/>
      <c r="Q353" s="34" t="s">
        <v>49</v>
      </c>
      <c r="R353" s="35"/>
      <c r="S353" s="35"/>
      <c r="T353" s="35"/>
      <c r="U353" s="35"/>
      <c r="V353" s="34"/>
      <c r="Y353" s="103"/>
    </row>
    <row r="354" spans="1:25" s="9" customFormat="1" ht="9.75" customHeight="1">
      <c r="A354" s="131" t="s">
        <v>217</v>
      </c>
      <c r="B354" s="135" t="s">
        <v>217</v>
      </c>
      <c r="C354" s="131" t="s">
        <v>223</v>
      </c>
      <c r="D354" s="131" t="s">
        <v>224</v>
      </c>
      <c r="E354" s="41" t="s">
        <v>359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6"/>
    </row>
    <row r="355" spans="1:25" s="9" customFormat="1" ht="7.5" customHeight="1">
      <c r="A355" s="131" t="s">
        <v>217</v>
      </c>
      <c r="B355" s="135" t="s">
        <v>217</v>
      </c>
      <c r="C355" s="131" t="s">
        <v>223</v>
      </c>
      <c r="D355" s="131" t="s">
        <v>224</v>
      </c>
      <c r="E355" s="41" t="s">
        <v>360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6"/>
    </row>
    <row r="356" spans="1:25" s="9" customFormat="1" ht="9.75" customHeight="1">
      <c r="A356" s="131" t="s">
        <v>217</v>
      </c>
      <c r="B356" s="135" t="s">
        <v>217</v>
      </c>
      <c r="C356" s="131" t="s">
        <v>223</v>
      </c>
      <c r="D356" s="131" t="s">
        <v>224</v>
      </c>
      <c r="E356" s="73" t="s">
        <v>361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6"/>
    </row>
    <row r="357" spans="1:25" s="18" customFormat="1" ht="8.25" customHeight="1">
      <c r="A357" s="131" t="s">
        <v>217</v>
      </c>
      <c r="B357" s="135" t="s">
        <v>217</v>
      </c>
      <c r="C357" s="131" t="s">
        <v>223</v>
      </c>
      <c r="D357" s="131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3"/>
    </row>
    <row r="358" spans="1:25" s="9" customFormat="1" ht="9.75" customHeight="1">
      <c r="A358" s="131" t="s">
        <v>217</v>
      </c>
      <c r="B358" s="135" t="s">
        <v>217</v>
      </c>
      <c r="C358" s="131" t="s">
        <v>225</v>
      </c>
      <c r="D358" s="131" t="s">
        <v>226</v>
      </c>
      <c r="E358" s="41" t="s">
        <v>359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6"/>
    </row>
    <row r="359" spans="1:25" s="9" customFormat="1" ht="8.25" customHeight="1">
      <c r="A359" s="131" t="s">
        <v>217</v>
      </c>
      <c r="B359" s="135" t="s">
        <v>217</v>
      </c>
      <c r="C359" s="131" t="s">
        <v>225</v>
      </c>
      <c r="D359" s="131" t="s">
        <v>226</v>
      </c>
      <c r="E359" s="41" t="s">
        <v>360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6"/>
    </row>
    <row r="360" spans="1:25" s="9" customFormat="1" ht="9.75" customHeight="1">
      <c r="A360" s="131" t="s">
        <v>217</v>
      </c>
      <c r="B360" s="135" t="s">
        <v>217</v>
      </c>
      <c r="C360" s="131" t="s">
        <v>225</v>
      </c>
      <c r="D360" s="131" t="s">
        <v>226</v>
      </c>
      <c r="E360" s="73" t="s">
        <v>361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6"/>
    </row>
    <row r="361" spans="1:25" s="18" customFormat="1" ht="8.25" customHeight="1">
      <c r="A361" s="131" t="s">
        <v>217</v>
      </c>
      <c r="B361" s="135" t="s">
        <v>217</v>
      </c>
      <c r="C361" s="131" t="s">
        <v>225</v>
      </c>
      <c r="D361" s="131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3"/>
    </row>
    <row r="362" spans="1:25" s="9" customFormat="1" ht="9" customHeight="1">
      <c r="A362" s="131" t="s">
        <v>217</v>
      </c>
      <c r="B362" s="135" t="s">
        <v>217</v>
      </c>
      <c r="C362" s="131" t="s">
        <v>227</v>
      </c>
      <c r="D362" s="131" t="s">
        <v>228</v>
      </c>
      <c r="E362" s="41" t="s">
        <v>359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6"/>
    </row>
    <row r="363" spans="1:25" s="9" customFormat="1" ht="8.25" customHeight="1">
      <c r="A363" s="131" t="s">
        <v>217</v>
      </c>
      <c r="B363" s="135" t="s">
        <v>217</v>
      </c>
      <c r="C363" s="131" t="s">
        <v>227</v>
      </c>
      <c r="D363" s="131" t="s">
        <v>228</v>
      </c>
      <c r="E363" s="41" t="s">
        <v>360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6"/>
    </row>
    <row r="364" spans="1:25" s="9" customFormat="1" ht="9.75" customHeight="1">
      <c r="A364" s="131" t="s">
        <v>217</v>
      </c>
      <c r="B364" s="135" t="s">
        <v>217</v>
      </c>
      <c r="C364" s="131" t="s">
        <v>227</v>
      </c>
      <c r="D364" s="131" t="s">
        <v>228</v>
      </c>
      <c r="E364" s="73" t="s">
        <v>361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6"/>
    </row>
    <row r="365" spans="1:25" s="9" customFormat="1" ht="8.25" customHeight="1">
      <c r="A365" s="131" t="s">
        <v>217</v>
      </c>
      <c r="B365" s="135" t="s">
        <v>217</v>
      </c>
      <c r="C365" s="131" t="s">
        <v>227</v>
      </c>
      <c r="D365" s="131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6"/>
    </row>
    <row r="366" spans="1:25" s="9" customFormat="1" ht="9.75" customHeight="1">
      <c r="A366" s="131">
        <v>16</v>
      </c>
      <c r="B366" s="131" t="s">
        <v>229</v>
      </c>
      <c r="C366" s="131" t="s">
        <v>230</v>
      </c>
      <c r="D366" s="131" t="s">
        <v>229</v>
      </c>
      <c r="E366" s="101" t="s">
        <v>359</v>
      </c>
      <c r="F366" s="44">
        <v>10</v>
      </c>
      <c r="G366" s="28">
        <v>13</v>
      </c>
      <c r="H366" s="28">
        <v>12</v>
      </c>
      <c r="I366" s="28">
        <v>13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64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6"/>
    </row>
    <row r="367" spans="1:25" s="9" customFormat="1" ht="9.75" customHeight="1">
      <c r="A367" s="131" t="s">
        <v>229</v>
      </c>
      <c r="B367" s="131" t="s">
        <v>229</v>
      </c>
      <c r="C367" s="131" t="s">
        <v>230</v>
      </c>
      <c r="D367" s="131" t="s">
        <v>229</v>
      </c>
      <c r="E367" s="41" t="s">
        <v>360</v>
      </c>
      <c r="F367" s="44">
        <v>183</v>
      </c>
      <c r="G367" s="28">
        <v>116</v>
      </c>
      <c r="H367" s="28">
        <v>160</v>
      </c>
      <c r="I367" s="28">
        <v>183</v>
      </c>
      <c r="J367" s="28">
        <v>119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6"/>
    </row>
    <row r="368" spans="1:25" s="9" customFormat="1" ht="9.75" customHeight="1">
      <c r="A368" s="131" t="s">
        <v>229</v>
      </c>
      <c r="B368" s="131" t="s">
        <v>229</v>
      </c>
      <c r="C368" s="131" t="s">
        <v>230</v>
      </c>
      <c r="D368" s="131" t="s">
        <v>229</v>
      </c>
      <c r="E368" s="73" t="s">
        <v>361</v>
      </c>
      <c r="F368" s="46">
        <f>SUM(G368:V368)</f>
        <v>788</v>
      </c>
      <c r="G368" s="30">
        <v>32</v>
      </c>
      <c r="H368" s="30">
        <v>34</v>
      </c>
      <c r="I368" s="30">
        <v>104</v>
      </c>
      <c r="J368" s="30">
        <v>21</v>
      </c>
      <c r="K368" s="30">
        <v>51</v>
      </c>
      <c r="L368" s="30">
        <v>159</v>
      </c>
      <c r="M368" s="30"/>
      <c r="N368" s="30">
        <v>41</v>
      </c>
      <c r="O368" s="30">
        <v>195</v>
      </c>
      <c r="P368" s="30"/>
      <c r="Q368" s="30">
        <v>102</v>
      </c>
      <c r="R368" s="30"/>
      <c r="S368" s="30"/>
      <c r="T368" s="30"/>
      <c r="U368" s="30"/>
      <c r="V368" s="30">
        <v>49</v>
      </c>
      <c r="Y368" s="106"/>
    </row>
    <row r="369" spans="1:25" s="18" customFormat="1" ht="33" customHeight="1">
      <c r="A369" s="131" t="s">
        <v>229</v>
      </c>
      <c r="B369" s="131" t="s">
        <v>229</v>
      </c>
      <c r="C369" s="131" t="s">
        <v>230</v>
      </c>
      <c r="D369" s="131" t="s">
        <v>229</v>
      </c>
      <c r="E369" s="41" t="s">
        <v>36</v>
      </c>
      <c r="F369" s="56" t="s">
        <v>231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436</v>
      </c>
      <c r="M369" s="35"/>
      <c r="N369" s="34" t="s">
        <v>49</v>
      </c>
      <c r="O369" s="34" t="s">
        <v>49</v>
      </c>
      <c r="P369" s="35"/>
      <c r="Q369" s="34" t="s">
        <v>431</v>
      </c>
      <c r="R369" s="35"/>
      <c r="S369" s="35"/>
      <c r="T369" s="35"/>
      <c r="U369" s="35"/>
      <c r="V369" s="34" t="s">
        <v>171</v>
      </c>
      <c r="Y369" s="103"/>
    </row>
    <row r="370" spans="1:25" s="9" customFormat="1" ht="9.75" customHeight="1">
      <c r="A370" s="131">
        <v>17</v>
      </c>
      <c r="B370" s="135" t="s">
        <v>232</v>
      </c>
      <c r="C370" s="131" t="s">
        <v>233</v>
      </c>
      <c r="D370" s="131" t="s">
        <v>234</v>
      </c>
      <c r="E370" s="41" t="s">
        <v>359</v>
      </c>
      <c r="F370" s="44">
        <v>1987</v>
      </c>
      <c r="G370" s="28"/>
      <c r="H370" s="81">
        <v>3260</v>
      </c>
      <c r="I370" s="28">
        <v>3521</v>
      </c>
      <c r="J370" s="28">
        <v>3342</v>
      </c>
      <c r="K370" s="28"/>
      <c r="L370" s="28">
        <v>3425</v>
      </c>
      <c r="M370" s="29"/>
      <c r="N370" s="28"/>
      <c r="O370" s="28">
        <v>1987</v>
      </c>
      <c r="P370" s="29"/>
      <c r="Q370" s="28">
        <v>4035</v>
      </c>
      <c r="R370" s="29"/>
      <c r="S370" s="29"/>
      <c r="T370" s="29"/>
      <c r="U370" s="29"/>
      <c r="V370" s="28">
        <v>3933</v>
      </c>
      <c r="Y370" s="106"/>
    </row>
    <row r="371" spans="1:25" s="9" customFormat="1" ht="9.75" customHeight="1">
      <c r="A371" s="131" t="s">
        <v>232</v>
      </c>
      <c r="B371" s="135" t="s">
        <v>232</v>
      </c>
      <c r="C371" s="131" t="s">
        <v>233</v>
      </c>
      <c r="D371" s="131" t="s">
        <v>234</v>
      </c>
      <c r="E371" s="101" t="s">
        <v>360</v>
      </c>
      <c r="F371" s="44">
        <v>4449</v>
      </c>
      <c r="G371" s="28"/>
      <c r="H371" s="81">
        <v>3750</v>
      </c>
      <c r="I371" s="28">
        <v>3933</v>
      </c>
      <c r="J371" s="28">
        <v>3342</v>
      </c>
      <c r="K371" s="28"/>
      <c r="L371" s="81">
        <v>4120</v>
      </c>
      <c r="M371" s="29"/>
      <c r="N371" s="28"/>
      <c r="O371" s="28">
        <v>1987</v>
      </c>
      <c r="P371" s="29"/>
      <c r="Q371" s="164">
        <v>4449</v>
      </c>
      <c r="R371" s="29"/>
      <c r="S371" s="29"/>
      <c r="T371" s="29"/>
      <c r="U371" s="29"/>
      <c r="V371" s="28">
        <v>3933</v>
      </c>
      <c r="Y371" s="106"/>
    </row>
    <row r="372" spans="1:25" s="9" customFormat="1" ht="9.75" customHeight="1">
      <c r="A372" s="131" t="s">
        <v>232</v>
      </c>
      <c r="B372" s="135" t="s">
        <v>232</v>
      </c>
      <c r="C372" s="131" t="s">
        <v>233</v>
      </c>
      <c r="D372" s="131" t="s">
        <v>234</v>
      </c>
      <c r="E372" s="73" t="s">
        <v>361</v>
      </c>
      <c r="F372" s="46">
        <f>SUM(G372:V372)</f>
        <v>26</v>
      </c>
      <c r="G372" s="30"/>
      <c r="H372" s="30">
        <v>4</v>
      </c>
      <c r="I372" s="30">
        <v>6</v>
      </c>
      <c r="J372" s="30">
        <v>1</v>
      </c>
      <c r="K372" s="30"/>
      <c r="L372" s="30">
        <v>5</v>
      </c>
      <c r="M372" s="30"/>
      <c r="N372" s="30"/>
      <c r="O372" s="30">
        <v>2</v>
      </c>
      <c r="P372" s="30"/>
      <c r="Q372" s="30">
        <v>5</v>
      </c>
      <c r="R372" s="30"/>
      <c r="S372" s="30"/>
      <c r="T372" s="30"/>
      <c r="U372" s="30"/>
      <c r="V372" s="30">
        <v>3</v>
      </c>
      <c r="Y372" s="106"/>
    </row>
    <row r="373" spans="1:25" s="18" customFormat="1" ht="9.75" customHeight="1">
      <c r="A373" s="131" t="s">
        <v>232</v>
      </c>
      <c r="B373" s="135" t="s">
        <v>232</v>
      </c>
      <c r="C373" s="131" t="s">
        <v>233</v>
      </c>
      <c r="D373" s="131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5"/>
      <c r="N373" s="34"/>
      <c r="O373" s="34" t="s">
        <v>49</v>
      </c>
      <c r="P373" s="35"/>
      <c r="Q373" s="34" t="s">
        <v>49</v>
      </c>
      <c r="R373" s="95"/>
      <c r="S373" s="95"/>
      <c r="T373" s="95"/>
      <c r="U373" s="95"/>
      <c r="V373" s="34" t="s">
        <v>49</v>
      </c>
      <c r="Y373" s="103"/>
    </row>
    <row r="374" spans="1:25" s="9" customFormat="1" ht="9.75" customHeight="1">
      <c r="A374" s="131">
        <v>18</v>
      </c>
      <c r="B374" s="131" t="s">
        <v>235</v>
      </c>
      <c r="C374" s="131" t="s">
        <v>236</v>
      </c>
      <c r="D374" s="131" t="s">
        <v>237</v>
      </c>
      <c r="E374" s="41" t="s">
        <v>359</v>
      </c>
      <c r="F374" s="44">
        <v>816</v>
      </c>
      <c r="G374" s="28"/>
      <c r="H374" s="28"/>
      <c r="I374" s="28">
        <v>924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6"/>
    </row>
    <row r="375" spans="1:25" s="9" customFormat="1" ht="9" customHeight="1">
      <c r="A375" s="131" t="s">
        <v>235</v>
      </c>
      <c r="B375" s="131" t="s">
        <v>235</v>
      </c>
      <c r="C375" s="131" t="s">
        <v>236</v>
      </c>
      <c r="D375" s="131" t="s">
        <v>237</v>
      </c>
      <c r="E375" s="41" t="s">
        <v>360</v>
      </c>
      <c r="F375" s="44">
        <v>3182</v>
      </c>
      <c r="G375" s="28"/>
      <c r="H375" s="28"/>
      <c r="I375" s="28">
        <v>952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3182</v>
      </c>
      <c r="R375" s="29"/>
      <c r="S375" s="29"/>
      <c r="T375" s="29"/>
      <c r="U375" s="29"/>
      <c r="V375" s="28">
        <v>1092</v>
      </c>
      <c r="Y375" s="106"/>
    </row>
    <row r="376" spans="1:25" s="9" customFormat="1" ht="9.75" customHeight="1">
      <c r="A376" s="131" t="s">
        <v>235</v>
      </c>
      <c r="B376" s="131" t="s">
        <v>235</v>
      </c>
      <c r="C376" s="131" t="s">
        <v>236</v>
      </c>
      <c r="D376" s="131" t="s">
        <v>237</v>
      </c>
      <c r="E376" s="73" t="s">
        <v>361</v>
      </c>
      <c r="F376" s="46">
        <f>SUM(G376:V376)</f>
        <v>28</v>
      </c>
      <c r="G376" s="30"/>
      <c r="H376" s="30"/>
      <c r="I376" s="30">
        <v>5</v>
      </c>
      <c r="J376" s="30"/>
      <c r="K376" s="30"/>
      <c r="L376" s="165">
        <v>2</v>
      </c>
      <c r="M376" s="30"/>
      <c r="N376" s="30"/>
      <c r="O376" s="30">
        <v>4</v>
      </c>
      <c r="P376" s="30"/>
      <c r="Q376" s="30">
        <v>10</v>
      </c>
      <c r="R376" s="30"/>
      <c r="S376" s="30"/>
      <c r="T376" s="30"/>
      <c r="U376" s="30"/>
      <c r="V376" s="30">
        <v>7</v>
      </c>
      <c r="Y376" s="106"/>
    </row>
    <row r="377" spans="1:25" s="18" customFormat="1" ht="9.75" customHeight="1">
      <c r="A377" s="131" t="s">
        <v>235</v>
      </c>
      <c r="B377" s="131" t="s">
        <v>235</v>
      </c>
      <c r="C377" s="131" t="s">
        <v>236</v>
      </c>
      <c r="D377" s="131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5"/>
      <c r="N377" s="34"/>
      <c r="O377" s="34" t="s">
        <v>49</v>
      </c>
      <c r="P377" s="95"/>
      <c r="Q377" s="34" t="s">
        <v>49</v>
      </c>
      <c r="R377" s="95"/>
      <c r="S377" s="95"/>
      <c r="T377" s="95"/>
      <c r="U377" s="95"/>
      <c r="V377" s="34" t="s">
        <v>49</v>
      </c>
      <c r="Y377" s="103"/>
    </row>
    <row r="378" spans="1:25" s="9" customFormat="1" ht="9.75" customHeight="1">
      <c r="A378" s="131">
        <v>19</v>
      </c>
      <c r="B378" s="135" t="s">
        <v>238</v>
      </c>
      <c r="C378" s="131" t="s">
        <v>239</v>
      </c>
      <c r="D378" s="131" t="s">
        <v>240</v>
      </c>
      <c r="E378" s="41" t="s">
        <v>359</v>
      </c>
      <c r="F378" s="44">
        <v>137</v>
      </c>
      <c r="G378" s="28">
        <v>411</v>
      </c>
      <c r="H378" s="28"/>
      <c r="I378" s="28">
        <v>411</v>
      </c>
      <c r="J378" s="28">
        <v>411</v>
      </c>
      <c r="K378" s="28"/>
      <c r="L378" s="28">
        <v>566</v>
      </c>
      <c r="M378" s="29"/>
      <c r="N378" s="28"/>
      <c r="O378" s="28"/>
      <c r="P378" s="29"/>
      <c r="Q378" s="28"/>
      <c r="R378" s="29"/>
      <c r="S378" s="29"/>
      <c r="T378" s="29"/>
      <c r="U378" s="29"/>
      <c r="V378" s="28">
        <v>137</v>
      </c>
      <c r="Y378" s="106"/>
    </row>
    <row r="379" spans="1:25" s="9" customFormat="1" ht="9.75" customHeight="1">
      <c r="A379" s="131" t="s">
        <v>238</v>
      </c>
      <c r="B379" s="135" t="s">
        <v>238</v>
      </c>
      <c r="C379" s="131" t="s">
        <v>239</v>
      </c>
      <c r="D379" s="131" t="s">
        <v>240</v>
      </c>
      <c r="E379" s="41" t="s">
        <v>360</v>
      </c>
      <c r="F379" s="44">
        <v>566</v>
      </c>
      <c r="G379" s="28">
        <v>411</v>
      </c>
      <c r="H379" s="28"/>
      <c r="I379" s="28">
        <v>411</v>
      </c>
      <c r="J379" s="28">
        <v>411</v>
      </c>
      <c r="K379" s="28"/>
      <c r="L379" s="28">
        <v>566</v>
      </c>
      <c r="M379" s="29"/>
      <c r="N379" s="28"/>
      <c r="O379" s="28"/>
      <c r="P379" s="29"/>
      <c r="Q379" s="28"/>
      <c r="R379" s="29"/>
      <c r="S379" s="29"/>
      <c r="T379" s="29"/>
      <c r="U379" s="29"/>
      <c r="V379" s="28">
        <v>137</v>
      </c>
      <c r="Y379" s="106"/>
    </row>
    <row r="380" spans="1:25" s="9" customFormat="1" ht="9.75" customHeight="1">
      <c r="A380" s="131" t="s">
        <v>238</v>
      </c>
      <c r="B380" s="135" t="s">
        <v>238</v>
      </c>
      <c r="C380" s="131" t="s">
        <v>239</v>
      </c>
      <c r="D380" s="131" t="s">
        <v>240</v>
      </c>
      <c r="E380" s="73" t="s">
        <v>361</v>
      </c>
      <c r="F380" s="46">
        <f>SUM(G380:V380)</f>
        <v>31</v>
      </c>
      <c r="G380" s="30">
        <v>2</v>
      </c>
      <c r="H380" s="30"/>
      <c r="I380" s="30">
        <v>17</v>
      </c>
      <c r="J380" s="30">
        <v>2</v>
      </c>
      <c r="K380" s="30"/>
      <c r="L380" s="30">
        <v>1</v>
      </c>
      <c r="M380" s="30"/>
      <c r="N380" s="30"/>
      <c r="O380" s="30"/>
      <c r="P380" s="30"/>
      <c r="Q380" s="30"/>
      <c r="R380" s="30"/>
      <c r="S380" s="30"/>
      <c r="T380" s="30"/>
      <c r="U380" s="30"/>
      <c r="V380" s="30">
        <v>9</v>
      </c>
      <c r="Y380" s="106"/>
    </row>
    <row r="381" spans="1:25" s="9" customFormat="1" ht="30" customHeight="1">
      <c r="A381" s="131" t="s">
        <v>238</v>
      </c>
      <c r="B381" s="135" t="s">
        <v>238</v>
      </c>
      <c r="C381" s="131" t="s">
        <v>239</v>
      </c>
      <c r="D381" s="131" t="s">
        <v>240</v>
      </c>
      <c r="E381" s="41" t="s">
        <v>36</v>
      </c>
      <c r="F381" s="24" t="s">
        <v>427</v>
      </c>
      <c r="G381" s="31" t="s">
        <v>412</v>
      </c>
      <c r="H381" s="31" t="s">
        <v>37</v>
      </c>
      <c r="I381" s="31" t="s">
        <v>412</v>
      </c>
      <c r="J381" s="31" t="s">
        <v>412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/>
      <c r="R381" s="110"/>
      <c r="S381" s="110"/>
      <c r="T381" s="110"/>
      <c r="U381" s="110"/>
      <c r="V381" s="31" t="s">
        <v>49</v>
      </c>
      <c r="Y381" s="106"/>
    </row>
    <row r="382" spans="1:25" s="9" customFormat="1" ht="9.75" customHeight="1">
      <c r="A382" s="131" t="s">
        <v>238</v>
      </c>
      <c r="B382" s="135" t="s">
        <v>238</v>
      </c>
      <c r="C382" s="131" t="s">
        <v>241</v>
      </c>
      <c r="D382" s="131" t="s">
        <v>242</v>
      </c>
      <c r="E382" s="41" t="s">
        <v>359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6"/>
    </row>
    <row r="383" spans="1:25" s="9" customFormat="1" ht="9.75" customHeight="1">
      <c r="A383" s="131" t="s">
        <v>238</v>
      </c>
      <c r="B383" s="135" t="s">
        <v>238</v>
      </c>
      <c r="C383" s="131" t="s">
        <v>241</v>
      </c>
      <c r="D383" s="131" t="s">
        <v>242</v>
      </c>
      <c r="E383" s="41" t="s">
        <v>360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6"/>
    </row>
    <row r="384" spans="1:25" s="9" customFormat="1" ht="9.75" customHeight="1">
      <c r="A384" s="131" t="s">
        <v>238</v>
      </c>
      <c r="B384" s="135" t="s">
        <v>238</v>
      </c>
      <c r="C384" s="131" t="s">
        <v>241</v>
      </c>
      <c r="D384" s="131" t="s">
        <v>242</v>
      </c>
      <c r="E384" s="73" t="s">
        <v>361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6"/>
    </row>
    <row r="385" spans="1:25" s="9" customFormat="1" ht="9.75" customHeight="1">
      <c r="A385" s="131" t="s">
        <v>238</v>
      </c>
      <c r="B385" s="135" t="s">
        <v>238</v>
      </c>
      <c r="C385" s="131" t="s">
        <v>241</v>
      </c>
      <c r="D385" s="131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6"/>
    </row>
    <row r="386" spans="1:25" s="9" customFormat="1" ht="9.75" customHeight="1">
      <c r="A386" s="131" t="s">
        <v>238</v>
      </c>
      <c r="B386" s="135" t="s">
        <v>238</v>
      </c>
      <c r="C386" s="131" t="s">
        <v>243</v>
      </c>
      <c r="D386" s="131" t="s">
        <v>244</v>
      </c>
      <c r="E386" s="41" t="s">
        <v>359</v>
      </c>
      <c r="F386" s="44">
        <v>295</v>
      </c>
      <c r="G386" s="28">
        <v>461</v>
      </c>
      <c r="H386" s="28">
        <v>362</v>
      </c>
      <c r="I386" s="28">
        <v>461</v>
      </c>
      <c r="J386" s="28">
        <v>461</v>
      </c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6"/>
    </row>
    <row r="387" spans="1:25" s="9" customFormat="1" ht="9.75" customHeight="1">
      <c r="A387" s="131" t="s">
        <v>238</v>
      </c>
      <c r="B387" s="135" t="s">
        <v>238</v>
      </c>
      <c r="C387" s="131" t="s">
        <v>243</v>
      </c>
      <c r="D387" s="131" t="s">
        <v>244</v>
      </c>
      <c r="E387" s="41" t="s">
        <v>360</v>
      </c>
      <c r="F387" s="44">
        <v>625</v>
      </c>
      <c r="G387" s="28">
        <v>461</v>
      </c>
      <c r="H387" s="28">
        <v>461</v>
      </c>
      <c r="I387" s="28">
        <v>461</v>
      </c>
      <c r="J387" s="28">
        <v>461</v>
      </c>
      <c r="K387" s="28"/>
      <c r="L387" s="28">
        <v>625</v>
      </c>
      <c r="M387" s="29"/>
      <c r="N387" s="28"/>
      <c r="O387" s="28"/>
      <c r="P387" s="29"/>
      <c r="Q387" s="28">
        <v>468</v>
      </c>
      <c r="R387" s="122"/>
      <c r="S387" s="29"/>
      <c r="T387" s="29"/>
      <c r="U387" s="29"/>
      <c r="V387" s="28">
        <v>437</v>
      </c>
      <c r="Y387" s="106"/>
    </row>
    <row r="388" spans="1:25" s="9" customFormat="1" ht="9.75" customHeight="1">
      <c r="A388" s="131" t="s">
        <v>238</v>
      </c>
      <c r="B388" s="135" t="s">
        <v>238</v>
      </c>
      <c r="C388" s="131" t="s">
        <v>243</v>
      </c>
      <c r="D388" s="131" t="s">
        <v>244</v>
      </c>
      <c r="E388" s="73" t="s">
        <v>361</v>
      </c>
      <c r="F388" s="46">
        <f>SUM(G388:V388)</f>
        <v>73</v>
      </c>
      <c r="G388" s="30">
        <v>4</v>
      </c>
      <c r="H388" s="30">
        <v>4</v>
      </c>
      <c r="I388" s="30">
        <v>1</v>
      </c>
      <c r="J388" s="30">
        <v>4</v>
      </c>
      <c r="K388" s="30"/>
      <c r="L388" s="30">
        <v>25</v>
      </c>
      <c r="M388" s="30"/>
      <c r="N388" s="30"/>
      <c r="O388" s="30"/>
      <c r="P388" s="30"/>
      <c r="Q388" s="30">
        <v>8</v>
      </c>
      <c r="R388" s="30"/>
      <c r="S388" s="30"/>
      <c r="T388" s="30"/>
      <c r="U388" s="30"/>
      <c r="V388" s="30">
        <v>27</v>
      </c>
      <c r="Y388" s="106"/>
    </row>
    <row r="389" spans="1:25" s="18" customFormat="1" ht="31.5" customHeight="1">
      <c r="A389" s="131" t="s">
        <v>238</v>
      </c>
      <c r="B389" s="135" t="s">
        <v>238</v>
      </c>
      <c r="C389" s="131" t="s">
        <v>243</v>
      </c>
      <c r="D389" s="131" t="s">
        <v>244</v>
      </c>
      <c r="E389" s="41" t="s">
        <v>36</v>
      </c>
      <c r="F389" s="24" t="s">
        <v>428</v>
      </c>
      <c r="G389" s="31" t="s">
        <v>412</v>
      </c>
      <c r="H389" s="31" t="s">
        <v>412</v>
      </c>
      <c r="I389" s="31" t="s">
        <v>412</v>
      </c>
      <c r="J389" s="31" t="s">
        <v>412</v>
      </c>
      <c r="K389" s="34"/>
      <c r="L389" s="34" t="s">
        <v>49</v>
      </c>
      <c r="M389" s="35"/>
      <c r="N389" s="34"/>
      <c r="O389" s="34"/>
      <c r="P389" s="95"/>
      <c r="Q389" s="34" t="s">
        <v>49</v>
      </c>
      <c r="R389" s="95"/>
      <c r="S389" s="95"/>
      <c r="T389" s="95"/>
      <c r="U389" s="95"/>
      <c r="V389" s="34" t="s">
        <v>49</v>
      </c>
      <c r="Y389" s="103"/>
    </row>
    <row r="390" spans="1:25" s="9" customFormat="1" ht="9.75" customHeight="1">
      <c r="A390" s="131" t="s">
        <v>238</v>
      </c>
      <c r="B390" s="135" t="s">
        <v>238</v>
      </c>
      <c r="C390" s="131" t="s">
        <v>245</v>
      </c>
      <c r="D390" s="131" t="s">
        <v>246</v>
      </c>
      <c r="E390" s="41" t="s">
        <v>359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>
        <v>82</v>
      </c>
      <c r="O390" s="81">
        <v>65</v>
      </c>
      <c r="P390" s="29"/>
      <c r="Q390" s="28"/>
      <c r="R390" s="29"/>
      <c r="S390" s="29"/>
      <c r="T390" s="29"/>
      <c r="U390" s="29"/>
      <c r="V390" s="28"/>
      <c r="Y390" s="106"/>
    </row>
    <row r="391" spans="1:25" s="9" customFormat="1" ht="9.75" customHeight="1">
      <c r="A391" s="131" t="s">
        <v>238</v>
      </c>
      <c r="B391" s="135" t="s">
        <v>238</v>
      </c>
      <c r="C391" s="131" t="s">
        <v>245</v>
      </c>
      <c r="D391" s="131" t="s">
        <v>246</v>
      </c>
      <c r="E391" s="41" t="s">
        <v>360</v>
      </c>
      <c r="F391" s="44">
        <v>176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>
        <v>176</v>
      </c>
      <c r="O391" s="81">
        <v>65</v>
      </c>
      <c r="P391" s="29"/>
      <c r="Q391" s="28"/>
      <c r="R391" s="29"/>
      <c r="S391" s="29"/>
      <c r="T391" s="29"/>
      <c r="U391" s="29"/>
      <c r="V391" s="28"/>
      <c r="Y391" s="106"/>
    </row>
    <row r="392" spans="1:25" s="9" customFormat="1" ht="9.75" customHeight="1">
      <c r="A392" s="131" t="s">
        <v>238</v>
      </c>
      <c r="B392" s="135" t="s">
        <v>238</v>
      </c>
      <c r="C392" s="131" t="s">
        <v>245</v>
      </c>
      <c r="D392" s="131" t="s">
        <v>246</v>
      </c>
      <c r="E392" s="73" t="s">
        <v>361</v>
      </c>
      <c r="F392" s="46">
        <f>SUM(G392:V392)</f>
        <v>44</v>
      </c>
      <c r="G392" s="30">
        <v>1</v>
      </c>
      <c r="H392" s="30"/>
      <c r="I392" s="30"/>
      <c r="J392" s="30"/>
      <c r="K392" s="30">
        <v>14</v>
      </c>
      <c r="L392" s="30"/>
      <c r="M392" s="30"/>
      <c r="N392" s="30">
        <v>28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6"/>
    </row>
    <row r="393" spans="1:25" s="18" customFormat="1" ht="39.75" customHeight="1">
      <c r="A393" s="131" t="s">
        <v>238</v>
      </c>
      <c r="B393" s="135" t="s">
        <v>238</v>
      </c>
      <c r="C393" s="131" t="s">
        <v>245</v>
      </c>
      <c r="D393" s="131" t="s">
        <v>246</v>
      </c>
      <c r="E393" s="41" t="s">
        <v>36</v>
      </c>
      <c r="F393" s="56" t="s">
        <v>429</v>
      </c>
      <c r="G393" s="34" t="s">
        <v>421</v>
      </c>
      <c r="H393" s="34"/>
      <c r="I393" s="34"/>
      <c r="J393" s="34"/>
      <c r="K393" s="34" t="s">
        <v>49</v>
      </c>
      <c r="L393" s="34"/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3"/>
    </row>
    <row r="394" spans="1:25" s="9" customFormat="1" ht="9.75" customHeight="1">
      <c r="A394" s="131" t="s">
        <v>238</v>
      </c>
      <c r="B394" s="135" t="s">
        <v>238</v>
      </c>
      <c r="C394" s="131" t="s">
        <v>247</v>
      </c>
      <c r="D394" s="131" t="s">
        <v>248</v>
      </c>
      <c r="E394" s="41" t="s">
        <v>359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/>
      <c r="R394" s="60"/>
      <c r="S394" s="60"/>
      <c r="T394" s="60"/>
      <c r="U394" s="60"/>
      <c r="V394" s="59"/>
      <c r="Y394" s="106"/>
    </row>
    <row r="395" spans="1:25" s="9" customFormat="1" ht="9.75" customHeight="1">
      <c r="A395" s="131" t="s">
        <v>238</v>
      </c>
      <c r="B395" s="135" t="s">
        <v>238</v>
      </c>
      <c r="C395" s="131" t="s">
        <v>247</v>
      </c>
      <c r="D395" s="131" t="s">
        <v>248</v>
      </c>
      <c r="E395" s="41" t="s">
        <v>360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/>
      <c r="R395" s="60"/>
      <c r="S395" s="60"/>
      <c r="T395" s="60"/>
      <c r="U395" s="60"/>
      <c r="V395" s="59"/>
      <c r="Y395" s="106"/>
    </row>
    <row r="396" spans="1:25" s="9" customFormat="1" ht="9.75" customHeight="1">
      <c r="A396" s="131" t="s">
        <v>238</v>
      </c>
      <c r="B396" s="135" t="s">
        <v>238</v>
      </c>
      <c r="C396" s="131" t="s">
        <v>247</v>
      </c>
      <c r="D396" s="131" t="s">
        <v>248</v>
      </c>
      <c r="E396" s="73" t="s">
        <v>361</v>
      </c>
      <c r="F396" s="46">
        <f>SUM(G396:V396)</f>
        <v>37</v>
      </c>
      <c r="G396" s="30"/>
      <c r="H396" s="30"/>
      <c r="I396" s="30"/>
      <c r="J396" s="30">
        <v>17</v>
      </c>
      <c r="K396" s="30"/>
      <c r="L396" s="30"/>
      <c r="M396" s="30"/>
      <c r="N396" s="30"/>
      <c r="O396" s="30">
        <v>20</v>
      </c>
      <c r="P396" s="30"/>
      <c r="Q396" s="30"/>
      <c r="R396" s="61"/>
      <c r="S396" s="61"/>
      <c r="T396" s="61"/>
      <c r="U396" s="61"/>
      <c r="V396" s="61"/>
      <c r="Y396" s="106"/>
    </row>
    <row r="397" spans="1:25" s="18" customFormat="1" ht="9" customHeight="1">
      <c r="A397" s="131" t="s">
        <v>238</v>
      </c>
      <c r="B397" s="135" t="s">
        <v>238</v>
      </c>
      <c r="C397" s="131" t="s">
        <v>247</v>
      </c>
      <c r="D397" s="131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5"/>
      <c r="Q397" s="34"/>
      <c r="R397" s="95"/>
      <c r="S397" s="95"/>
      <c r="T397" s="95"/>
      <c r="U397" s="95"/>
      <c r="V397" s="34"/>
      <c r="Y397" s="103"/>
    </row>
    <row r="398" spans="1:25" s="9" customFormat="1" ht="9.75" customHeight="1">
      <c r="A398" s="131" t="s">
        <v>238</v>
      </c>
      <c r="B398" s="135" t="s">
        <v>238</v>
      </c>
      <c r="C398" s="131" t="s">
        <v>249</v>
      </c>
      <c r="D398" s="131" t="s">
        <v>250</v>
      </c>
      <c r="E398" s="41" t="s">
        <v>359</v>
      </c>
      <c r="F398" s="44">
        <v>67</v>
      </c>
      <c r="G398" s="28">
        <v>133</v>
      </c>
      <c r="H398" s="28">
        <v>124</v>
      </c>
      <c r="I398" s="81">
        <v>67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6"/>
    </row>
    <row r="399" spans="1:25" s="9" customFormat="1" ht="9.75" customHeight="1">
      <c r="A399" s="131" t="s">
        <v>238</v>
      </c>
      <c r="B399" s="135" t="s">
        <v>238</v>
      </c>
      <c r="C399" s="131" t="s">
        <v>249</v>
      </c>
      <c r="D399" s="131" t="s">
        <v>250</v>
      </c>
      <c r="E399" s="41" t="s">
        <v>360</v>
      </c>
      <c r="F399" s="44">
        <v>528</v>
      </c>
      <c r="G399" s="28">
        <v>400</v>
      </c>
      <c r="H399" s="28">
        <v>400</v>
      </c>
      <c r="I399" s="81">
        <v>166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6"/>
    </row>
    <row r="400" spans="1:25" s="9" customFormat="1" ht="9.75" customHeight="1">
      <c r="A400" s="131" t="s">
        <v>238</v>
      </c>
      <c r="B400" s="135" t="s">
        <v>238</v>
      </c>
      <c r="C400" s="131" t="s">
        <v>249</v>
      </c>
      <c r="D400" s="131" t="s">
        <v>250</v>
      </c>
      <c r="E400" s="73" t="s">
        <v>361</v>
      </c>
      <c r="F400" s="46">
        <f>SUM(G400:V400)</f>
        <v>107</v>
      </c>
      <c r="G400" s="30">
        <v>3</v>
      </c>
      <c r="H400" s="30">
        <v>12</v>
      </c>
      <c r="I400" s="30">
        <v>9</v>
      </c>
      <c r="J400" s="30">
        <v>3</v>
      </c>
      <c r="K400" s="30">
        <v>28</v>
      </c>
      <c r="L400" s="30">
        <v>23</v>
      </c>
      <c r="M400" s="30"/>
      <c r="N400" s="30">
        <v>29</v>
      </c>
      <c r="O400" s="30"/>
      <c r="P400" s="30"/>
      <c r="Q400" s="30"/>
      <c r="R400" s="61"/>
      <c r="S400" s="61"/>
      <c r="T400" s="61"/>
      <c r="U400" s="61"/>
      <c r="V400" s="61"/>
      <c r="Y400" s="106"/>
    </row>
    <row r="401" spans="1:25" s="20" customFormat="1" ht="30" customHeight="1">
      <c r="A401" s="131" t="s">
        <v>238</v>
      </c>
      <c r="B401" s="135" t="s">
        <v>238</v>
      </c>
      <c r="C401" s="131" t="s">
        <v>249</v>
      </c>
      <c r="D401" s="131" t="s">
        <v>250</v>
      </c>
      <c r="E401" s="74" t="s">
        <v>36</v>
      </c>
      <c r="F401" s="56" t="s">
        <v>417</v>
      </c>
      <c r="G401" s="34" t="s">
        <v>412</v>
      </c>
      <c r="H401" s="34" t="s">
        <v>416</v>
      </c>
      <c r="I401" s="34" t="s">
        <v>49</v>
      </c>
      <c r="J401" s="34" t="s">
        <v>116</v>
      </c>
      <c r="K401" s="34" t="s">
        <v>416</v>
      </c>
      <c r="L401" s="34" t="s">
        <v>49</v>
      </c>
      <c r="M401" s="95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7"/>
    </row>
    <row r="402" spans="1:25" s="9" customFormat="1" ht="9.75" customHeight="1">
      <c r="A402" s="131" t="s">
        <v>238</v>
      </c>
      <c r="B402" s="135" t="s">
        <v>238</v>
      </c>
      <c r="C402" s="131" t="s">
        <v>251</v>
      </c>
      <c r="D402" s="131" t="s">
        <v>252</v>
      </c>
      <c r="E402" s="41" t="s">
        <v>359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6"/>
    </row>
    <row r="403" spans="1:25" s="9" customFormat="1" ht="9.75" customHeight="1">
      <c r="A403" s="131" t="s">
        <v>238</v>
      </c>
      <c r="B403" s="135" t="s">
        <v>238</v>
      </c>
      <c r="C403" s="131" t="s">
        <v>251</v>
      </c>
      <c r="D403" s="131" t="s">
        <v>252</v>
      </c>
      <c r="E403" s="41" t="s">
        <v>360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6"/>
    </row>
    <row r="404" spans="1:25" s="9" customFormat="1" ht="12.75" customHeight="1">
      <c r="A404" s="131" t="s">
        <v>238</v>
      </c>
      <c r="B404" s="135" t="s">
        <v>238</v>
      </c>
      <c r="C404" s="131" t="s">
        <v>251</v>
      </c>
      <c r="D404" s="131" t="s">
        <v>252</v>
      </c>
      <c r="E404" s="73" t="s">
        <v>361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6"/>
    </row>
    <row r="405" spans="1:25" s="18" customFormat="1" ht="12.75" customHeight="1">
      <c r="A405" s="131" t="s">
        <v>238</v>
      </c>
      <c r="B405" s="135" t="s">
        <v>238</v>
      </c>
      <c r="C405" s="131" t="s">
        <v>251</v>
      </c>
      <c r="D405" s="131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3"/>
    </row>
    <row r="406" spans="1:25" s="9" customFormat="1" ht="9.75" customHeight="1">
      <c r="A406" s="131">
        <v>20</v>
      </c>
      <c r="B406" s="131" t="s">
        <v>380</v>
      </c>
      <c r="C406" s="131" t="s">
        <v>254</v>
      </c>
      <c r="D406" s="131" t="s">
        <v>253</v>
      </c>
      <c r="E406" s="41" t="s">
        <v>359</v>
      </c>
      <c r="F406" s="44">
        <v>165</v>
      </c>
      <c r="G406" s="28">
        <v>265</v>
      </c>
      <c r="H406" s="28">
        <v>265</v>
      </c>
      <c r="I406" s="28"/>
      <c r="J406" s="28">
        <v>662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>
        <v>444</v>
      </c>
      <c r="Y406" s="106"/>
    </row>
    <row r="407" spans="1:25" s="9" customFormat="1" ht="9.75" customHeight="1">
      <c r="A407" s="131" t="s">
        <v>253</v>
      </c>
      <c r="B407" s="131" t="s">
        <v>253</v>
      </c>
      <c r="C407" s="131" t="s">
        <v>254</v>
      </c>
      <c r="D407" s="131" t="s">
        <v>253</v>
      </c>
      <c r="E407" s="41" t="s">
        <v>360</v>
      </c>
      <c r="F407" s="44">
        <v>808</v>
      </c>
      <c r="G407" s="28">
        <v>265</v>
      </c>
      <c r="H407" s="28">
        <v>808</v>
      </c>
      <c r="I407" s="28"/>
      <c r="J407" s="28">
        <v>662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621</v>
      </c>
      <c r="R407" s="60"/>
      <c r="S407" s="60"/>
      <c r="T407" s="60"/>
      <c r="U407" s="60"/>
      <c r="V407" s="59">
        <v>444</v>
      </c>
      <c r="Y407" s="106"/>
    </row>
    <row r="408" spans="1:25" s="9" customFormat="1" ht="9.75" customHeight="1">
      <c r="A408" s="131" t="s">
        <v>253</v>
      </c>
      <c r="B408" s="131" t="s">
        <v>253</v>
      </c>
      <c r="C408" s="131" t="s">
        <v>254</v>
      </c>
      <c r="D408" s="131" t="s">
        <v>253</v>
      </c>
      <c r="E408" s="73" t="s">
        <v>361</v>
      </c>
      <c r="F408" s="46">
        <f>SUM(G408:V408)</f>
        <v>44</v>
      </c>
      <c r="G408" s="30">
        <v>1</v>
      </c>
      <c r="H408" s="30">
        <v>2</v>
      </c>
      <c r="I408" s="30"/>
      <c r="J408" s="30">
        <v>2</v>
      </c>
      <c r="K408" s="30">
        <v>2</v>
      </c>
      <c r="L408" s="30">
        <v>10</v>
      </c>
      <c r="M408" s="30"/>
      <c r="N408" s="30">
        <v>4</v>
      </c>
      <c r="O408" s="30">
        <v>4</v>
      </c>
      <c r="P408" s="30"/>
      <c r="Q408" s="30">
        <v>6</v>
      </c>
      <c r="R408" s="61"/>
      <c r="S408" s="61"/>
      <c r="T408" s="61"/>
      <c r="U408" s="61"/>
      <c r="V408" s="61">
        <v>13</v>
      </c>
      <c r="Y408" s="106"/>
    </row>
    <row r="409" spans="1:25" s="18" customFormat="1" ht="11.25" customHeight="1">
      <c r="A409" s="131" t="s">
        <v>253</v>
      </c>
      <c r="B409" s="131" t="s">
        <v>253</v>
      </c>
      <c r="C409" s="131" t="s">
        <v>254</v>
      </c>
      <c r="D409" s="131" t="s">
        <v>253</v>
      </c>
      <c r="E409" s="41" t="s">
        <v>36</v>
      </c>
      <c r="F409" s="45" t="s">
        <v>430</v>
      </c>
      <c r="G409" s="34" t="s">
        <v>49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426</v>
      </c>
      <c r="R409" s="33"/>
      <c r="S409" s="33"/>
      <c r="T409" s="33"/>
      <c r="U409" s="33"/>
      <c r="V409" s="34" t="s">
        <v>49</v>
      </c>
      <c r="Y409" s="103"/>
    </row>
    <row r="410" spans="1:25" s="9" customFormat="1" ht="8.25" customHeight="1">
      <c r="A410" s="131" t="s">
        <v>253</v>
      </c>
      <c r="B410" s="131" t="s">
        <v>253</v>
      </c>
      <c r="C410" s="131" t="s">
        <v>255</v>
      </c>
      <c r="D410" s="131" t="s">
        <v>256</v>
      </c>
      <c r="E410" s="42" t="s">
        <v>359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6"/>
    </row>
    <row r="411" spans="1:25" s="9" customFormat="1" ht="8.25" customHeight="1">
      <c r="A411" s="131" t="s">
        <v>253</v>
      </c>
      <c r="B411" s="131" t="s">
        <v>253</v>
      </c>
      <c r="C411" s="131" t="s">
        <v>255</v>
      </c>
      <c r="D411" s="131" t="s">
        <v>256</v>
      </c>
      <c r="E411" s="42" t="s">
        <v>360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6"/>
    </row>
    <row r="412" spans="1:25" s="9" customFormat="1" ht="9" customHeight="1">
      <c r="A412" s="131" t="s">
        <v>253</v>
      </c>
      <c r="B412" s="131" t="s">
        <v>253</v>
      </c>
      <c r="C412" s="131" t="s">
        <v>255</v>
      </c>
      <c r="D412" s="131" t="s">
        <v>256</v>
      </c>
      <c r="E412" s="73" t="s">
        <v>361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6"/>
    </row>
    <row r="413" spans="1:25" s="9" customFormat="1" ht="9" customHeight="1">
      <c r="A413" s="131" t="s">
        <v>253</v>
      </c>
      <c r="B413" s="131" t="s">
        <v>253</v>
      </c>
      <c r="C413" s="131" t="s">
        <v>255</v>
      </c>
      <c r="D413" s="131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6"/>
    </row>
    <row r="414" spans="1:25" s="9" customFormat="1" ht="9" customHeight="1">
      <c r="A414" s="131" t="s">
        <v>253</v>
      </c>
      <c r="B414" s="131" t="s">
        <v>253</v>
      </c>
      <c r="C414" s="131" t="s">
        <v>257</v>
      </c>
      <c r="D414" s="131" t="s">
        <v>258</v>
      </c>
      <c r="E414" s="41" t="s">
        <v>359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6"/>
    </row>
    <row r="415" spans="1:25" s="9" customFormat="1" ht="9" customHeight="1">
      <c r="A415" s="131" t="s">
        <v>253</v>
      </c>
      <c r="B415" s="131" t="s">
        <v>253</v>
      </c>
      <c r="C415" s="131" t="s">
        <v>257</v>
      </c>
      <c r="D415" s="131" t="s">
        <v>258</v>
      </c>
      <c r="E415" s="41" t="s">
        <v>360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6"/>
    </row>
    <row r="416" spans="1:25" s="9" customFormat="1" ht="9" customHeight="1">
      <c r="A416" s="131" t="s">
        <v>253</v>
      </c>
      <c r="B416" s="131" t="s">
        <v>253</v>
      </c>
      <c r="C416" s="131" t="s">
        <v>257</v>
      </c>
      <c r="D416" s="131" t="s">
        <v>258</v>
      </c>
      <c r="E416" s="75" t="s">
        <v>361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6"/>
    </row>
    <row r="417" spans="1:25" s="9" customFormat="1" ht="9" customHeight="1">
      <c r="A417" s="131" t="s">
        <v>253</v>
      </c>
      <c r="B417" s="131" t="s">
        <v>253</v>
      </c>
      <c r="C417" s="131" t="s">
        <v>257</v>
      </c>
      <c r="D417" s="131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6"/>
    </row>
    <row r="418" spans="1:25" s="9" customFormat="1" ht="10.5" customHeight="1">
      <c r="A418" s="131" t="s">
        <v>253</v>
      </c>
      <c r="B418" s="131" t="s">
        <v>253</v>
      </c>
      <c r="C418" s="131" t="s">
        <v>259</v>
      </c>
      <c r="D418" s="131" t="s">
        <v>260</v>
      </c>
      <c r="E418" s="41" t="s">
        <v>359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6"/>
    </row>
    <row r="419" spans="1:25" s="9" customFormat="1" ht="11.25" customHeight="1">
      <c r="A419" s="131" t="s">
        <v>253</v>
      </c>
      <c r="B419" s="131" t="s">
        <v>253</v>
      </c>
      <c r="C419" s="131" t="s">
        <v>259</v>
      </c>
      <c r="D419" s="131" t="s">
        <v>260</v>
      </c>
      <c r="E419" s="41" t="s">
        <v>360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6"/>
    </row>
    <row r="420" spans="1:25" s="9" customFormat="1" ht="14.25" customHeight="1">
      <c r="A420" s="131" t="s">
        <v>253</v>
      </c>
      <c r="B420" s="131" t="s">
        <v>253</v>
      </c>
      <c r="C420" s="131" t="s">
        <v>259</v>
      </c>
      <c r="D420" s="131" t="s">
        <v>260</v>
      </c>
      <c r="E420" s="75" t="s">
        <v>361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6"/>
    </row>
    <row r="421" spans="1:25" s="9" customFormat="1" ht="9" customHeight="1">
      <c r="A421" s="131" t="s">
        <v>253</v>
      </c>
      <c r="B421" s="131" t="s">
        <v>253</v>
      </c>
      <c r="C421" s="131" t="s">
        <v>259</v>
      </c>
      <c r="D421" s="131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6"/>
    </row>
    <row r="422" spans="1:25" s="9" customFormat="1" ht="10.5" customHeight="1">
      <c r="A422" s="131" t="s">
        <v>253</v>
      </c>
      <c r="B422" s="131" t="s">
        <v>253</v>
      </c>
      <c r="C422" s="131" t="s">
        <v>261</v>
      </c>
      <c r="D422" s="131" t="s">
        <v>262</v>
      </c>
      <c r="E422" s="41" t="s">
        <v>359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6"/>
    </row>
    <row r="423" spans="1:25" s="9" customFormat="1" ht="9" customHeight="1">
      <c r="A423" s="131" t="s">
        <v>253</v>
      </c>
      <c r="B423" s="131" t="s">
        <v>253</v>
      </c>
      <c r="C423" s="131" t="s">
        <v>261</v>
      </c>
      <c r="D423" s="131" t="s">
        <v>262</v>
      </c>
      <c r="E423" s="41" t="s">
        <v>360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6"/>
    </row>
    <row r="424" spans="1:25" s="9" customFormat="1" ht="9" customHeight="1">
      <c r="A424" s="131" t="s">
        <v>253</v>
      </c>
      <c r="B424" s="131" t="s">
        <v>253</v>
      </c>
      <c r="C424" s="131" t="s">
        <v>261</v>
      </c>
      <c r="D424" s="131" t="s">
        <v>262</v>
      </c>
      <c r="E424" s="73" t="s">
        <v>361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6"/>
    </row>
    <row r="425" spans="1:25" s="9" customFormat="1" ht="9" customHeight="1">
      <c r="A425" s="131" t="s">
        <v>253</v>
      </c>
      <c r="B425" s="131" t="s">
        <v>253</v>
      </c>
      <c r="C425" s="131" t="s">
        <v>261</v>
      </c>
      <c r="D425" s="131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6"/>
    </row>
    <row r="426" spans="1:25" s="9" customFormat="1" ht="10.5" customHeight="1">
      <c r="A426" s="131" t="s">
        <v>253</v>
      </c>
      <c r="B426" s="131" t="s">
        <v>253</v>
      </c>
      <c r="C426" s="131" t="s">
        <v>263</v>
      </c>
      <c r="D426" s="131" t="s">
        <v>264</v>
      </c>
      <c r="E426" s="41" t="s">
        <v>359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6"/>
    </row>
    <row r="427" spans="1:25" s="9" customFormat="1" ht="7.5" customHeight="1">
      <c r="A427" s="131" t="s">
        <v>253</v>
      </c>
      <c r="B427" s="131" t="s">
        <v>253</v>
      </c>
      <c r="C427" s="131" t="s">
        <v>263</v>
      </c>
      <c r="D427" s="131" t="s">
        <v>264</v>
      </c>
      <c r="E427" s="42" t="s">
        <v>360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6"/>
    </row>
    <row r="428" spans="1:25" s="9" customFormat="1" ht="9" customHeight="1">
      <c r="A428" s="131" t="s">
        <v>253</v>
      </c>
      <c r="B428" s="131" t="s">
        <v>253</v>
      </c>
      <c r="C428" s="131" t="s">
        <v>263</v>
      </c>
      <c r="D428" s="131" t="s">
        <v>264</v>
      </c>
      <c r="E428" s="73" t="s">
        <v>361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6"/>
    </row>
    <row r="429" spans="1:25" s="9" customFormat="1" ht="9" customHeight="1">
      <c r="A429" s="131" t="s">
        <v>253</v>
      </c>
      <c r="B429" s="131" t="s">
        <v>253</v>
      </c>
      <c r="C429" s="131" t="s">
        <v>263</v>
      </c>
      <c r="D429" s="131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6"/>
    </row>
    <row r="430" spans="1:25" s="9" customFormat="1" ht="9" customHeight="1">
      <c r="A430" s="131" t="s">
        <v>253</v>
      </c>
      <c r="B430" s="131" t="s">
        <v>253</v>
      </c>
      <c r="C430" s="131" t="s">
        <v>265</v>
      </c>
      <c r="D430" s="131" t="s">
        <v>266</v>
      </c>
      <c r="E430" s="41" t="s">
        <v>359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6"/>
    </row>
    <row r="431" spans="1:25" s="9" customFormat="1" ht="9" customHeight="1">
      <c r="A431" s="131" t="s">
        <v>253</v>
      </c>
      <c r="B431" s="131" t="s">
        <v>253</v>
      </c>
      <c r="C431" s="131" t="s">
        <v>265</v>
      </c>
      <c r="D431" s="131" t="s">
        <v>266</v>
      </c>
      <c r="E431" s="41" t="s">
        <v>360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6"/>
    </row>
    <row r="432" spans="1:25" s="9" customFormat="1" ht="9" customHeight="1">
      <c r="A432" s="131" t="s">
        <v>253</v>
      </c>
      <c r="B432" s="131" t="s">
        <v>253</v>
      </c>
      <c r="C432" s="131" t="s">
        <v>265</v>
      </c>
      <c r="D432" s="131" t="s">
        <v>266</v>
      </c>
      <c r="E432" s="73" t="s">
        <v>361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6"/>
    </row>
    <row r="433" spans="1:25" s="9" customFormat="1" ht="9" customHeight="1">
      <c r="A433" s="131" t="s">
        <v>253</v>
      </c>
      <c r="B433" s="131" t="s">
        <v>253</v>
      </c>
      <c r="C433" s="131" t="s">
        <v>265</v>
      </c>
      <c r="D433" s="131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6"/>
    </row>
    <row r="434" spans="1:25" s="9" customFormat="1" ht="10.5" customHeight="1">
      <c r="A434" s="131" t="s">
        <v>253</v>
      </c>
      <c r="B434" s="131" t="s">
        <v>253</v>
      </c>
      <c r="C434" s="131" t="s">
        <v>267</v>
      </c>
      <c r="D434" s="131" t="s">
        <v>268</v>
      </c>
      <c r="E434" s="41" t="s">
        <v>359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6"/>
    </row>
    <row r="435" spans="1:25" s="9" customFormat="1" ht="8.25" customHeight="1">
      <c r="A435" s="131" t="s">
        <v>253</v>
      </c>
      <c r="B435" s="131" t="s">
        <v>253</v>
      </c>
      <c r="C435" s="131" t="s">
        <v>267</v>
      </c>
      <c r="D435" s="131" t="s">
        <v>268</v>
      </c>
      <c r="E435" s="41" t="s">
        <v>360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6"/>
    </row>
    <row r="436" spans="1:25" s="9" customFormat="1" ht="9" customHeight="1">
      <c r="A436" s="131" t="s">
        <v>253</v>
      </c>
      <c r="B436" s="131" t="s">
        <v>253</v>
      </c>
      <c r="C436" s="131" t="s">
        <v>267</v>
      </c>
      <c r="D436" s="131" t="s">
        <v>268</v>
      </c>
      <c r="E436" s="73" t="s">
        <v>361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6"/>
    </row>
    <row r="437" spans="1:25" s="9" customFormat="1" ht="9" customHeight="1">
      <c r="A437" s="131" t="s">
        <v>253</v>
      </c>
      <c r="B437" s="131" t="s">
        <v>253</v>
      </c>
      <c r="C437" s="131" t="s">
        <v>267</v>
      </c>
      <c r="D437" s="131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6"/>
    </row>
    <row r="438" spans="1:25" s="9" customFormat="1" ht="9" customHeight="1">
      <c r="A438" s="131" t="s">
        <v>253</v>
      </c>
      <c r="B438" s="131" t="s">
        <v>253</v>
      </c>
      <c r="C438" s="131" t="s">
        <v>269</v>
      </c>
      <c r="D438" s="131" t="s">
        <v>270</v>
      </c>
      <c r="E438" s="41" t="s">
        <v>359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6"/>
    </row>
    <row r="439" spans="1:25" s="9" customFormat="1" ht="9" customHeight="1">
      <c r="A439" s="131" t="s">
        <v>253</v>
      </c>
      <c r="B439" s="131" t="s">
        <v>253</v>
      </c>
      <c r="C439" s="131" t="s">
        <v>269</v>
      </c>
      <c r="D439" s="131" t="s">
        <v>270</v>
      </c>
      <c r="E439" s="41" t="s">
        <v>360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6"/>
    </row>
    <row r="440" spans="1:25" s="9" customFormat="1" ht="9" customHeight="1">
      <c r="A440" s="131" t="s">
        <v>253</v>
      </c>
      <c r="B440" s="131" t="s">
        <v>253</v>
      </c>
      <c r="C440" s="131" t="s">
        <v>269</v>
      </c>
      <c r="D440" s="131" t="s">
        <v>270</v>
      </c>
      <c r="E440" s="73" t="s">
        <v>361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6"/>
    </row>
    <row r="441" spans="1:25" s="9" customFormat="1" ht="9" customHeight="1">
      <c r="A441" s="131" t="s">
        <v>253</v>
      </c>
      <c r="B441" s="131" t="s">
        <v>253</v>
      </c>
      <c r="C441" s="131" t="s">
        <v>269</v>
      </c>
      <c r="D441" s="131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6"/>
    </row>
    <row r="442" spans="1:25" s="9" customFormat="1" ht="9" customHeight="1">
      <c r="A442" s="131" t="s">
        <v>253</v>
      </c>
      <c r="B442" s="131" t="s">
        <v>253</v>
      </c>
      <c r="C442" s="131" t="s">
        <v>271</v>
      </c>
      <c r="D442" s="131" t="s">
        <v>272</v>
      </c>
      <c r="E442" s="41" t="s">
        <v>359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6"/>
    </row>
    <row r="443" spans="1:25" s="9" customFormat="1" ht="12" customHeight="1">
      <c r="A443" s="131" t="s">
        <v>253</v>
      </c>
      <c r="B443" s="131" t="s">
        <v>253</v>
      </c>
      <c r="C443" s="131" t="s">
        <v>271</v>
      </c>
      <c r="D443" s="131" t="s">
        <v>272</v>
      </c>
      <c r="E443" s="41" t="s">
        <v>360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6"/>
    </row>
    <row r="444" spans="1:25" s="9" customFormat="1" ht="8.25" customHeight="1">
      <c r="A444" s="131" t="s">
        <v>253</v>
      </c>
      <c r="B444" s="131" t="s">
        <v>253</v>
      </c>
      <c r="C444" s="131" t="s">
        <v>271</v>
      </c>
      <c r="D444" s="131" t="s">
        <v>272</v>
      </c>
      <c r="E444" s="73" t="s">
        <v>361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6"/>
    </row>
    <row r="445" spans="1:25" s="9" customFormat="1" ht="9" customHeight="1">
      <c r="A445" s="131" t="s">
        <v>253</v>
      </c>
      <c r="B445" s="131" t="s">
        <v>253</v>
      </c>
      <c r="C445" s="131" t="s">
        <v>271</v>
      </c>
      <c r="D445" s="131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6"/>
    </row>
    <row r="446" spans="1:25" s="9" customFormat="1" ht="9" customHeight="1">
      <c r="A446" s="131" t="s">
        <v>253</v>
      </c>
      <c r="B446" s="131" t="s">
        <v>253</v>
      </c>
      <c r="C446" s="131" t="s">
        <v>273</v>
      </c>
      <c r="D446" s="131" t="s">
        <v>274</v>
      </c>
      <c r="E446" s="41" t="s">
        <v>359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6"/>
    </row>
    <row r="447" spans="1:25" s="9" customFormat="1" ht="10.5" customHeight="1">
      <c r="A447" s="131" t="s">
        <v>253</v>
      </c>
      <c r="B447" s="131" t="s">
        <v>253</v>
      </c>
      <c r="C447" s="131" t="s">
        <v>273</v>
      </c>
      <c r="D447" s="131" t="s">
        <v>274</v>
      </c>
      <c r="E447" s="41" t="s">
        <v>360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6"/>
    </row>
    <row r="448" spans="1:25" s="9" customFormat="1" ht="9.75" customHeight="1">
      <c r="A448" s="131" t="s">
        <v>253</v>
      </c>
      <c r="B448" s="131" t="s">
        <v>253</v>
      </c>
      <c r="C448" s="131" t="s">
        <v>273</v>
      </c>
      <c r="D448" s="131" t="s">
        <v>274</v>
      </c>
      <c r="E448" s="73" t="s">
        <v>361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6"/>
    </row>
    <row r="449" spans="1:25" s="9" customFormat="1" ht="9" customHeight="1">
      <c r="A449" s="131" t="s">
        <v>253</v>
      </c>
      <c r="B449" s="131" t="s">
        <v>253</v>
      </c>
      <c r="C449" s="131" t="s">
        <v>273</v>
      </c>
      <c r="D449" s="131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0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6"/>
    </row>
    <row r="450" spans="1:25" s="9" customFormat="1" ht="9" customHeight="1">
      <c r="A450" s="131" t="s">
        <v>253</v>
      </c>
      <c r="B450" s="131" t="s">
        <v>253</v>
      </c>
      <c r="C450" s="131" t="s">
        <v>275</v>
      </c>
      <c r="D450" s="131" t="s">
        <v>276</v>
      </c>
      <c r="E450" s="41" t="s">
        <v>359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6"/>
    </row>
    <row r="451" spans="1:25" s="9" customFormat="1" ht="9" customHeight="1">
      <c r="A451" s="131" t="s">
        <v>253</v>
      </c>
      <c r="B451" s="131" t="s">
        <v>253</v>
      </c>
      <c r="C451" s="131" t="s">
        <v>275</v>
      </c>
      <c r="D451" s="131" t="s">
        <v>276</v>
      </c>
      <c r="E451" s="41" t="s">
        <v>360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6"/>
    </row>
    <row r="452" spans="1:25" s="9" customFormat="1" ht="9" customHeight="1">
      <c r="A452" s="131" t="s">
        <v>253</v>
      </c>
      <c r="B452" s="131" t="s">
        <v>253</v>
      </c>
      <c r="C452" s="131" t="s">
        <v>275</v>
      </c>
      <c r="D452" s="131" t="s">
        <v>276</v>
      </c>
      <c r="E452" s="73" t="s">
        <v>361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6"/>
    </row>
    <row r="453" spans="1:25" s="9" customFormat="1" ht="9" customHeight="1">
      <c r="A453" s="131" t="s">
        <v>253</v>
      </c>
      <c r="B453" s="131" t="s">
        <v>253</v>
      </c>
      <c r="C453" s="131" t="s">
        <v>275</v>
      </c>
      <c r="D453" s="131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6"/>
    </row>
    <row r="454" spans="1:25" s="9" customFormat="1" ht="9" customHeight="1">
      <c r="A454" s="131" t="s">
        <v>253</v>
      </c>
      <c r="B454" s="131" t="s">
        <v>253</v>
      </c>
      <c r="C454" s="131" t="s">
        <v>277</v>
      </c>
      <c r="D454" s="131" t="s">
        <v>278</v>
      </c>
      <c r="E454" s="41" t="s">
        <v>359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6"/>
    </row>
    <row r="455" spans="1:25" s="9" customFormat="1" ht="9" customHeight="1">
      <c r="A455" s="131" t="s">
        <v>253</v>
      </c>
      <c r="B455" s="131" t="s">
        <v>253</v>
      </c>
      <c r="C455" s="131" t="s">
        <v>277</v>
      </c>
      <c r="D455" s="131" t="s">
        <v>278</v>
      </c>
      <c r="E455" s="41" t="s">
        <v>360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6"/>
    </row>
    <row r="456" spans="1:25" s="9" customFormat="1" ht="9" customHeight="1">
      <c r="A456" s="131" t="s">
        <v>253</v>
      </c>
      <c r="B456" s="131" t="s">
        <v>253</v>
      </c>
      <c r="C456" s="131" t="s">
        <v>277</v>
      </c>
      <c r="D456" s="131" t="s">
        <v>278</v>
      </c>
      <c r="E456" s="73" t="s">
        <v>361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6"/>
    </row>
    <row r="457" spans="1:25" s="9" customFormat="1" ht="9" customHeight="1">
      <c r="A457" s="131" t="s">
        <v>253</v>
      </c>
      <c r="B457" s="131" t="s">
        <v>253</v>
      </c>
      <c r="C457" s="131" t="s">
        <v>277</v>
      </c>
      <c r="D457" s="131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23"/>
      <c r="Y457" s="106"/>
    </row>
    <row r="458" spans="1:25" s="9" customFormat="1" ht="9" customHeight="1">
      <c r="A458" s="131" t="s">
        <v>253</v>
      </c>
      <c r="B458" s="131" t="s">
        <v>253</v>
      </c>
      <c r="C458" s="131" t="s">
        <v>279</v>
      </c>
      <c r="D458" s="131" t="s">
        <v>280</v>
      </c>
      <c r="E458" s="41" t="s">
        <v>359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6"/>
    </row>
    <row r="459" spans="1:25" s="9" customFormat="1" ht="9" customHeight="1">
      <c r="A459" s="131" t="s">
        <v>253</v>
      </c>
      <c r="B459" s="131" t="s">
        <v>253</v>
      </c>
      <c r="C459" s="131" t="s">
        <v>279</v>
      </c>
      <c r="D459" s="131" t="s">
        <v>280</v>
      </c>
      <c r="E459" s="41" t="s">
        <v>360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6"/>
    </row>
    <row r="460" spans="1:25" s="9" customFormat="1" ht="9" customHeight="1">
      <c r="A460" s="131" t="s">
        <v>253</v>
      </c>
      <c r="B460" s="131" t="s">
        <v>253</v>
      </c>
      <c r="C460" s="131" t="s">
        <v>279</v>
      </c>
      <c r="D460" s="131" t="s">
        <v>280</v>
      </c>
      <c r="E460" s="73" t="s">
        <v>361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6"/>
    </row>
    <row r="461" spans="1:25" s="9" customFormat="1" ht="9" customHeight="1">
      <c r="A461" s="131" t="s">
        <v>253</v>
      </c>
      <c r="B461" s="131" t="s">
        <v>253</v>
      </c>
      <c r="C461" s="131" t="s">
        <v>279</v>
      </c>
      <c r="D461" s="131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6"/>
    </row>
    <row r="462" spans="1:25" s="9" customFormat="1" ht="9" customHeight="1">
      <c r="A462" s="131" t="s">
        <v>253</v>
      </c>
      <c r="B462" s="131" t="s">
        <v>253</v>
      </c>
      <c r="C462" s="131" t="s">
        <v>281</v>
      </c>
      <c r="D462" s="131" t="s">
        <v>282</v>
      </c>
      <c r="E462" s="41" t="s">
        <v>359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6"/>
    </row>
    <row r="463" spans="1:25" s="9" customFormat="1" ht="9" customHeight="1">
      <c r="A463" s="131" t="s">
        <v>253</v>
      </c>
      <c r="B463" s="131" t="s">
        <v>253</v>
      </c>
      <c r="C463" s="131" t="s">
        <v>281</v>
      </c>
      <c r="D463" s="131" t="s">
        <v>282</v>
      </c>
      <c r="E463" s="41" t="s">
        <v>360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6"/>
    </row>
    <row r="464" spans="1:25" s="9" customFormat="1" ht="9" customHeight="1">
      <c r="A464" s="131" t="s">
        <v>253</v>
      </c>
      <c r="B464" s="131" t="s">
        <v>253</v>
      </c>
      <c r="C464" s="131" t="s">
        <v>281</v>
      </c>
      <c r="D464" s="131" t="s">
        <v>282</v>
      </c>
      <c r="E464" s="73" t="s">
        <v>361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6"/>
    </row>
    <row r="465" spans="1:25" s="9" customFormat="1" ht="9" customHeight="1">
      <c r="A465" s="131" t="s">
        <v>253</v>
      </c>
      <c r="B465" s="131" t="s">
        <v>253</v>
      </c>
      <c r="C465" s="131" t="s">
        <v>281</v>
      </c>
      <c r="D465" s="131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6"/>
    </row>
    <row r="466" spans="1:25" s="9" customFormat="1" ht="9" customHeight="1">
      <c r="A466" s="131" t="s">
        <v>253</v>
      </c>
      <c r="B466" s="131" t="s">
        <v>253</v>
      </c>
      <c r="C466" s="131" t="s">
        <v>283</v>
      </c>
      <c r="D466" s="131" t="s">
        <v>284</v>
      </c>
      <c r="E466" s="42" t="s">
        <v>359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6"/>
    </row>
    <row r="467" spans="1:25" s="9" customFormat="1" ht="9" customHeight="1">
      <c r="A467" s="131" t="s">
        <v>253</v>
      </c>
      <c r="B467" s="131" t="s">
        <v>253</v>
      </c>
      <c r="C467" s="131" t="s">
        <v>283</v>
      </c>
      <c r="D467" s="131" t="s">
        <v>284</v>
      </c>
      <c r="E467" s="42" t="s">
        <v>360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6"/>
    </row>
    <row r="468" spans="1:25" s="9" customFormat="1" ht="9" customHeight="1">
      <c r="A468" s="131" t="s">
        <v>253</v>
      </c>
      <c r="B468" s="131" t="s">
        <v>253</v>
      </c>
      <c r="C468" s="131" t="s">
        <v>283</v>
      </c>
      <c r="D468" s="131" t="s">
        <v>284</v>
      </c>
      <c r="E468" s="75" t="s">
        <v>361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6"/>
    </row>
    <row r="469" spans="1:25" s="9" customFormat="1" ht="9" customHeight="1">
      <c r="A469" s="131" t="s">
        <v>253</v>
      </c>
      <c r="B469" s="131" t="s">
        <v>253</v>
      </c>
      <c r="C469" s="131" t="s">
        <v>283</v>
      </c>
      <c r="D469" s="131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6"/>
    </row>
    <row r="470" spans="1:25" s="9" customFormat="1" ht="9" customHeight="1">
      <c r="A470" s="131" t="s">
        <v>253</v>
      </c>
      <c r="B470" s="131" t="s">
        <v>253</v>
      </c>
      <c r="C470" s="131" t="s">
        <v>285</v>
      </c>
      <c r="D470" s="131" t="s">
        <v>286</v>
      </c>
      <c r="E470" s="42" t="s">
        <v>359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6"/>
    </row>
    <row r="471" spans="1:25" s="9" customFormat="1" ht="9" customHeight="1">
      <c r="A471" s="131" t="s">
        <v>253</v>
      </c>
      <c r="B471" s="131" t="s">
        <v>253</v>
      </c>
      <c r="C471" s="131" t="s">
        <v>285</v>
      </c>
      <c r="D471" s="131" t="s">
        <v>286</v>
      </c>
      <c r="E471" s="42" t="s">
        <v>360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6"/>
    </row>
    <row r="472" spans="1:25" s="9" customFormat="1" ht="9" customHeight="1">
      <c r="A472" s="131" t="s">
        <v>253</v>
      </c>
      <c r="B472" s="131" t="s">
        <v>253</v>
      </c>
      <c r="C472" s="131" t="s">
        <v>285</v>
      </c>
      <c r="D472" s="131" t="s">
        <v>286</v>
      </c>
      <c r="E472" s="75" t="s">
        <v>361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6"/>
    </row>
    <row r="473" spans="1:25" s="9" customFormat="1" ht="9" customHeight="1">
      <c r="A473" s="131" t="s">
        <v>253</v>
      </c>
      <c r="B473" s="131" t="s">
        <v>253</v>
      </c>
      <c r="C473" s="131" t="s">
        <v>285</v>
      </c>
      <c r="D473" s="131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6"/>
    </row>
    <row r="474" spans="1:25" s="9" customFormat="1" ht="9.75" customHeight="1">
      <c r="A474" s="131" t="s">
        <v>253</v>
      </c>
      <c r="B474" s="131" t="s">
        <v>253</v>
      </c>
      <c r="C474" s="131" t="s">
        <v>287</v>
      </c>
      <c r="D474" s="131" t="s">
        <v>288</v>
      </c>
      <c r="E474" s="42" t="s">
        <v>359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6"/>
    </row>
    <row r="475" spans="1:25" s="9" customFormat="1" ht="8.25" customHeight="1">
      <c r="A475" s="131" t="s">
        <v>253</v>
      </c>
      <c r="B475" s="131" t="s">
        <v>253</v>
      </c>
      <c r="C475" s="131" t="s">
        <v>287</v>
      </c>
      <c r="D475" s="131" t="s">
        <v>288</v>
      </c>
      <c r="E475" s="42" t="s">
        <v>360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6"/>
    </row>
    <row r="476" spans="1:25" s="9" customFormat="1" ht="9" customHeight="1">
      <c r="A476" s="131" t="s">
        <v>253</v>
      </c>
      <c r="B476" s="131" t="s">
        <v>253</v>
      </c>
      <c r="C476" s="131" t="s">
        <v>287</v>
      </c>
      <c r="D476" s="131" t="s">
        <v>288</v>
      </c>
      <c r="E476" s="75" t="s">
        <v>361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6"/>
    </row>
    <row r="477" spans="1:25" s="9" customFormat="1" ht="9" customHeight="1">
      <c r="A477" s="131" t="s">
        <v>253</v>
      </c>
      <c r="B477" s="131" t="s">
        <v>253</v>
      </c>
      <c r="C477" s="131" t="s">
        <v>287</v>
      </c>
      <c r="D477" s="131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6"/>
    </row>
    <row r="478" spans="1:25" s="9" customFormat="1" ht="9" customHeight="1">
      <c r="A478" s="131" t="s">
        <v>253</v>
      </c>
      <c r="B478" s="131" t="s">
        <v>253</v>
      </c>
      <c r="C478" s="131" t="s">
        <v>289</v>
      </c>
      <c r="D478" s="131" t="s">
        <v>290</v>
      </c>
      <c r="E478" s="42" t="s">
        <v>359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6"/>
    </row>
    <row r="479" spans="1:25" s="9" customFormat="1" ht="8.25" customHeight="1">
      <c r="A479" s="131" t="s">
        <v>253</v>
      </c>
      <c r="B479" s="131" t="s">
        <v>253</v>
      </c>
      <c r="C479" s="131" t="s">
        <v>289</v>
      </c>
      <c r="D479" s="131" t="s">
        <v>290</v>
      </c>
      <c r="E479" s="42" t="s">
        <v>360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6"/>
    </row>
    <row r="480" spans="1:25" s="9" customFormat="1" ht="6.75" customHeight="1">
      <c r="A480" s="131" t="s">
        <v>253</v>
      </c>
      <c r="B480" s="131" t="s">
        <v>253</v>
      </c>
      <c r="C480" s="131" t="s">
        <v>289</v>
      </c>
      <c r="D480" s="131" t="s">
        <v>290</v>
      </c>
      <c r="E480" s="75" t="s">
        <v>361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6"/>
    </row>
    <row r="481" spans="1:25" s="9" customFormat="1" ht="9" customHeight="1">
      <c r="A481" s="131" t="s">
        <v>253</v>
      </c>
      <c r="B481" s="131" t="s">
        <v>253</v>
      </c>
      <c r="C481" s="131" t="s">
        <v>289</v>
      </c>
      <c r="D481" s="131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6"/>
    </row>
    <row r="482" spans="1:25" s="9" customFormat="1" ht="9" customHeight="1">
      <c r="A482" s="131" t="s">
        <v>253</v>
      </c>
      <c r="B482" s="131" t="s">
        <v>253</v>
      </c>
      <c r="C482" s="131" t="s">
        <v>291</v>
      </c>
      <c r="D482" s="131" t="s">
        <v>292</v>
      </c>
      <c r="E482" s="42" t="s">
        <v>359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6"/>
    </row>
    <row r="483" spans="1:25" s="9" customFormat="1" ht="8.25" customHeight="1">
      <c r="A483" s="131" t="s">
        <v>253</v>
      </c>
      <c r="B483" s="131" t="s">
        <v>253</v>
      </c>
      <c r="C483" s="131" t="s">
        <v>291</v>
      </c>
      <c r="D483" s="131" t="s">
        <v>292</v>
      </c>
      <c r="E483" s="42" t="s">
        <v>360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6"/>
    </row>
    <row r="484" spans="1:25" s="9" customFormat="1" ht="9" customHeight="1">
      <c r="A484" s="131" t="s">
        <v>253</v>
      </c>
      <c r="B484" s="131" t="s">
        <v>253</v>
      </c>
      <c r="C484" s="131" t="s">
        <v>291</v>
      </c>
      <c r="D484" s="131" t="s">
        <v>292</v>
      </c>
      <c r="E484" s="75" t="s">
        <v>361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6"/>
    </row>
    <row r="485" spans="1:25" s="9" customFormat="1" ht="9" customHeight="1">
      <c r="A485" s="131" t="s">
        <v>253</v>
      </c>
      <c r="B485" s="131" t="s">
        <v>253</v>
      </c>
      <c r="C485" s="131" t="s">
        <v>291</v>
      </c>
      <c r="D485" s="131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6"/>
    </row>
    <row r="486" spans="1:25" s="9" customFormat="1" ht="10.5" customHeight="1">
      <c r="A486" s="131" t="s">
        <v>253</v>
      </c>
      <c r="B486" s="131" t="s">
        <v>253</v>
      </c>
      <c r="C486" s="131" t="s">
        <v>293</v>
      </c>
      <c r="D486" s="131" t="s">
        <v>294</v>
      </c>
      <c r="E486" s="42" t="s">
        <v>359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6"/>
    </row>
    <row r="487" spans="1:25" s="9" customFormat="1" ht="9.75" customHeight="1">
      <c r="A487" s="131" t="s">
        <v>253</v>
      </c>
      <c r="B487" s="131" t="s">
        <v>253</v>
      </c>
      <c r="C487" s="131" t="s">
        <v>293</v>
      </c>
      <c r="D487" s="131" t="s">
        <v>294</v>
      </c>
      <c r="E487" s="42" t="s">
        <v>360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6"/>
    </row>
    <row r="488" spans="1:25" s="9" customFormat="1" ht="9" customHeight="1">
      <c r="A488" s="131" t="s">
        <v>253</v>
      </c>
      <c r="B488" s="131" t="s">
        <v>253</v>
      </c>
      <c r="C488" s="131" t="s">
        <v>293</v>
      </c>
      <c r="D488" s="131" t="s">
        <v>294</v>
      </c>
      <c r="E488" s="75" t="s">
        <v>361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6"/>
    </row>
    <row r="489" spans="1:25" s="9" customFormat="1" ht="11.25" customHeight="1">
      <c r="A489" s="131" t="s">
        <v>253</v>
      </c>
      <c r="B489" s="131" t="s">
        <v>253</v>
      </c>
      <c r="C489" s="131" t="s">
        <v>293</v>
      </c>
      <c r="D489" s="131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6"/>
    </row>
    <row r="490" spans="1:25" s="9" customFormat="1" ht="9" customHeight="1">
      <c r="A490" s="131" t="s">
        <v>253</v>
      </c>
      <c r="B490" s="131" t="s">
        <v>253</v>
      </c>
      <c r="C490" s="131" t="s">
        <v>295</v>
      </c>
      <c r="D490" s="131" t="s">
        <v>296</v>
      </c>
      <c r="E490" s="42" t="s">
        <v>359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6"/>
    </row>
    <row r="491" spans="1:25" s="9" customFormat="1" ht="8.25" customHeight="1">
      <c r="A491" s="131" t="s">
        <v>253</v>
      </c>
      <c r="B491" s="131" t="s">
        <v>253</v>
      </c>
      <c r="C491" s="131" t="s">
        <v>295</v>
      </c>
      <c r="D491" s="131" t="s">
        <v>296</v>
      </c>
      <c r="E491" s="42" t="s">
        <v>360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6"/>
    </row>
    <row r="492" spans="1:25" s="9" customFormat="1" ht="9" customHeight="1">
      <c r="A492" s="131" t="s">
        <v>253</v>
      </c>
      <c r="B492" s="131" t="s">
        <v>253</v>
      </c>
      <c r="C492" s="131" t="s">
        <v>295</v>
      </c>
      <c r="D492" s="131" t="s">
        <v>296</v>
      </c>
      <c r="E492" s="73" t="s">
        <v>361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6"/>
    </row>
    <row r="493" spans="1:25" s="9" customFormat="1" ht="9.75" customHeight="1">
      <c r="A493" s="131" t="s">
        <v>253</v>
      </c>
      <c r="B493" s="131" t="s">
        <v>253</v>
      </c>
      <c r="C493" s="131" t="s">
        <v>295</v>
      </c>
      <c r="D493" s="131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/>
      <c r="Y493" s="106"/>
    </row>
    <row r="494" spans="1:25" s="9" customFormat="1" ht="11.25" customHeight="1">
      <c r="A494" s="131" t="s">
        <v>253</v>
      </c>
      <c r="B494" s="131" t="s">
        <v>253</v>
      </c>
      <c r="C494" s="131" t="s">
        <v>297</v>
      </c>
      <c r="D494" s="131" t="s">
        <v>298</v>
      </c>
      <c r="E494" s="42" t="s">
        <v>359</v>
      </c>
      <c r="F494" s="44"/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/>
      <c r="Y494" s="106"/>
    </row>
    <row r="495" spans="1:25" s="9" customFormat="1" ht="13.5" customHeight="1">
      <c r="A495" s="131" t="s">
        <v>253</v>
      </c>
      <c r="B495" s="131" t="s">
        <v>253</v>
      </c>
      <c r="C495" s="131" t="s">
        <v>297</v>
      </c>
      <c r="D495" s="131" t="s">
        <v>298</v>
      </c>
      <c r="E495" s="42" t="s">
        <v>360</v>
      </c>
      <c r="F495" s="44"/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/>
      <c r="Y495" s="106"/>
    </row>
    <row r="496" spans="1:25" s="9" customFormat="1" ht="12.75" customHeight="1">
      <c r="A496" s="131" t="s">
        <v>253</v>
      </c>
      <c r="B496" s="131" t="s">
        <v>253</v>
      </c>
      <c r="C496" s="131" t="s">
        <v>297</v>
      </c>
      <c r="D496" s="131" t="s">
        <v>298</v>
      </c>
      <c r="E496" s="75" t="s">
        <v>361</v>
      </c>
      <c r="F496" s="46">
        <f>SUM(G496:V496)</f>
        <v>0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Y496" s="106"/>
    </row>
    <row r="497" spans="1:25" s="9" customFormat="1" ht="9" customHeight="1">
      <c r="A497" s="131" t="s">
        <v>253</v>
      </c>
      <c r="B497" s="131" t="s">
        <v>253</v>
      </c>
      <c r="C497" s="131" t="s">
        <v>297</v>
      </c>
      <c r="D497" s="131" t="s">
        <v>298</v>
      </c>
      <c r="E497" s="42" t="s">
        <v>36</v>
      </c>
      <c r="F497" s="45"/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/>
      <c r="Y497" s="106"/>
    </row>
    <row r="498" spans="1:25" s="9" customFormat="1" ht="9.75" customHeight="1">
      <c r="A498" s="131">
        <v>21</v>
      </c>
      <c r="B498" s="135" t="s">
        <v>374</v>
      </c>
      <c r="C498" s="131" t="s">
        <v>300</v>
      </c>
      <c r="D498" s="131" t="s">
        <v>301</v>
      </c>
      <c r="E498" s="42" t="s">
        <v>359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6"/>
    </row>
    <row r="499" spans="1:25" s="9" customFormat="1" ht="9" customHeight="1">
      <c r="A499" s="131" t="s">
        <v>299</v>
      </c>
      <c r="B499" s="135" t="s">
        <v>299</v>
      </c>
      <c r="C499" s="131" t="s">
        <v>300</v>
      </c>
      <c r="D499" s="131" t="s">
        <v>301</v>
      </c>
      <c r="E499" s="42" t="s">
        <v>360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6"/>
    </row>
    <row r="500" spans="1:25" s="9" customFormat="1" ht="9" customHeight="1">
      <c r="A500" s="131" t="s">
        <v>299</v>
      </c>
      <c r="B500" s="135" t="s">
        <v>299</v>
      </c>
      <c r="C500" s="131" t="s">
        <v>300</v>
      </c>
      <c r="D500" s="131" t="s">
        <v>301</v>
      </c>
      <c r="E500" s="75" t="s">
        <v>361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6"/>
    </row>
    <row r="501" spans="1:25" s="9" customFormat="1" ht="6.75" customHeight="1">
      <c r="A501" s="131" t="s">
        <v>299</v>
      </c>
      <c r="B501" s="135" t="s">
        <v>299</v>
      </c>
      <c r="C501" s="131" t="s">
        <v>300</v>
      </c>
      <c r="D501" s="131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6"/>
    </row>
    <row r="502" spans="1:25" s="9" customFormat="1" ht="9" customHeight="1">
      <c r="A502" s="131" t="s">
        <v>299</v>
      </c>
      <c r="B502" s="135" t="s">
        <v>299</v>
      </c>
      <c r="C502" s="131" t="s">
        <v>302</v>
      </c>
      <c r="D502" s="131" t="s">
        <v>299</v>
      </c>
      <c r="E502" s="42" t="s">
        <v>359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6"/>
    </row>
    <row r="503" spans="1:25" s="9" customFormat="1" ht="9" customHeight="1">
      <c r="A503" s="131" t="s">
        <v>299</v>
      </c>
      <c r="B503" s="135" t="s">
        <v>299</v>
      </c>
      <c r="C503" s="131" t="s">
        <v>302</v>
      </c>
      <c r="D503" s="131" t="s">
        <v>299</v>
      </c>
      <c r="E503" s="42" t="s">
        <v>360</v>
      </c>
      <c r="F503" s="44">
        <v>165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165</v>
      </c>
      <c r="R503" s="60"/>
      <c r="S503" s="60"/>
      <c r="T503" s="60"/>
      <c r="U503" s="60"/>
      <c r="V503" s="59"/>
      <c r="Y503" s="106"/>
    </row>
    <row r="504" spans="1:25" s="9" customFormat="1" ht="12" customHeight="1">
      <c r="A504" s="131" t="s">
        <v>299</v>
      </c>
      <c r="B504" s="135" t="s">
        <v>299</v>
      </c>
      <c r="C504" s="131" t="s">
        <v>302</v>
      </c>
      <c r="D504" s="131" t="s">
        <v>299</v>
      </c>
      <c r="E504" s="75" t="s">
        <v>361</v>
      </c>
      <c r="F504" s="46">
        <f>SUM(G504:V504)</f>
        <v>2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2</v>
      </c>
      <c r="R504" s="61"/>
      <c r="S504" s="61"/>
      <c r="T504" s="61"/>
      <c r="U504" s="61"/>
      <c r="V504" s="61"/>
      <c r="Y504" s="106"/>
    </row>
    <row r="505" spans="1:25" s="9" customFormat="1" ht="10.5" customHeight="1">
      <c r="A505" s="131" t="s">
        <v>299</v>
      </c>
      <c r="B505" s="135" t="s">
        <v>299</v>
      </c>
      <c r="C505" s="131" t="s">
        <v>302</v>
      </c>
      <c r="D505" s="131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31" t="s">
        <v>77</v>
      </c>
      <c r="R505" s="63"/>
      <c r="S505" s="63"/>
      <c r="T505" s="63"/>
      <c r="U505" s="63"/>
      <c r="V505" s="62" t="s">
        <v>37</v>
      </c>
      <c r="Y505" s="106"/>
    </row>
    <row r="506" spans="1:25" s="9" customFormat="1" ht="13.5" customHeight="1">
      <c r="A506" s="131" t="s">
        <v>299</v>
      </c>
      <c r="B506" s="135" t="s">
        <v>299</v>
      </c>
      <c r="C506" s="131" t="s">
        <v>303</v>
      </c>
      <c r="D506" s="131" t="s">
        <v>304</v>
      </c>
      <c r="E506" s="42" t="s">
        <v>359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6"/>
    </row>
    <row r="507" spans="1:25" s="9" customFormat="1" ht="9" customHeight="1">
      <c r="A507" s="131" t="s">
        <v>299</v>
      </c>
      <c r="B507" s="135" t="s">
        <v>299</v>
      </c>
      <c r="C507" s="131" t="s">
        <v>303</v>
      </c>
      <c r="D507" s="131" t="s">
        <v>304</v>
      </c>
      <c r="E507" s="42" t="s">
        <v>360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6"/>
    </row>
    <row r="508" spans="1:25" s="9" customFormat="1" ht="8.25" customHeight="1">
      <c r="A508" s="131" t="s">
        <v>299</v>
      </c>
      <c r="B508" s="135" t="s">
        <v>299</v>
      </c>
      <c r="C508" s="131" t="s">
        <v>303</v>
      </c>
      <c r="D508" s="131" t="s">
        <v>304</v>
      </c>
      <c r="E508" s="75" t="s">
        <v>361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6"/>
    </row>
    <row r="509" spans="1:25" s="9" customFormat="1" ht="12.75" customHeight="1">
      <c r="A509" s="131" t="s">
        <v>299</v>
      </c>
      <c r="B509" s="135" t="s">
        <v>299</v>
      </c>
      <c r="C509" s="131" t="s">
        <v>303</v>
      </c>
      <c r="D509" s="131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6"/>
    </row>
    <row r="510" spans="1:25" s="9" customFormat="1" ht="9" customHeight="1">
      <c r="A510" s="131" t="s">
        <v>299</v>
      </c>
      <c r="B510" s="135" t="s">
        <v>299</v>
      </c>
      <c r="C510" s="131" t="s">
        <v>305</v>
      </c>
      <c r="D510" s="131" t="s">
        <v>306</v>
      </c>
      <c r="E510" s="42" t="s">
        <v>359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6"/>
    </row>
    <row r="511" spans="1:25" s="9" customFormat="1" ht="9" customHeight="1">
      <c r="A511" s="131" t="s">
        <v>299</v>
      </c>
      <c r="B511" s="135" t="s">
        <v>299</v>
      </c>
      <c r="C511" s="131" t="s">
        <v>305</v>
      </c>
      <c r="D511" s="131" t="s">
        <v>306</v>
      </c>
      <c r="E511" s="42" t="s">
        <v>360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6"/>
    </row>
    <row r="512" spans="1:25" s="9" customFormat="1" ht="11.25" customHeight="1">
      <c r="A512" s="131" t="s">
        <v>299</v>
      </c>
      <c r="B512" s="135" t="s">
        <v>299</v>
      </c>
      <c r="C512" s="131" t="s">
        <v>305</v>
      </c>
      <c r="D512" s="131" t="s">
        <v>306</v>
      </c>
      <c r="E512" s="75" t="s">
        <v>361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6"/>
    </row>
    <row r="513" spans="1:25" s="9" customFormat="1" ht="9" customHeight="1">
      <c r="A513" s="131" t="s">
        <v>299</v>
      </c>
      <c r="B513" s="135" t="s">
        <v>299</v>
      </c>
      <c r="C513" s="131" t="s">
        <v>305</v>
      </c>
      <c r="D513" s="131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6"/>
    </row>
    <row r="514" spans="1:25" s="9" customFormat="1" ht="9" customHeight="1">
      <c r="A514" s="131" t="s">
        <v>299</v>
      </c>
      <c r="B514" s="135" t="s">
        <v>299</v>
      </c>
      <c r="C514" s="131" t="s">
        <v>307</v>
      </c>
      <c r="D514" s="131" t="s">
        <v>308</v>
      </c>
      <c r="E514" s="42" t="s">
        <v>359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6"/>
    </row>
    <row r="515" spans="1:25" s="9" customFormat="1" ht="9" customHeight="1">
      <c r="A515" s="131" t="s">
        <v>299</v>
      </c>
      <c r="B515" s="135" t="s">
        <v>299</v>
      </c>
      <c r="C515" s="131" t="s">
        <v>307</v>
      </c>
      <c r="D515" s="131" t="s">
        <v>308</v>
      </c>
      <c r="E515" s="42" t="s">
        <v>360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6"/>
    </row>
    <row r="516" spans="1:25" s="9" customFormat="1" ht="9" customHeight="1">
      <c r="A516" s="131" t="s">
        <v>299</v>
      </c>
      <c r="B516" s="135" t="s">
        <v>299</v>
      </c>
      <c r="C516" s="131" t="s">
        <v>307</v>
      </c>
      <c r="D516" s="131" t="s">
        <v>308</v>
      </c>
      <c r="E516" s="75" t="s">
        <v>361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6"/>
    </row>
    <row r="517" spans="1:25" s="9" customFormat="1" ht="9.75" customHeight="1">
      <c r="A517" s="131" t="s">
        <v>299</v>
      </c>
      <c r="B517" s="135" t="s">
        <v>299</v>
      </c>
      <c r="C517" s="131" t="s">
        <v>307</v>
      </c>
      <c r="D517" s="131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6"/>
    </row>
    <row r="518" spans="1:25" s="9" customFormat="1" ht="10.5" customHeight="1">
      <c r="A518" s="131" t="s">
        <v>299</v>
      </c>
      <c r="B518" s="135" t="s">
        <v>299</v>
      </c>
      <c r="C518" s="131" t="s">
        <v>309</v>
      </c>
      <c r="D518" s="131" t="s">
        <v>310</v>
      </c>
      <c r="E518" s="41" t="s">
        <v>359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6"/>
    </row>
    <row r="519" spans="1:25" s="9" customFormat="1" ht="9.75" customHeight="1">
      <c r="A519" s="131" t="s">
        <v>299</v>
      </c>
      <c r="B519" s="135" t="s">
        <v>299</v>
      </c>
      <c r="C519" s="131" t="s">
        <v>309</v>
      </c>
      <c r="D519" s="131" t="s">
        <v>310</v>
      </c>
      <c r="E519" s="41" t="s">
        <v>360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6"/>
    </row>
    <row r="520" spans="1:25" s="9" customFormat="1" ht="9" customHeight="1">
      <c r="A520" s="131" t="s">
        <v>299</v>
      </c>
      <c r="B520" s="135" t="s">
        <v>299</v>
      </c>
      <c r="C520" s="131" t="s">
        <v>309</v>
      </c>
      <c r="D520" s="131" t="s">
        <v>310</v>
      </c>
      <c r="E520" s="73" t="s">
        <v>361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6"/>
    </row>
    <row r="521" spans="1:25" s="9" customFormat="1" ht="9" customHeight="1">
      <c r="A521" s="131" t="s">
        <v>299</v>
      </c>
      <c r="B521" s="135" t="s">
        <v>299</v>
      </c>
      <c r="C521" s="131" t="s">
        <v>309</v>
      </c>
      <c r="D521" s="131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6"/>
    </row>
    <row r="522" spans="1:25" s="9" customFormat="1" ht="9" customHeight="1">
      <c r="A522" s="131" t="s">
        <v>299</v>
      </c>
      <c r="B522" s="135" t="s">
        <v>299</v>
      </c>
      <c r="C522" s="131" t="s">
        <v>311</v>
      </c>
      <c r="D522" s="131" t="s">
        <v>312</v>
      </c>
      <c r="E522" s="41" t="s">
        <v>359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6"/>
    </row>
    <row r="523" spans="1:25" s="9" customFormat="1" ht="9" customHeight="1">
      <c r="A523" s="131" t="s">
        <v>299</v>
      </c>
      <c r="B523" s="135" t="s">
        <v>299</v>
      </c>
      <c r="C523" s="131" t="s">
        <v>311</v>
      </c>
      <c r="D523" s="131" t="s">
        <v>312</v>
      </c>
      <c r="E523" s="41" t="s">
        <v>360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6"/>
    </row>
    <row r="524" spans="1:25" s="9" customFormat="1" ht="9" customHeight="1">
      <c r="A524" s="131" t="s">
        <v>299</v>
      </c>
      <c r="B524" s="135" t="s">
        <v>299</v>
      </c>
      <c r="C524" s="131" t="s">
        <v>311</v>
      </c>
      <c r="D524" s="131" t="s">
        <v>312</v>
      </c>
      <c r="E524" s="73" t="s">
        <v>361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6"/>
    </row>
    <row r="525" spans="1:25" s="9" customFormat="1" ht="9" customHeight="1">
      <c r="A525" s="131" t="s">
        <v>299</v>
      </c>
      <c r="B525" s="135" t="s">
        <v>299</v>
      </c>
      <c r="C525" s="131" t="s">
        <v>311</v>
      </c>
      <c r="D525" s="131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6"/>
    </row>
    <row r="526" spans="1:25" s="9" customFormat="1" ht="10.5" customHeight="1">
      <c r="A526" s="131" t="s">
        <v>299</v>
      </c>
      <c r="B526" s="135" t="s">
        <v>299</v>
      </c>
      <c r="C526" s="131" t="s">
        <v>313</v>
      </c>
      <c r="D526" s="131" t="s">
        <v>314</v>
      </c>
      <c r="E526" s="41" t="s">
        <v>359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6"/>
    </row>
    <row r="527" spans="1:25" s="9" customFormat="1" ht="9" customHeight="1">
      <c r="A527" s="131" t="s">
        <v>299</v>
      </c>
      <c r="B527" s="135" t="s">
        <v>299</v>
      </c>
      <c r="C527" s="131" t="s">
        <v>313</v>
      </c>
      <c r="D527" s="131" t="s">
        <v>314</v>
      </c>
      <c r="E527" s="41" t="s">
        <v>360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6"/>
    </row>
    <row r="528" spans="1:25" s="9" customFormat="1" ht="9" customHeight="1">
      <c r="A528" s="131" t="s">
        <v>299</v>
      </c>
      <c r="B528" s="135" t="s">
        <v>299</v>
      </c>
      <c r="C528" s="131" t="s">
        <v>313</v>
      </c>
      <c r="D528" s="131" t="s">
        <v>314</v>
      </c>
      <c r="E528" s="73" t="s">
        <v>361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6"/>
    </row>
    <row r="529" spans="1:25" s="9" customFormat="1" ht="9" customHeight="1">
      <c r="A529" s="131" t="s">
        <v>299</v>
      </c>
      <c r="B529" s="135" t="s">
        <v>299</v>
      </c>
      <c r="C529" s="131" t="s">
        <v>313</v>
      </c>
      <c r="D529" s="131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6"/>
    </row>
    <row r="530" spans="1:25" s="9" customFormat="1" ht="9" customHeight="1">
      <c r="A530" s="131" t="s">
        <v>299</v>
      </c>
      <c r="B530" s="135" t="s">
        <v>299</v>
      </c>
      <c r="C530" s="131" t="s">
        <v>315</v>
      </c>
      <c r="D530" s="131" t="s">
        <v>316</v>
      </c>
      <c r="E530" s="41" t="s">
        <v>359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6"/>
    </row>
    <row r="531" spans="1:25" s="9" customFormat="1" ht="9" customHeight="1">
      <c r="A531" s="131" t="s">
        <v>299</v>
      </c>
      <c r="B531" s="135" t="s">
        <v>299</v>
      </c>
      <c r="C531" s="131" t="s">
        <v>315</v>
      </c>
      <c r="D531" s="131" t="s">
        <v>316</v>
      </c>
      <c r="E531" s="41" t="s">
        <v>360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6"/>
    </row>
    <row r="532" spans="1:25" s="9" customFormat="1" ht="7.5" customHeight="1">
      <c r="A532" s="131" t="s">
        <v>299</v>
      </c>
      <c r="B532" s="135" t="s">
        <v>299</v>
      </c>
      <c r="C532" s="131" t="s">
        <v>315</v>
      </c>
      <c r="D532" s="131" t="s">
        <v>316</v>
      </c>
      <c r="E532" s="73" t="s">
        <v>361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6"/>
    </row>
    <row r="533" spans="1:25" s="9" customFormat="1" ht="9" customHeight="1">
      <c r="A533" s="131" t="s">
        <v>299</v>
      </c>
      <c r="B533" s="135" t="s">
        <v>299</v>
      </c>
      <c r="C533" s="131" t="s">
        <v>315</v>
      </c>
      <c r="D533" s="131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6"/>
    </row>
    <row r="534" spans="1:25" s="9" customFormat="1" ht="8.25" customHeight="1">
      <c r="A534" s="131" t="s">
        <v>299</v>
      </c>
      <c r="B534" s="135" t="s">
        <v>299</v>
      </c>
      <c r="C534" s="131" t="s">
        <v>317</v>
      </c>
      <c r="D534" s="131" t="s">
        <v>318</v>
      </c>
      <c r="E534" s="41" t="s">
        <v>359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6"/>
    </row>
    <row r="535" spans="1:25" s="9" customFormat="1" ht="9" customHeight="1">
      <c r="A535" s="131" t="s">
        <v>299</v>
      </c>
      <c r="B535" s="135" t="s">
        <v>299</v>
      </c>
      <c r="C535" s="131" t="s">
        <v>317</v>
      </c>
      <c r="D535" s="131" t="s">
        <v>318</v>
      </c>
      <c r="E535" s="41" t="s">
        <v>360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6"/>
    </row>
    <row r="536" spans="1:25" s="9" customFormat="1" ht="9" customHeight="1">
      <c r="A536" s="131" t="s">
        <v>299</v>
      </c>
      <c r="B536" s="135" t="s">
        <v>299</v>
      </c>
      <c r="C536" s="131" t="s">
        <v>317</v>
      </c>
      <c r="D536" s="131" t="s">
        <v>318</v>
      </c>
      <c r="E536" s="73" t="s">
        <v>361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6"/>
    </row>
    <row r="537" spans="1:25" s="9" customFormat="1" ht="9" customHeight="1">
      <c r="A537" s="131" t="s">
        <v>299</v>
      </c>
      <c r="B537" s="135" t="s">
        <v>299</v>
      </c>
      <c r="C537" s="131" t="s">
        <v>317</v>
      </c>
      <c r="D537" s="131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6"/>
    </row>
    <row r="538" spans="1:25" s="9" customFormat="1" ht="9" customHeight="1">
      <c r="A538" s="131" t="s">
        <v>299</v>
      </c>
      <c r="B538" s="135" t="s">
        <v>299</v>
      </c>
      <c r="C538" s="131" t="s">
        <v>319</v>
      </c>
      <c r="D538" s="131" t="s">
        <v>320</v>
      </c>
      <c r="E538" s="41" t="s">
        <v>359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6"/>
    </row>
    <row r="539" spans="1:25" s="9" customFormat="1" ht="9" customHeight="1">
      <c r="A539" s="131" t="s">
        <v>299</v>
      </c>
      <c r="B539" s="135" t="s">
        <v>299</v>
      </c>
      <c r="C539" s="131" t="s">
        <v>319</v>
      </c>
      <c r="D539" s="131" t="s">
        <v>320</v>
      </c>
      <c r="E539" s="41" t="s">
        <v>360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6"/>
    </row>
    <row r="540" spans="1:25" s="9" customFormat="1" ht="9" customHeight="1">
      <c r="A540" s="131" t="s">
        <v>299</v>
      </c>
      <c r="B540" s="135" t="s">
        <v>299</v>
      </c>
      <c r="C540" s="131" t="s">
        <v>319</v>
      </c>
      <c r="D540" s="131" t="s">
        <v>320</v>
      </c>
      <c r="E540" s="73" t="s">
        <v>361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6"/>
    </row>
    <row r="541" spans="1:25" s="9" customFormat="1" ht="9" customHeight="1">
      <c r="A541" s="131" t="s">
        <v>299</v>
      </c>
      <c r="B541" s="135" t="s">
        <v>299</v>
      </c>
      <c r="C541" s="131" t="s">
        <v>319</v>
      </c>
      <c r="D541" s="131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6"/>
    </row>
    <row r="542" spans="1:25" s="9" customFormat="1" ht="9" customHeight="1">
      <c r="A542" s="131" t="s">
        <v>299</v>
      </c>
      <c r="B542" s="135" t="s">
        <v>299</v>
      </c>
      <c r="C542" s="131" t="s">
        <v>321</v>
      </c>
      <c r="D542" s="131" t="s">
        <v>322</v>
      </c>
      <c r="E542" s="41" t="s">
        <v>359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6"/>
    </row>
    <row r="543" spans="1:25" s="9" customFormat="1" ht="9" customHeight="1">
      <c r="A543" s="131" t="s">
        <v>299</v>
      </c>
      <c r="B543" s="135" t="s">
        <v>299</v>
      </c>
      <c r="C543" s="131" t="s">
        <v>321</v>
      </c>
      <c r="D543" s="131" t="s">
        <v>322</v>
      </c>
      <c r="E543" s="41" t="s">
        <v>360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6"/>
    </row>
    <row r="544" spans="1:25" s="9" customFormat="1" ht="9" customHeight="1">
      <c r="A544" s="131" t="s">
        <v>299</v>
      </c>
      <c r="B544" s="135" t="s">
        <v>299</v>
      </c>
      <c r="C544" s="131" t="s">
        <v>321</v>
      </c>
      <c r="D544" s="131" t="s">
        <v>322</v>
      </c>
      <c r="E544" s="73" t="s">
        <v>361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6"/>
    </row>
    <row r="545" spans="1:25" s="9" customFormat="1" ht="11.25" customHeight="1">
      <c r="A545" s="131" t="s">
        <v>299</v>
      </c>
      <c r="B545" s="135" t="s">
        <v>299</v>
      </c>
      <c r="C545" s="131" t="s">
        <v>321</v>
      </c>
      <c r="D545" s="131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6"/>
    </row>
    <row r="546" spans="1:25" s="9" customFormat="1" ht="12" customHeight="1">
      <c r="A546" s="131" t="s">
        <v>299</v>
      </c>
      <c r="B546" s="135" t="s">
        <v>299</v>
      </c>
      <c r="C546" s="131" t="s">
        <v>323</v>
      </c>
      <c r="D546" s="131" t="s">
        <v>324</v>
      </c>
      <c r="E546" s="41" t="s">
        <v>359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6"/>
    </row>
    <row r="547" spans="1:25" s="9" customFormat="1" ht="12.75" customHeight="1">
      <c r="A547" s="131" t="s">
        <v>299</v>
      </c>
      <c r="B547" s="135" t="s">
        <v>299</v>
      </c>
      <c r="C547" s="131" t="s">
        <v>323</v>
      </c>
      <c r="D547" s="131" t="s">
        <v>324</v>
      </c>
      <c r="E547" s="41" t="s">
        <v>360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6"/>
    </row>
    <row r="548" spans="1:25" s="9" customFormat="1" ht="9" customHeight="1">
      <c r="A548" s="131" t="s">
        <v>299</v>
      </c>
      <c r="B548" s="135" t="s">
        <v>299</v>
      </c>
      <c r="C548" s="131" t="s">
        <v>323</v>
      </c>
      <c r="D548" s="131" t="s">
        <v>324</v>
      </c>
      <c r="E548" s="73" t="s">
        <v>361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6"/>
    </row>
    <row r="549" spans="1:25" s="9" customFormat="1" ht="9" customHeight="1">
      <c r="A549" s="131" t="s">
        <v>299</v>
      </c>
      <c r="B549" s="135" t="s">
        <v>299</v>
      </c>
      <c r="C549" s="131" t="s">
        <v>323</v>
      </c>
      <c r="D549" s="131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6"/>
    </row>
    <row r="550" spans="1:25" s="9" customFormat="1" ht="6.75" customHeight="1">
      <c r="A550" s="131" t="s">
        <v>299</v>
      </c>
      <c r="B550" s="135" t="s">
        <v>299</v>
      </c>
      <c r="C550" s="131" t="s">
        <v>325</v>
      </c>
      <c r="D550" s="131" t="s">
        <v>326</v>
      </c>
      <c r="E550" s="41" t="s">
        <v>359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6"/>
    </row>
    <row r="551" spans="1:25" s="9" customFormat="1" ht="9" customHeight="1">
      <c r="A551" s="131" t="s">
        <v>299</v>
      </c>
      <c r="B551" s="135" t="s">
        <v>299</v>
      </c>
      <c r="C551" s="131" t="s">
        <v>325</v>
      </c>
      <c r="D551" s="131" t="s">
        <v>326</v>
      </c>
      <c r="E551" s="41" t="s">
        <v>360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6"/>
    </row>
    <row r="552" spans="1:25" s="9" customFormat="1" ht="9" customHeight="1">
      <c r="A552" s="131" t="s">
        <v>299</v>
      </c>
      <c r="B552" s="135" t="s">
        <v>299</v>
      </c>
      <c r="C552" s="131" t="s">
        <v>325</v>
      </c>
      <c r="D552" s="131" t="s">
        <v>326</v>
      </c>
      <c r="E552" s="73" t="s">
        <v>361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6"/>
    </row>
    <row r="553" spans="1:25" s="9" customFormat="1" ht="9" customHeight="1">
      <c r="A553" s="131" t="s">
        <v>299</v>
      </c>
      <c r="B553" s="135" t="s">
        <v>299</v>
      </c>
      <c r="C553" s="131" t="s">
        <v>325</v>
      </c>
      <c r="D553" s="131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6"/>
    </row>
    <row r="554" spans="1:25" s="9" customFormat="1" ht="8.25" customHeight="1">
      <c r="A554" s="131" t="s">
        <v>299</v>
      </c>
      <c r="B554" s="135" t="s">
        <v>299</v>
      </c>
      <c r="C554" s="131" t="s">
        <v>327</v>
      </c>
      <c r="D554" s="131" t="s">
        <v>328</v>
      </c>
      <c r="E554" s="41" t="s">
        <v>359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6"/>
    </row>
    <row r="555" spans="1:25" s="9" customFormat="1" ht="7.5" customHeight="1">
      <c r="A555" s="131" t="s">
        <v>299</v>
      </c>
      <c r="B555" s="135" t="s">
        <v>299</v>
      </c>
      <c r="C555" s="131" t="s">
        <v>327</v>
      </c>
      <c r="D555" s="131" t="s">
        <v>328</v>
      </c>
      <c r="E555" s="41" t="s">
        <v>360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6"/>
    </row>
    <row r="556" spans="1:25" s="9" customFormat="1" ht="9" customHeight="1">
      <c r="A556" s="131" t="s">
        <v>299</v>
      </c>
      <c r="B556" s="135" t="s">
        <v>299</v>
      </c>
      <c r="C556" s="131" t="s">
        <v>327</v>
      </c>
      <c r="D556" s="131" t="s">
        <v>328</v>
      </c>
      <c r="E556" s="73" t="s">
        <v>361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6"/>
    </row>
    <row r="557" spans="1:25" s="9" customFormat="1" ht="9" customHeight="1">
      <c r="A557" s="131" t="s">
        <v>299</v>
      </c>
      <c r="B557" s="135" t="s">
        <v>299</v>
      </c>
      <c r="C557" s="131" t="s">
        <v>327</v>
      </c>
      <c r="D557" s="131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6"/>
    </row>
    <row r="558" spans="1:25" s="9" customFormat="1" ht="8.25" customHeight="1">
      <c r="A558" s="131" t="s">
        <v>299</v>
      </c>
      <c r="B558" s="135" t="s">
        <v>299</v>
      </c>
      <c r="C558" s="131" t="s">
        <v>329</v>
      </c>
      <c r="D558" s="131" t="s">
        <v>330</v>
      </c>
      <c r="E558" s="41" t="s">
        <v>359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6"/>
    </row>
    <row r="559" spans="1:25" s="9" customFormat="1" ht="9" customHeight="1">
      <c r="A559" s="131" t="s">
        <v>299</v>
      </c>
      <c r="B559" s="135" t="s">
        <v>299</v>
      </c>
      <c r="C559" s="131" t="s">
        <v>329</v>
      </c>
      <c r="D559" s="131" t="s">
        <v>330</v>
      </c>
      <c r="E559" s="41" t="s">
        <v>360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6"/>
    </row>
    <row r="560" spans="1:25" s="9" customFormat="1" ht="9" customHeight="1">
      <c r="A560" s="131" t="s">
        <v>299</v>
      </c>
      <c r="B560" s="135" t="s">
        <v>299</v>
      </c>
      <c r="C560" s="131" t="s">
        <v>329</v>
      </c>
      <c r="D560" s="131" t="s">
        <v>330</v>
      </c>
      <c r="E560" s="73" t="s">
        <v>361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6"/>
    </row>
    <row r="561" spans="1:25" s="9" customFormat="1" ht="9" customHeight="1">
      <c r="A561" s="131" t="s">
        <v>299</v>
      </c>
      <c r="B561" s="135" t="s">
        <v>299</v>
      </c>
      <c r="C561" s="131" t="s">
        <v>329</v>
      </c>
      <c r="D561" s="131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6"/>
    </row>
    <row r="562" spans="1:25" s="9" customFormat="1" ht="9.75" customHeight="1">
      <c r="A562" s="131">
        <v>22</v>
      </c>
      <c r="B562" s="131" t="s">
        <v>331</v>
      </c>
      <c r="C562" s="131" t="s">
        <v>332</v>
      </c>
      <c r="D562" s="131" t="s">
        <v>333</v>
      </c>
      <c r="E562" s="41" t="s">
        <v>359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6"/>
    </row>
    <row r="563" spans="1:25" s="9" customFormat="1" ht="9.75" customHeight="1">
      <c r="A563" s="131" t="s">
        <v>331</v>
      </c>
      <c r="B563" s="131" t="s">
        <v>331</v>
      </c>
      <c r="C563" s="131" t="s">
        <v>332</v>
      </c>
      <c r="D563" s="131" t="s">
        <v>333</v>
      </c>
      <c r="E563" s="41" t="s">
        <v>360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6"/>
    </row>
    <row r="564" spans="1:25" s="9" customFormat="1" ht="8.25" customHeight="1">
      <c r="A564" s="131" t="s">
        <v>331</v>
      </c>
      <c r="B564" s="131" t="s">
        <v>331</v>
      </c>
      <c r="C564" s="131" t="s">
        <v>332</v>
      </c>
      <c r="D564" s="131" t="s">
        <v>333</v>
      </c>
      <c r="E564" s="73" t="s">
        <v>361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6"/>
    </row>
    <row r="565" spans="1:25" s="9" customFormat="1" ht="10.5" customHeight="1">
      <c r="A565" s="131" t="s">
        <v>331</v>
      </c>
      <c r="B565" s="131" t="s">
        <v>331</v>
      </c>
      <c r="C565" s="131" t="s">
        <v>332</v>
      </c>
      <c r="D565" s="131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6"/>
    </row>
    <row r="566" spans="1:25" s="9" customFormat="1" ht="12" customHeight="1">
      <c r="A566" s="131" t="s">
        <v>331</v>
      </c>
      <c r="B566" s="131" t="s">
        <v>331</v>
      </c>
      <c r="C566" s="131" t="s">
        <v>334</v>
      </c>
      <c r="D566" s="131" t="s">
        <v>331</v>
      </c>
      <c r="E566" s="41" t="s">
        <v>359</v>
      </c>
      <c r="F566" s="44">
        <v>31</v>
      </c>
      <c r="G566" s="81">
        <v>31</v>
      </c>
      <c r="H566" s="28">
        <v>31</v>
      </c>
      <c r="I566" s="28">
        <v>31</v>
      </c>
      <c r="J566" s="28">
        <v>183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62.5</v>
      </c>
      <c r="R566" s="29"/>
      <c r="S566" s="29"/>
      <c r="T566" s="29"/>
      <c r="U566" s="29"/>
      <c r="V566" s="81">
        <v>45</v>
      </c>
      <c r="Y566" s="106"/>
    </row>
    <row r="567" spans="1:25" s="9" customFormat="1" ht="10.5" customHeight="1">
      <c r="A567" s="131" t="s">
        <v>331</v>
      </c>
      <c r="B567" s="131" t="s">
        <v>331</v>
      </c>
      <c r="C567" s="131" t="s">
        <v>334</v>
      </c>
      <c r="D567" s="131" t="s">
        <v>331</v>
      </c>
      <c r="E567" s="41" t="s">
        <v>360</v>
      </c>
      <c r="F567" s="44">
        <v>600</v>
      </c>
      <c r="G567" s="81">
        <v>263</v>
      </c>
      <c r="H567" s="28">
        <v>369</v>
      </c>
      <c r="I567" s="28">
        <v>263</v>
      </c>
      <c r="J567" s="28">
        <v>196</v>
      </c>
      <c r="K567" s="28">
        <v>211</v>
      </c>
      <c r="L567" s="28">
        <v>600</v>
      </c>
      <c r="M567" s="29"/>
      <c r="N567" s="28">
        <v>36.1</v>
      </c>
      <c r="O567" s="28">
        <v>118</v>
      </c>
      <c r="P567" s="29"/>
      <c r="Q567" s="28">
        <v>432</v>
      </c>
      <c r="R567" s="29"/>
      <c r="S567" s="29"/>
      <c r="T567" s="29"/>
      <c r="U567" s="29"/>
      <c r="V567" s="81">
        <v>45</v>
      </c>
      <c r="Y567" s="106"/>
    </row>
    <row r="568" spans="1:25" s="9" customFormat="1" ht="9.75" customHeight="1">
      <c r="A568" s="131" t="s">
        <v>331</v>
      </c>
      <c r="B568" s="131" t="s">
        <v>331</v>
      </c>
      <c r="C568" s="131" t="s">
        <v>334</v>
      </c>
      <c r="D568" s="131" t="s">
        <v>331</v>
      </c>
      <c r="E568" s="73" t="s">
        <v>361</v>
      </c>
      <c r="F568" s="46">
        <f>SUM(G568:V568)</f>
        <v>94</v>
      </c>
      <c r="G568" s="30">
        <v>6</v>
      </c>
      <c r="H568" s="30">
        <v>3</v>
      </c>
      <c r="I568" s="30">
        <v>22</v>
      </c>
      <c r="J568" s="30">
        <v>7</v>
      </c>
      <c r="K568" s="30">
        <v>3</v>
      </c>
      <c r="L568" s="30">
        <v>16</v>
      </c>
      <c r="M568" s="30"/>
      <c r="N568" s="30">
        <v>5</v>
      </c>
      <c r="O568" s="30">
        <v>4</v>
      </c>
      <c r="P568" s="30"/>
      <c r="Q568" s="30">
        <v>8</v>
      </c>
      <c r="R568" s="30"/>
      <c r="S568" s="30"/>
      <c r="T568" s="30"/>
      <c r="U568" s="30"/>
      <c r="V568" s="30">
        <v>20</v>
      </c>
      <c r="Y568" s="106"/>
    </row>
    <row r="569" spans="1:25" s="18" customFormat="1" ht="30" customHeight="1">
      <c r="A569" s="131" t="s">
        <v>331</v>
      </c>
      <c r="B569" s="131" t="s">
        <v>331</v>
      </c>
      <c r="C569" s="131" t="s">
        <v>334</v>
      </c>
      <c r="D569" s="131" t="s">
        <v>331</v>
      </c>
      <c r="E569" s="41"/>
      <c r="F569" s="56" t="s">
        <v>413</v>
      </c>
      <c r="G569" s="118" t="s">
        <v>404</v>
      </c>
      <c r="H569" s="34" t="s">
        <v>406</v>
      </c>
      <c r="I569" s="34" t="s">
        <v>413</v>
      </c>
      <c r="J569" s="118" t="s">
        <v>405</v>
      </c>
      <c r="K569" s="34" t="s">
        <v>419</v>
      </c>
      <c r="L569" s="34" t="s">
        <v>335</v>
      </c>
      <c r="M569" s="35"/>
      <c r="N569" s="34" t="s">
        <v>49</v>
      </c>
      <c r="O569" s="34" t="s">
        <v>397</v>
      </c>
      <c r="P569" s="35"/>
      <c r="Q569" s="34" t="s">
        <v>426</v>
      </c>
      <c r="R569" s="35"/>
      <c r="S569" s="35"/>
      <c r="T569" s="35"/>
      <c r="U569" s="35"/>
      <c r="V569" s="34" t="s">
        <v>49</v>
      </c>
      <c r="Y569" s="103"/>
    </row>
    <row r="570" spans="1:25" s="9" customFormat="1" ht="9.75" customHeight="1">
      <c r="A570" s="131" t="s">
        <v>331</v>
      </c>
      <c r="B570" s="131" t="s">
        <v>331</v>
      </c>
      <c r="C570" s="131" t="s">
        <v>336</v>
      </c>
      <c r="D570" s="131" t="s">
        <v>337</v>
      </c>
      <c r="E570" s="41" t="s">
        <v>359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6"/>
    </row>
    <row r="571" spans="1:25" s="9" customFormat="1" ht="9.75" customHeight="1">
      <c r="A571" s="131" t="s">
        <v>331</v>
      </c>
      <c r="B571" s="131" t="s">
        <v>331</v>
      </c>
      <c r="C571" s="131" t="s">
        <v>336</v>
      </c>
      <c r="D571" s="131" t="s">
        <v>337</v>
      </c>
      <c r="E571" s="41" t="s">
        <v>360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6"/>
    </row>
    <row r="572" spans="1:25" s="9" customFormat="1" ht="12.75" customHeight="1">
      <c r="A572" s="131" t="s">
        <v>331</v>
      </c>
      <c r="B572" s="131" t="s">
        <v>331</v>
      </c>
      <c r="C572" s="131" t="s">
        <v>336</v>
      </c>
      <c r="D572" s="131" t="s">
        <v>337</v>
      </c>
      <c r="E572" s="73" t="s">
        <v>361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6"/>
    </row>
    <row r="573" spans="1:25" s="9" customFormat="1" ht="10.5" customHeight="1">
      <c r="A573" s="131" t="s">
        <v>331</v>
      </c>
      <c r="B573" s="131" t="s">
        <v>331</v>
      </c>
      <c r="C573" s="131" t="s">
        <v>336</v>
      </c>
      <c r="D573" s="131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6"/>
    </row>
    <row r="574" spans="1:25" s="9" customFormat="1" ht="10.5" customHeight="1">
      <c r="A574" s="131" t="s">
        <v>331</v>
      </c>
      <c r="B574" s="131" t="s">
        <v>331</v>
      </c>
      <c r="C574" s="131" t="s">
        <v>338</v>
      </c>
      <c r="D574" s="131" t="s">
        <v>339</v>
      </c>
      <c r="E574" s="41" t="s">
        <v>359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6"/>
    </row>
    <row r="575" spans="1:25" s="9" customFormat="1" ht="12.75" customHeight="1">
      <c r="A575" s="131" t="s">
        <v>331</v>
      </c>
      <c r="B575" s="131" t="s">
        <v>331</v>
      </c>
      <c r="C575" s="131" t="s">
        <v>338</v>
      </c>
      <c r="D575" s="131" t="s">
        <v>339</v>
      </c>
      <c r="E575" s="41" t="s">
        <v>360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6"/>
    </row>
    <row r="576" spans="1:25" s="9" customFormat="1" ht="12.75" customHeight="1">
      <c r="A576" s="131" t="s">
        <v>331</v>
      </c>
      <c r="B576" s="131" t="s">
        <v>331</v>
      </c>
      <c r="C576" s="131" t="s">
        <v>338</v>
      </c>
      <c r="D576" s="131" t="s">
        <v>339</v>
      </c>
      <c r="E576" s="73" t="s">
        <v>361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6"/>
    </row>
    <row r="577" spans="1:25" s="9" customFormat="1" ht="12.75" customHeight="1">
      <c r="A577" s="131" t="s">
        <v>331</v>
      </c>
      <c r="B577" s="131" t="s">
        <v>331</v>
      </c>
      <c r="C577" s="131" t="s">
        <v>338</v>
      </c>
      <c r="D577" s="131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6"/>
    </row>
    <row r="578" spans="1:25" s="9" customFormat="1" ht="12.75" customHeight="1">
      <c r="A578" s="131">
        <v>23</v>
      </c>
      <c r="B578" s="135" t="s">
        <v>340</v>
      </c>
      <c r="C578" s="131" t="s">
        <v>341</v>
      </c>
      <c r="D578" s="131" t="s">
        <v>340</v>
      </c>
      <c r="E578" s="41" t="s">
        <v>359</v>
      </c>
      <c r="F578" s="44">
        <v>21</v>
      </c>
      <c r="G578" s="28">
        <v>196</v>
      </c>
      <c r="H578" s="28">
        <v>126</v>
      </c>
      <c r="I578" s="28">
        <v>61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211</v>
      </c>
      <c r="Y578" s="106"/>
    </row>
    <row r="579" spans="1:25" s="9" customFormat="1" ht="12.75" customHeight="1">
      <c r="A579" s="131" t="s">
        <v>340</v>
      </c>
      <c r="B579" s="135" t="s">
        <v>340</v>
      </c>
      <c r="C579" s="131" t="s">
        <v>341</v>
      </c>
      <c r="D579" s="131" t="s">
        <v>340</v>
      </c>
      <c r="E579" s="41" t="s">
        <v>360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6"/>
    </row>
    <row r="580" spans="1:25" s="9" customFormat="1" ht="11.25" customHeight="1">
      <c r="A580" s="131" t="s">
        <v>340</v>
      </c>
      <c r="B580" s="135" t="s">
        <v>340</v>
      </c>
      <c r="C580" s="131" t="s">
        <v>341</v>
      </c>
      <c r="D580" s="131" t="s">
        <v>340</v>
      </c>
      <c r="E580" s="73" t="s">
        <v>361</v>
      </c>
      <c r="F580" s="46">
        <f>SUM(G580:V580)</f>
        <v>28</v>
      </c>
      <c r="G580" s="30">
        <v>1</v>
      </c>
      <c r="H580" s="30">
        <v>1</v>
      </c>
      <c r="I580" s="30">
        <v>7</v>
      </c>
      <c r="J580" s="30"/>
      <c r="K580" s="30"/>
      <c r="L580" s="30">
        <v>4</v>
      </c>
      <c r="M580" s="30"/>
      <c r="N580" s="30">
        <v>7</v>
      </c>
      <c r="O580" s="93">
        <v>3</v>
      </c>
      <c r="P580" s="30"/>
      <c r="Q580" s="93">
        <v>2</v>
      </c>
      <c r="R580" s="30"/>
      <c r="S580" s="30"/>
      <c r="T580" s="30"/>
      <c r="U580" s="30"/>
      <c r="V580" s="30">
        <v>3</v>
      </c>
      <c r="Y580" s="106"/>
    </row>
    <row r="581" spans="1:25" s="18" customFormat="1" ht="39.75" customHeight="1">
      <c r="A581" s="131" t="s">
        <v>340</v>
      </c>
      <c r="B581" s="135" t="s">
        <v>340</v>
      </c>
      <c r="C581" s="131" t="s">
        <v>341</v>
      </c>
      <c r="D581" s="131" t="s">
        <v>340</v>
      </c>
      <c r="E581" s="41" t="s">
        <v>36</v>
      </c>
      <c r="F581" s="54" t="s">
        <v>422</v>
      </c>
      <c r="G581" s="34" t="s">
        <v>405</v>
      </c>
      <c r="H581" s="34" t="s">
        <v>49</v>
      </c>
      <c r="I581" s="34" t="s">
        <v>58</v>
      </c>
      <c r="J581" s="34"/>
      <c r="K581" s="34"/>
      <c r="L581" s="34" t="s">
        <v>437</v>
      </c>
      <c r="M581" s="35"/>
      <c r="N581" s="34" t="s">
        <v>58</v>
      </c>
      <c r="O581" s="34" t="s">
        <v>58</v>
      </c>
      <c r="P581" s="35"/>
      <c r="Q581" s="118" t="s">
        <v>438</v>
      </c>
      <c r="R581" s="35"/>
      <c r="S581" s="35"/>
      <c r="T581" s="35"/>
      <c r="U581" s="35"/>
      <c r="V581" s="34" t="s">
        <v>397</v>
      </c>
      <c r="Y581" s="103"/>
    </row>
    <row r="582" spans="1:25" s="9" customFormat="1" ht="9.75" customHeight="1">
      <c r="A582" s="131" t="s">
        <v>340</v>
      </c>
      <c r="B582" s="135" t="s">
        <v>340</v>
      </c>
      <c r="C582" s="131" t="s">
        <v>342</v>
      </c>
      <c r="D582" s="131" t="s">
        <v>343</v>
      </c>
      <c r="E582" s="41" t="s">
        <v>359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6"/>
    </row>
    <row r="583" spans="1:25" s="9" customFormat="1" ht="9" customHeight="1">
      <c r="A583" s="131" t="s">
        <v>340</v>
      </c>
      <c r="B583" s="135" t="s">
        <v>340</v>
      </c>
      <c r="C583" s="131" t="s">
        <v>342</v>
      </c>
      <c r="D583" s="131" t="s">
        <v>343</v>
      </c>
      <c r="E583" s="41" t="s">
        <v>360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6"/>
    </row>
    <row r="584" spans="1:25" s="9" customFormat="1" ht="9.75" customHeight="1">
      <c r="A584" s="131" t="s">
        <v>340</v>
      </c>
      <c r="B584" s="135" t="s">
        <v>340</v>
      </c>
      <c r="C584" s="131" t="s">
        <v>342</v>
      </c>
      <c r="D584" s="131" t="s">
        <v>343</v>
      </c>
      <c r="E584" s="73" t="s">
        <v>361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6"/>
    </row>
    <row r="585" spans="1:25" s="9" customFormat="1" ht="9" customHeight="1">
      <c r="A585" s="131" t="s">
        <v>340</v>
      </c>
      <c r="B585" s="135" t="s">
        <v>340</v>
      </c>
      <c r="C585" s="131" t="s">
        <v>342</v>
      </c>
      <c r="D585" s="131" t="s">
        <v>343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6"/>
    </row>
    <row r="586" spans="1:25" s="9" customFormat="1" ht="9.75" customHeight="1">
      <c r="A586" s="131" t="s">
        <v>340</v>
      </c>
      <c r="B586" s="135" t="s">
        <v>340</v>
      </c>
      <c r="C586" s="131" t="s">
        <v>344</v>
      </c>
      <c r="D586" s="131" t="s">
        <v>345</v>
      </c>
      <c r="E586" s="121" t="s">
        <v>359</v>
      </c>
      <c r="F586" s="44">
        <v>117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81"/>
      <c r="R586" s="29"/>
      <c r="S586" s="29"/>
      <c r="T586" s="29"/>
      <c r="U586" s="29"/>
      <c r="V586" s="28"/>
      <c r="Y586" s="106"/>
    </row>
    <row r="587" spans="1:25" s="9" customFormat="1" ht="9.75" customHeight="1">
      <c r="A587" s="131" t="s">
        <v>340</v>
      </c>
      <c r="B587" s="135" t="s">
        <v>340</v>
      </c>
      <c r="C587" s="131" t="s">
        <v>344</v>
      </c>
      <c r="D587" s="131" t="s">
        <v>345</v>
      </c>
      <c r="E587" s="41" t="s">
        <v>360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81"/>
      <c r="R587" s="29"/>
      <c r="S587" s="29"/>
      <c r="T587" s="29"/>
      <c r="U587" s="29"/>
      <c r="V587" s="28"/>
      <c r="Y587" s="106"/>
    </row>
    <row r="588" spans="1:25" s="9" customFormat="1" ht="9.75" customHeight="1">
      <c r="A588" s="131" t="s">
        <v>340</v>
      </c>
      <c r="B588" s="135" t="s">
        <v>340</v>
      </c>
      <c r="C588" s="131" t="s">
        <v>344</v>
      </c>
      <c r="D588" s="131" t="s">
        <v>345</v>
      </c>
      <c r="E588" s="73" t="s">
        <v>361</v>
      </c>
      <c r="F588" s="46">
        <f>SUM(G588:V588)</f>
        <v>10</v>
      </c>
      <c r="G588" s="61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6"/>
    </row>
    <row r="589" spans="1:25" s="18" customFormat="1" ht="11.25" customHeight="1">
      <c r="A589" s="131" t="s">
        <v>340</v>
      </c>
      <c r="B589" s="135" t="s">
        <v>340</v>
      </c>
      <c r="C589" s="131" t="s">
        <v>344</v>
      </c>
      <c r="D589" s="131" t="s">
        <v>345</v>
      </c>
      <c r="E589" s="41" t="s">
        <v>36</v>
      </c>
      <c r="F589" s="56" t="s">
        <v>49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/>
      <c r="M589" s="35"/>
      <c r="N589" s="34" t="s">
        <v>49</v>
      </c>
      <c r="O589" s="34" t="s">
        <v>49</v>
      </c>
      <c r="P589" s="35"/>
      <c r="Q589" s="118"/>
      <c r="R589" s="35"/>
      <c r="S589" s="35"/>
      <c r="T589" s="35"/>
      <c r="U589" s="35"/>
      <c r="V589" s="34"/>
      <c r="Y589" s="103"/>
    </row>
    <row r="590" spans="1:25" s="9" customFormat="1" ht="9.75" customHeight="1">
      <c r="A590" s="131">
        <v>24</v>
      </c>
      <c r="B590" s="131" t="s">
        <v>386</v>
      </c>
      <c r="C590" s="131" t="s">
        <v>347</v>
      </c>
      <c r="D590" s="131" t="s">
        <v>362</v>
      </c>
      <c r="E590" s="41" t="s">
        <v>359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6"/>
    </row>
    <row r="591" spans="1:25" s="9" customFormat="1" ht="9.75" customHeight="1">
      <c r="A591" s="131" t="s">
        <v>346</v>
      </c>
      <c r="B591" s="131" t="s">
        <v>346</v>
      </c>
      <c r="C591" s="131" t="s">
        <v>347</v>
      </c>
      <c r="D591" s="131" t="s">
        <v>348</v>
      </c>
      <c r="E591" s="41" t="s">
        <v>360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6"/>
    </row>
    <row r="592" spans="1:25" s="9" customFormat="1" ht="9.75" customHeight="1">
      <c r="A592" s="131" t="s">
        <v>346</v>
      </c>
      <c r="B592" s="131" t="s">
        <v>346</v>
      </c>
      <c r="C592" s="131" t="s">
        <v>347</v>
      </c>
      <c r="D592" s="131" t="s">
        <v>348</v>
      </c>
      <c r="E592" s="73" t="s">
        <v>361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6"/>
    </row>
    <row r="593" spans="1:25" s="9" customFormat="1" ht="9.75" customHeight="1">
      <c r="A593" s="131" t="s">
        <v>346</v>
      </c>
      <c r="B593" s="131" t="s">
        <v>346</v>
      </c>
      <c r="C593" s="131" t="s">
        <v>347</v>
      </c>
      <c r="D593" s="131" t="s">
        <v>348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6"/>
    </row>
    <row r="594" spans="1:25" s="9" customFormat="1" ht="9.75" customHeight="1">
      <c r="A594" s="131" t="s">
        <v>346</v>
      </c>
      <c r="B594" s="131" t="s">
        <v>346</v>
      </c>
      <c r="C594" s="131" t="s">
        <v>349</v>
      </c>
      <c r="D594" s="131" t="s">
        <v>350</v>
      </c>
      <c r="E594" s="41" t="s">
        <v>359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6"/>
    </row>
    <row r="595" spans="1:25" s="9" customFormat="1" ht="9.75" customHeight="1">
      <c r="A595" s="131" t="s">
        <v>346</v>
      </c>
      <c r="B595" s="131" t="s">
        <v>346</v>
      </c>
      <c r="C595" s="131" t="s">
        <v>349</v>
      </c>
      <c r="D595" s="131" t="s">
        <v>350</v>
      </c>
      <c r="E595" s="41" t="s">
        <v>360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6"/>
    </row>
    <row r="596" spans="1:25" s="9" customFormat="1" ht="9.75" customHeight="1">
      <c r="A596" s="131" t="s">
        <v>346</v>
      </c>
      <c r="B596" s="131" t="s">
        <v>346</v>
      </c>
      <c r="C596" s="131" t="s">
        <v>349</v>
      </c>
      <c r="D596" s="131" t="s">
        <v>350</v>
      </c>
      <c r="E596" s="73" t="s">
        <v>361</v>
      </c>
      <c r="F596" s="46">
        <f>SUM(G596:V596)</f>
        <v>3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3</v>
      </c>
      <c r="R596" s="30"/>
      <c r="S596" s="30"/>
      <c r="T596" s="30"/>
      <c r="U596" s="30"/>
      <c r="V596" s="30"/>
      <c r="Y596" s="106"/>
    </row>
    <row r="597" spans="1:25" s="9" customFormat="1" ht="9.75" customHeight="1">
      <c r="A597" s="131" t="s">
        <v>346</v>
      </c>
      <c r="B597" s="131" t="s">
        <v>346</v>
      </c>
      <c r="C597" s="131" t="s">
        <v>349</v>
      </c>
      <c r="D597" s="131" t="s">
        <v>350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6"/>
    </row>
    <row r="598" spans="1:25" s="9" customFormat="1" ht="9.75" customHeight="1">
      <c r="A598" s="131" t="s">
        <v>346</v>
      </c>
      <c r="B598" s="131" t="s">
        <v>346</v>
      </c>
      <c r="C598" s="131" t="s">
        <v>351</v>
      </c>
      <c r="D598" s="131" t="s">
        <v>352</v>
      </c>
      <c r="E598" s="41" t="s">
        <v>359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6"/>
    </row>
    <row r="599" spans="1:25" s="9" customFormat="1" ht="9.75" customHeight="1">
      <c r="A599" s="131" t="s">
        <v>346</v>
      </c>
      <c r="B599" s="131" t="s">
        <v>346</v>
      </c>
      <c r="C599" s="131" t="s">
        <v>351</v>
      </c>
      <c r="D599" s="131" t="s">
        <v>352</v>
      </c>
      <c r="E599" s="41" t="s">
        <v>360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6"/>
    </row>
    <row r="600" spans="1:25" s="9" customFormat="1" ht="9.75" customHeight="1">
      <c r="A600" s="131" t="s">
        <v>346</v>
      </c>
      <c r="B600" s="131" t="s">
        <v>346</v>
      </c>
      <c r="C600" s="131" t="s">
        <v>351</v>
      </c>
      <c r="D600" s="131" t="s">
        <v>352</v>
      </c>
      <c r="E600" s="73" t="s">
        <v>361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6"/>
    </row>
    <row r="601" spans="1:25" s="9" customFormat="1" ht="9.75" customHeight="1">
      <c r="A601" s="131" t="s">
        <v>346</v>
      </c>
      <c r="B601" s="131" t="s">
        <v>346</v>
      </c>
      <c r="C601" s="131" t="s">
        <v>351</v>
      </c>
      <c r="D601" s="131" t="s">
        <v>352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6"/>
    </row>
    <row r="602" spans="1:25" s="9" customFormat="1" ht="9.75" customHeight="1">
      <c r="A602" s="131" t="s">
        <v>346</v>
      </c>
      <c r="B602" s="131" t="s">
        <v>346</v>
      </c>
      <c r="C602" s="131" t="s">
        <v>353</v>
      </c>
      <c r="D602" s="131" t="s">
        <v>354</v>
      </c>
      <c r="E602" s="41" t="s">
        <v>359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6"/>
    </row>
    <row r="603" spans="1:25" s="9" customFormat="1" ht="9.75" customHeight="1">
      <c r="A603" s="131" t="s">
        <v>346</v>
      </c>
      <c r="B603" s="131" t="s">
        <v>346</v>
      </c>
      <c r="C603" s="131" t="s">
        <v>353</v>
      </c>
      <c r="D603" s="131" t="s">
        <v>354</v>
      </c>
      <c r="E603" s="41" t="s">
        <v>360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6"/>
    </row>
    <row r="604" spans="1:25" s="9" customFormat="1" ht="9.75" customHeight="1">
      <c r="A604" s="131" t="s">
        <v>346</v>
      </c>
      <c r="B604" s="131" t="s">
        <v>346</v>
      </c>
      <c r="C604" s="131" t="s">
        <v>353</v>
      </c>
      <c r="D604" s="131" t="s">
        <v>354</v>
      </c>
      <c r="E604" s="73" t="s">
        <v>361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6"/>
    </row>
    <row r="605" spans="1:25" s="9" customFormat="1" ht="9.75" customHeight="1">
      <c r="A605" s="131" t="s">
        <v>346</v>
      </c>
      <c r="B605" s="131" t="s">
        <v>346</v>
      </c>
      <c r="C605" s="131" t="s">
        <v>353</v>
      </c>
      <c r="D605" s="131" t="s">
        <v>354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6"/>
    </row>
    <row r="606" spans="1:25" s="9" customFormat="1" ht="9.75" customHeight="1">
      <c r="A606" s="131" t="s">
        <v>346</v>
      </c>
      <c r="B606" s="131" t="s">
        <v>346</v>
      </c>
      <c r="C606" s="131" t="s">
        <v>355</v>
      </c>
      <c r="D606" s="131" t="s">
        <v>356</v>
      </c>
      <c r="E606" s="41" t="s">
        <v>359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6"/>
    </row>
    <row r="607" spans="1:25" s="9" customFormat="1" ht="9.75" customHeight="1">
      <c r="A607" s="131" t="s">
        <v>346</v>
      </c>
      <c r="B607" s="131" t="s">
        <v>346</v>
      </c>
      <c r="C607" s="131" t="s">
        <v>355</v>
      </c>
      <c r="D607" s="131" t="s">
        <v>356</v>
      </c>
      <c r="E607" s="41" t="s">
        <v>360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6"/>
    </row>
    <row r="608" spans="1:25" s="9" customFormat="1" ht="9.75" customHeight="1">
      <c r="A608" s="131" t="s">
        <v>346</v>
      </c>
      <c r="B608" s="131" t="s">
        <v>346</v>
      </c>
      <c r="C608" s="131" t="s">
        <v>355</v>
      </c>
      <c r="D608" s="131" t="s">
        <v>356</v>
      </c>
      <c r="E608" s="73" t="s">
        <v>361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6"/>
    </row>
    <row r="609" spans="1:25" s="9" customFormat="1" ht="9.75" customHeight="1">
      <c r="A609" s="131" t="s">
        <v>346</v>
      </c>
      <c r="B609" s="131" t="s">
        <v>346</v>
      </c>
      <c r="C609" s="131" t="s">
        <v>355</v>
      </c>
      <c r="D609" s="131" t="s">
        <v>356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0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6"/>
    </row>
    <row r="610" spans="1:25" s="9" customFormat="1" ht="9.75" customHeight="1">
      <c r="A610" s="131" t="s">
        <v>346</v>
      </c>
      <c r="B610" s="131" t="s">
        <v>346</v>
      </c>
      <c r="C610" s="131" t="s">
        <v>357</v>
      </c>
      <c r="D610" s="131" t="s">
        <v>358</v>
      </c>
      <c r="E610" s="41" t="s">
        <v>359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6"/>
    </row>
    <row r="611" spans="1:25" s="9" customFormat="1" ht="9.75" customHeight="1">
      <c r="A611" s="131" t="s">
        <v>346</v>
      </c>
      <c r="B611" s="131" t="s">
        <v>346</v>
      </c>
      <c r="C611" s="131" t="s">
        <v>357</v>
      </c>
      <c r="D611" s="131" t="s">
        <v>358</v>
      </c>
      <c r="E611" s="41" t="s">
        <v>360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6"/>
    </row>
    <row r="612" spans="1:25" s="9" customFormat="1" ht="9.75" customHeight="1">
      <c r="A612" s="131" t="s">
        <v>346</v>
      </c>
      <c r="B612" s="131" t="s">
        <v>346</v>
      </c>
      <c r="C612" s="131" t="s">
        <v>357</v>
      </c>
      <c r="D612" s="131" t="s">
        <v>358</v>
      </c>
      <c r="E612" s="73" t="s">
        <v>361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6"/>
    </row>
    <row r="613" spans="1:25" s="9" customFormat="1" ht="9.75" customHeight="1">
      <c r="A613" s="131" t="s">
        <v>346</v>
      </c>
      <c r="B613" s="131" t="s">
        <v>346</v>
      </c>
      <c r="C613" s="131" t="s">
        <v>357</v>
      </c>
      <c r="D613" s="131" t="s">
        <v>358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0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6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164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147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482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139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194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416</v>
      </c>
      <c r="M614" s="86">
        <f t="shared" si="1"/>
        <v>0</v>
      </c>
      <c r="N614" s="83">
        <f t="shared" si="1"/>
        <v>219</v>
      </c>
      <c r="O614" s="83">
        <f t="shared" si="1"/>
        <v>344</v>
      </c>
      <c r="P614" s="83">
        <f t="shared" si="1"/>
        <v>0</v>
      </c>
      <c r="Q614" s="83">
        <f t="shared" si="1"/>
        <v>278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286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373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2669</v>
      </c>
      <c r="G616" s="53">
        <f>H629</f>
        <v>2862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7"/>
      <c r="B617" s="155" t="s">
        <v>363</v>
      </c>
      <c r="C617" s="156"/>
      <c r="D617" s="157"/>
      <c r="E617" s="166" t="s">
        <v>443</v>
      </c>
      <c r="F617" s="167"/>
      <c r="G617" s="166" t="s">
        <v>433</v>
      </c>
      <c r="H617" s="167"/>
      <c r="I617" s="78"/>
      <c r="J617" s="150" t="s">
        <v>407</v>
      </c>
      <c r="K617" s="151"/>
      <c r="L617" s="161"/>
      <c r="M617" s="161"/>
      <c r="Q617" s="149" t="str">
        <f>E617</f>
        <v>на 25.08.2023</v>
      </c>
      <c r="R617" s="149"/>
      <c r="S617" s="149"/>
      <c r="T617" s="149"/>
      <c r="U617" s="149"/>
      <c r="V617" s="149"/>
    </row>
    <row r="618" spans="1:13" s="13" customFormat="1" ht="11.25" customHeight="1">
      <c r="A618" s="148"/>
      <c r="B618" s="158"/>
      <c r="C618" s="159"/>
      <c r="D618" s="160"/>
      <c r="E618" s="168" t="s">
        <v>364</v>
      </c>
      <c r="F618" s="47" t="s">
        <v>365</v>
      </c>
      <c r="G618" s="168" t="s">
        <v>364</v>
      </c>
      <c r="H618" s="47" t="s">
        <v>365</v>
      </c>
      <c r="I618" s="79" t="s">
        <v>364</v>
      </c>
      <c r="J618" s="47" t="s">
        <v>366</v>
      </c>
      <c r="K618" s="50" t="s">
        <v>367</v>
      </c>
      <c r="L618" s="90"/>
      <c r="M618" s="37"/>
    </row>
    <row r="619" spans="1:23" s="13" customFormat="1" ht="19.5" customHeight="1">
      <c r="A619" s="113">
        <v>1</v>
      </c>
      <c r="B619" s="152" t="s">
        <v>368</v>
      </c>
      <c r="C619" s="153"/>
      <c r="D619" s="154"/>
      <c r="E619" s="120">
        <v>13</v>
      </c>
      <c r="F619" s="48">
        <f>G614</f>
        <v>164</v>
      </c>
      <c r="G619" s="40">
        <v>13</v>
      </c>
      <c r="H619" s="48">
        <v>161</v>
      </c>
      <c r="I619" s="40">
        <f>E619-G619</f>
        <v>0</v>
      </c>
      <c r="J619" s="48">
        <f aca="true" t="shared" si="2" ref="J619:J624">F619-H619</f>
        <v>3</v>
      </c>
      <c r="K619" s="51">
        <f>F619/H619</f>
        <v>1.0186335403726707</v>
      </c>
      <c r="L619" s="96"/>
      <c r="M619" s="38"/>
      <c r="Q619" s="82">
        <v>19</v>
      </c>
      <c r="R619" s="82"/>
      <c r="S619" s="82"/>
      <c r="T619" s="82"/>
      <c r="U619" s="82"/>
      <c r="V619" s="82" t="s">
        <v>400</v>
      </c>
      <c r="W619" s="100">
        <f>Q619/A590</f>
        <v>0.7916666666666666</v>
      </c>
    </row>
    <row r="620" spans="1:23" s="13" customFormat="1" ht="20.25" customHeight="1">
      <c r="A620" s="113">
        <v>2</v>
      </c>
      <c r="B620" s="152" t="s">
        <v>408</v>
      </c>
      <c r="C620" s="153"/>
      <c r="D620" s="154"/>
      <c r="E620" s="120">
        <v>12</v>
      </c>
      <c r="F620" s="48">
        <f>H614</f>
        <v>147</v>
      </c>
      <c r="G620" s="40">
        <v>12</v>
      </c>
      <c r="H620" s="48">
        <v>150</v>
      </c>
      <c r="I620" s="40">
        <f>E620-G620</f>
        <v>0</v>
      </c>
      <c r="J620" s="48">
        <f t="shared" si="2"/>
        <v>-3</v>
      </c>
      <c r="K620" s="51">
        <f aca="true" t="shared" si="3" ref="K620:K629">F620/H620</f>
        <v>0.98</v>
      </c>
      <c r="L620" s="97"/>
      <c r="M620" s="38"/>
      <c r="Q620" s="82">
        <v>48</v>
      </c>
      <c r="R620" s="82"/>
      <c r="S620" s="82"/>
      <c r="T620" s="82"/>
      <c r="U620" s="82"/>
      <c r="V620" s="82" t="s">
        <v>402</v>
      </c>
      <c r="W620" s="100">
        <f>Q620/C610</f>
        <v>0.3157894736842105</v>
      </c>
    </row>
    <row r="621" spans="1:22" s="13" customFormat="1" ht="21" customHeight="1">
      <c r="A621" s="113">
        <v>3</v>
      </c>
      <c r="B621" s="152" t="s">
        <v>409</v>
      </c>
      <c r="C621" s="153"/>
      <c r="D621" s="154"/>
      <c r="E621" s="120">
        <v>14</v>
      </c>
      <c r="F621" s="48">
        <f>I614</f>
        <v>482</v>
      </c>
      <c r="G621" s="40">
        <v>15</v>
      </c>
      <c r="H621" s="48">
        <v>497</v>
      </c>
      <c r="I621" s="40">
        <f aca="true" t="shared" si="4" ref="I621:I628">E621-G621</f>
        <v>-1</v>
      </c>
      <c r="J621" s="48">
        <f t="shared" si="2"/>
        <v>-15</v>
      </c>
      <c r="K621" s="51">
        <f t="shared" si="3"/>
        <v>0.9698189134808853</v>
      </c>
      <c r="L621" s="91"/>
      <c r="M621" s="38"/>
      <c r="Q621" s="89">
        <f>F629</f>
        <v>2669</v>
      </c>
      <c r="R621" s="82"/>
      <c r="S621" s="82"/>
      <c r="T621" s="82"/>
      <c r="U621" s="82"/>
      <c r="V621" s="82" t="s">
        <v>449</v>
      </c>
    </row>
    <row r="622" spans="1:22" s="13" customFormat="1" ht="22.5" customHeight="1">
      <c r="A622" s="113">
        <v>4</v>
      </c>
      <c r="B622" s="152" t="s">
        <v>410</v>
      </c>
      <c r="C622" s="153"/>
      <c r="D622" s="154"/>
      <c r="E622" s="120">
        <v>12</v>
      </c>
      <c r="F622" s="48">
        <f>J614</f>
        <v>139</v>
      </c>
      <c r="G622" s="40">
        <v>12</v>
      </c>
      <c r="H622" s="48">
        <v>142</v>
      </c>
      <c r="I622" s="40">
        <f t="shared" si="4"/>
        <v>0</v>
      </c>
      <c r="J622" s="48">
        <f t="shared" si="2"/>
        <v>-3</v>
      </c>
      <c r="K622" s="51">
        <f t="shared" si="3"/>
        <v>0.9788732394366197</v>
      </c>
      <c r="L622" s="96"/>
      <c r="M622" s="38"/>
      <c r="O622" s="84"/>
      <c r="Q622" s="89">
        <f>J629</f>
        <v>-193</v>
      </c>
      <c r="R622" s="82"/>
      <c r="S622" s="82"/>
      <c r="T622" s="82"/>
      <c r="U622" s="82"/>
      <c r="V622" s="82" t="s">
        <v>432</v>
      </c>
    </row>
    <row r="623" spans="1:15" s="13" customFormat="1" ht="19.5" customHeight="1">
      <c r="A623" s="113">
        <v>5</v>
      </c>
      <c r="B623" s="152" t="s">
        <v>411</v>
      </c>
      <c r="C623" s="153"/>
      <c r="D623" s="154"/>
      <c r="E623" s="120">
        <v>11</v>
      </c>
      <c r="F623" s="48">
        <f>K614</f>
        <v>194</v>
      </c>
      <c r="G623" s="40">
        <v>11</v>
      </c>
      <c r="H623" s="48">
        <v>207</v>
      </c>
      <c r="I623" s="40">
        <f t="shared" si="4"/>
        <v>0</v>
      </c>
      <c r="J623" s="48">
        <f t="shared" si="2"/>
        <v>-13</v>
      </c>
      <c r="K623" s="51">
        <f t="shared" si="3"/>
        <v>0.9371980676328503</v>
      </c>
      <c r="L623" s="98">
        <f>SUM(F619:F623)</f>
        <v>1126</v>
      </c>
      <c r="M623" s="38"/>
      <c r="N623" s="94">
        <f>SUM(H619:H623)</f>
        <v>1157</v>
      </c>
      <c r="O623" s="85">
        <f>L623-N623</f>
        <v>-31</v>
      </c>
    </row>
    <row r="624" spans="1:23" s="13" customFormat="1" ht="18.75" customHeight="1">
      <c r="A624" s="113">
        <v>6</v>
      </c>
      <c r="B624" s="152" t="s">
        <v>441</v>
      </c>
      <c r="C624" s="153"/>
      <c r="D624" s="154"/>
      <c r="E624" s="40">
        <v>16</v>
      </c>
      <c r="F624" s="48">
        <f>L614</f>
        <v>416</v>
      </c>
      <c r="G624" s="40">
        <v>18</v>
      </c>
      <c r="H624" s="48">
        <v>519</v>
      </c>
      <c r="I624" s="40">
        <f t="shared" si="4"/>
        <v>-2</v>
      </c>
      <c r="J624" s="48">
        <f t="shared" si="2"/>
        <v>-103</v>
      </c>
      <c r="K624" s="51">
        <f t="shared" si="3"/>
        <v>0.8015414258188824</v>
      </c>
      <c r="L624" s="91"/>
      <c r="M624" s="38"/>
      <c r="Q624" s="111">
        <v>10</v>
      </c>
      <c r="R624" s="87"/>
      <c r="S624" s="87"/>
      <c r="T624" s="87"/>
      <c r="U624" s="87"/>
      <c r="V624" s="87" t="s">
        <v>425</v>
      </c>
      <c r="W624" s="88"/>
    </row>
    <row r="625" spans="1:22" s="13" customFormat="1" ht="18.75" customHeight="1">
      <c r="A625" s="113">
        <v>7</v>
      </c>
      <c r="B625" s="152" t="s">
        <v>382</v>
      </c>
      <c r="C625" s="153"/>
      <c r="D625" s="154"/>
      <c r="E625" s="40">
        <v>13</v>
      </c>
      <c r="F625" s="48">
        <f>N614</f>
        <v>219</v>
      </c>
      <c r="G625" s="40">
        <v>13</v>
      </c>
      <c r="H625" s="48">
        <v>194</v>
      </c>
      <c r="I625" s="40">
        <f t="shared" si="4"/>
        <v>0</v>
      </c>
      <c r="J625" s="48">
        <f>F625-H625</f>
        <v>25</v>
      </c>
      <c r="K625" s="51">
        <f t="shared" si="3"/>
        <v>1.1288659793814433</v>
      </c>
      <c r="L625" s="91"/>
      <c r="M625" s="38"/>
      <c r="N625" s="128"/>
      <c r="Q625" s="112">
        <v>4449</v>
      </c>
      <c r="R625" s="82"/>
      <c r="S625" s="82"/>
      <c r="T625" s="82"/>
      <c r="U625" s="82"/>
      <c r="V625" s="82" t="s">
        <v>447</v>
      </c>
    </row>
    <row r="626" spans="1:15" s="13" customFormat="1" ht="21.75" customHeight="1">
      <c r="A626" s="113">
        <v>8</v>
      </c>
      <c r="B626" s="152" t="s">
        <v>381</v>
      </c>
      <c r="C626" s="153"/>
      <c r="D626" s="154"/>
      <c r="E626" s="40">
        <v>15</v>
      </c>
      <c r="F626" s="48">
        <f>O614</f>
        <v>344</v>
      </c>
      <c r="G626" s="40">
        <v>15</v>
      </c>
      <c r="H626" s="48">
        <v>374</v>
      </c>
      <c r="I626" s="40">
        <f t="shared" si="4"/>
        <v>0</v>
      </c>
      <c r="J626" s="48">
        <f>F626-H626</f>
        <v>-30</v>
      </c>
      <c r="K626" s="51">
        <f t="shared" si="3"/>
        <v>0.9197860962566845</v>
      </c>
      <c r="M626" s="124"/>
      <c r="N626" s="129"/>
      <c r="O626" s="126"/>
    </row>
    <row r="627" spans="1:15" s="13" customFormat="1" ht="26.25" customHeight="1">
      <c r="A627" s="113">
        <v>9</v>
      </c>
      <c r="B627" s="152" t="s">
        <v>369</v>
      </c>
      <c r="C627" s="153"/>
      <c r="D627" s="154"/>
      <c r="E627" s="40">
        <v>18</v>
      </c>
      <c r="F627" s="48">
        <f>Q614</f>
        <v>278</v>
      </c>
      <c r="G627" s="40">
        <v>18</v>
      </c>
      <c r="H627" s="48">
        <v>318</v>
      </c>
      <c r="I627" s="40">
        <f t="shared" si="4"/>
        <v>0</v>
      </c>
      <c r="J627" s="48">
        <f>F627-H627</f>
        <v>-40</v>
      </c>
      <c r="K627" s="51">
        <f t="shared" si="3"/>
        <v>0.8742138364779874</v>
      </c>
      <c r="L627" s="127"/>
      <c r="M627" s="125"/>
      <c r="N627" s="129"/>
      <c r="O627" s="126"/>
    </row>
    <row r="628" spans="1:13" s="13" customFormat="1" ht="20.25" customHeight="1">
      <c r="A628" s="113">
        <v>10</v>
      </c>
      <c r="B628" s="152" t="s">
        <v>370</v>
      </c>
      <c r="C628" s="153"/>
      <c r="D628" s="154"/>
      <c r="E628" s="40">
        <v>16</v>
      </c>
      <c r="F628" s="48">
        <f>V614</f>
        <v>286</v>
      </c>
      <c r="G628" s="40">
        <v>16</v>
      </c>
      <c r="H628" s="48">
        <v>300</v>
      </c>
      <c r="I628" s="40">
        <f t="shared" si="4"/>
        <v>0</v>
      </c>
      <c r="J628" s="48">
        <f>F628-H628</f>
        <v>-14</v>
      </c>
      <c r="K628" s="51">
        <f t="shared" si="3"/>
        <v>0.9533333333333334</v>
      </c>
      <c r="L628" s="127"/>
      <c r="M628" s="38"/>
    </row>
    <row r="629" spans="1:25" s="13" customFormat="1" ht="12">
      <c r="A629" s="113"/>
      <c r="B629" s="21" t="s">
        <v>371</v>
      </c>
      <c r="C629" s="22"/>
      <c r="D629" s="23"/>
      <c r="E629" s="14" t="s">
        <v>448</v>
      </c>
      <c r="F629" s="49">
        <f>SUM(F619:F628)</f>
        <v>2669</v>
      </c>
      <c r="G629" s="14" t="s">
        <v>434</v>
      </c>
      <c r="H629" s="49">
        <f>SUM(H619:H628)</f>
        <v>2862</v>
      </c>
      <c r="I629" s="40"/>
      <c r="J629" s="49">
        <f>F629-H629</f>
        <v>-193</v>
      </c>
      <c r="K629" s="51">
        <f t="shared" si="3"/>
        <v>0.93256464011181</v>
      </c>
      <c r="L629" s="92"/>
      <c r="M629" s="38"/>
      <c r="Y629" s="109"/>
    </row>
    <row r="630" spans="2:25" s="9" customFormat="1" ht="10.5">
      <c r="B630" s="15" t="s">
        <v>372</v>
      </c>
      <c r="C630" s="15"/>
      <c r="D630" s="17" t="s">
        <v>423</v>
      </c>
      <c r="E630" s="76"/>
      <c r="F630" s="68"/>
      <c r="L630" s="39"/>
      <c r="M630" s="39"/>
      <c r="Y630" s="106"/>
    </row>
    <row r="631" ht="15" customHeight="1"/>
    <row r="632" ht="14.25" customHeight="1"/>
    <row r="633" ht="16.5" customHeight="1">
      <c r="L633" s="130"/>
    </row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B622:D622"/>
    <mergeCell ref="B623:D623"/>
    <mergeCell ref="C510:C513"/>
    <mergeCell ref="C514:C517"/>
    <mergeCell ref="C518:C521"/>
    <mergeCell ref="C522:C525"/>
    <mergeCell ref="C546:C549"/>
    <mergeCell ref="C550:C553"/>
    <mergeCell ref="C554:C557"/>
    <mergeCell ref="D514:D517"/>
    <mergeCell ref="Q617:V617"/>
    <mergeCell ref="J617:K617"/>
    <mergeCell ref="C558:C561"/>
    <mergeCell ref="C602:C605"/>
    <mergeCell ref="C578:C581"/>
    <mergeCell ref="C590:C593"/>
    <mergeCell ref="D558:D561"/>
    <mergeCell ref="D606:D609"/>
    <mergeCell ref="D610:D613"/>
    <mergeCell ref="D582:D585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86:C189"/>
    <mergeCell ref="C190:C193"/>
    <mergeCell ref="C194:C197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570:C573"/>
    <mergeCell ref="C574:C577"/>
    <mergeCell ref="C526:C529"/>
    <mergeCell ref="C530:C533"/>
    <mergeCell ref="C534:C537"/>
    <mergeCell ref="C542:C545"/>
    <mergeCell ref="D146:D149"/>
    <mergeCell ref="D150:D153"/>
    <mergeCell ref="C398:C401"/>
    <mergeCell ref="C442:C445"/>
    <mergeCell ref="C446:C449"/>
    <mergeCell ref="C438:C441"/>
    <mergeCell ref="C382:C385"/>
    <mergeCell ref="C262:C265"/>
    <mergeCell ref="C266:C269"/>
    <mergeCell ref="C270:C27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62:D165"/>
    <mergeCell ref="D166:D169"/>
    <mergeCell ref="D102:D105"/>
    <mergeCell ref="D106:D109"/>
    <mergeCell ref="D110:D113"/>
    <mergeCell ref="D114:D117"/>
    <mergeCell ref="D118:D121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66:D569"/>
    <mergeCell ref="D570:D573"/>
    <mergeCell ref="D574:D577"/>
    <mergeCell ref="D522:D525"/>
    <mergeCell ref="D526:D529"/>
    <mergeCell ref="D530:D533"/>
    <mergeCell ref="D534:D537"/>
    <mergeCell ref="D538:D541"/>
    <mergeCell ref="D542:D54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2023-08-24T09:43:10Z</cp:lastPrinted>
  <dcterms:created xsi:type="dcterms:W3CDTF">2020-12-25T09:44:30Z</dcterms:created>
  <dcterms:modified xsi:type="dcterms:W3CDTF">2023-08-24T09:48:35Z</dcterms:modified>
  <cp:category/>
  <cp:version/>
  <cp:contentType/>
  <cp:contentStatus/>
</cp:coreProperties>
</file>