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001" windowWidth="19440" windowHeight="7305" activeTab="0"/>
  </bookViews>
  <sheets>
    <sheet name="17.11.2023" sheetId="1" r:id="rId1"/>
  </sheets>
  <definedNames>
    <definedName name="_xlnm._FilterDatabase" localSheetId="0" hidden="1">'17.11.2023'!$A$4:$Z$629</definedName>
  </definedNames>
  <calcPr fullCalcOnLoad="1"/>
</workbook>
</file>

<file path=xl/sharedStrings.xml><?xml version="1.0" encoding="utf-8"?>
<sst xmlns="http://schemas.openxmlformats.org/spreadsheetml/2006/main" count="4462" uniqueCount="451">
  <si>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</si>
  <si>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</si>
  <si>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</si>
  <si>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</si>
  <si>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</si>
  <si>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</si>
  <si>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</si>
  <si>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</si>
  <si>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</si>
  <si>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</si>
  <si>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</si>
  <si>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</si>
  <si>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</si>
  <si>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</si>
  <si>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</si>
  <si>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</si>
  <si>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</si>
  <si>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</si>
  <si>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</si>
  <si>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</si>
  <si>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</si>
  <si>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</si>
  <si>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</si>
  <si>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</si>
  <si>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</si>
  <si>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</si>
  <si>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</si>
  <si>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</si>
  <si>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</si>
  <si>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</si>
  <si>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</si>
  <si>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</si>
  <si>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</si>
  <si>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</si>
  <si>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</si>
  <si>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</si>
  <si>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</si>
  <si>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</si>
  <si>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</si>
  <si>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</si>
  <si>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</si>
  <si>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</si>
  <si>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</si>
  <si>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</si>
  <si>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</si>
  <si>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</si>
  <si>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</si>
  <si>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</si>
  <si>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</si>
  <si>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</si>
  <si>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</si>
  <si>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</si>
  <si>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</si>
  <si>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</si>
  <si>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</si>
  <si>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</si>
  <si>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</si>
  <si>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</si>
  <si>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</si>
  <si>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</si>
  <si>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</si>
  <si>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</si>
  <si>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</si>
  <si>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</si>
  <si>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</si>
  <si>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</si>
  <si>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</si>
  <si>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</si>
  <si>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</si>
  <si>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</si>
  <si>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</si>
  <si>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</si>
  <si>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</si>
  <si>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</si>
  <si>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</si>
  <si>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</si>
  <si>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</si>
  <si>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</si>
  <si>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</si>
  <si>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</si>
  <si>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</si>
  <si>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</si>
  <si>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</si>
  <si>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</si>
  <si>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</si>
  <si>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</si>
  <si>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</si>
  <si>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</si>
  <si>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</si>
  <si>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</si>
  <si>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</si>
  <si>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</si>
  <si>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</si>
  <si>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</si>
  <si>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</si>
  <si>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</si>
  <si>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</si>
  <si>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</si>
  <si>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</si>
  <si>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</si>
  <si>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</si>
  <si>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</si>
  <si>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</si>
  <si>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</si>
  <si>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</si>
  <si>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</si>
  <si>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</si>
  <si>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</si>
  <si>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</si>
  <si>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</si>
  <si>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</si>
  <si>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</si>
  <si>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</si>
  <si>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</si>
  <si>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</si>
  <si>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</si>
  <si>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</si>
  <si>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</si>
  <si>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</si>
  <si>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</si>
  <si>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</si>
  <si>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</si>
  <si>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</si>
  <si>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</si>
  <si>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</si>
  <si>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</si>
  <si>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</si>
  <si>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</si>
  <si>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</si>
  <si>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</si>
  <si>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</si>
  <si>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</si>
  <si>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</si>
  <si>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</si>
  <si>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</si>
  <si>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</si>
  <si>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</si>
  <si>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</si>
  <si>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</si>
  <si>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</si>
  <si>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</si>
  <si>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</si>
  <si>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</si>
  <si>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</si>
  <si>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</si>
  <si>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</si>
  <si>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</si>
  <si>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</si>
  <si>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</si>
  <si>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</si>
  <si>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</si>
  <si>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</si>
  <si>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</si>
  <si>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</si>
  <si>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</si>
  <si>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</si>
  <si>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</si>
  <si>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</si>
  <si>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</si>
  <si>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</si>
  <si>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</si>
  <si>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</si>
  <si>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</si>
  <si>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</si>
  <si>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</si>
  <si>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</si>
  <si>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</si>
  <si>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</si>
  <si>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</si>
  <si>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</si>
  <si>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</si>
  <si>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</si>
  <si>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</si>
  <si>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</si>
  <si>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</si>
  <si>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</si>
  <si>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</si>
  <si>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</si>
  <si>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</si>
  <si>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</si>
  <si>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</si>
  <si>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</si>
  <si>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</si>
  <si>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</si>
  <si>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</si>
  <si>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</si>
  <si>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</si>
  <si>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</si>
  <si>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</si>
  <si>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</si>
  <si>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</si>
  <si>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</si>
  <si>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</si>
  <si>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</si>
  <si>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</si>
  <si>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</si>
  <si>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</si>
  <si>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</si>
  <si>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</si>
  <si>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</si>
  <si>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</si>
  <si>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</si>
  <si>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</si>
  <si>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</si>
  <si>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</si>
  <si>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</si>
  <si>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</si>
  <si>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</si>
  <si>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</si>
  <si>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</si>
  <si>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</si>
  <si>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</si>
  <si>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</si>
  <si>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</si>
  <si>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</si>
  <si>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</si>
  <si>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</si>
  <si>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</si>
  <si>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</si>
  <si>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</si>
  <si>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</si>
  <si>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</si>
  <si>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</si>
  <si>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</si>
  <si>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</si>
  <si>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</si>
  <si>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</si>
  <si>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</si>
  <si>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</si>
  <si>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</si>
  <si>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</si>
  <si>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</si>
  <si>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</si>
  <si>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</si>
  <si>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</si>
  <si>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</si>
  <si>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</si>
  <si>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</si>
  <si>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</si>
  <si>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</si>
  <si>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</si>
  <si>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</si>
  <si>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</si>
  <si>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</si>
  <si>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</si>
  <si>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</si>
  <si>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</si>
  <si>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</si>
  <si>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</si>
  <si>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</si>
  <si>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</si>
  <si>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</si>
  <si>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</si>
  <si>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</si>
  <si>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</si>
  <si>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</si>
  <si>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</si>
  <si>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</si>
  <si>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</si>
  <si>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</si>
  <si>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</si>
  <si>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</si>
  <si>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</si>
  <si>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</si>
  <si>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</si>
  <si>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</si>
  <si>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</si>
  <si>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</si>
  <si>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</si>
  <si>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</si>
  <si>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</si>
  <si>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</si>
  <si>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</si>
  <si>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</si>
  <si>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</si>
  <si>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</si>
  <si>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</si>
  <si>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</si>
  <si>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</si>
  <si>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</si>
  <si>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</si>
  <si>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</si>
  <si>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</si>
  <si>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</si>
  <si>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</si>
  <si>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</si>
  <si>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</si>
  <si>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</si>
  <si>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</si>
  <si>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</si>
  <si>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</si>
  <si>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</si>
  <si>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</si>
  <si>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</si>
  <si>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</si>
  <si>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</si>
  <si>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</si>
  <si>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</si>
  <si>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</si>
  <si>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</si>
  <si>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</si>
  <si>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</si>
  <si>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</si>
  <si>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</si>
  <si>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</si>
  <si>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</si>
  <si>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</si>
  <si>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</si>
  <si>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</si>
  <si>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</si>
  <si>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</si>
  <si>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</si>
  <si>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</si>
  <si>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</si>
  <si>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</si>
  <si>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</si>
  <si>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</si>
  <si>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</si>
  <si>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</si>
  <si>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</si>
  <si>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</si>
  <si>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</si>
  <si>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</si>
  <si>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</si>
  <si>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</si>
  <si>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</si>
  <si>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</si>
  <si>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</si>
  <si>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</si>
  <si>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</si>
  <si>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</si>
  <si>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</si>
  <si>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</si>
  <si>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</si>
  <si>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</si>
  <si>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</si>
  <si>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</si>
  <si>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</si>
  <si>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</si>
  <si>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</si>
  <si>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</si>
  <si>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</si>
  <si>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</si>
  <si>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</si>
  <si>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</si>
  <si>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</si>
  <si>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</si>
  <si>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</si>
  <si>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</si>
  <si>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</si>
  <si>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</si>
  <si>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</si>
  <si>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</si>
  <si>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</si>
  <si>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</si>
  <si>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</si>
  <si>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</si>
  <si>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</si>
  <si>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</si>
  <si>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</si>
  <si>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</si>
  <si>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</si>
  <si>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</si>
  <si>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</si>
  <si>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</si>
  <si>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</si>
  <si>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</si>
  <si>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</si>
  <si>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</si>
  <si>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</si>
  <si>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</si>
  <si>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</si>
  <si>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</si>
  <si>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</si>
  <si>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</si>
  <si>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</si>
  <si>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</si>
  <si>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</si>
  <si>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</si>
  <si>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</si>
  <si>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</si>
  <si>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</si>
  <si>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</si>
  <si>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</si>
  <si>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</si>
  <si>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</si>
  <si>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</si>
  <si>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</si>
  <si>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</si>
  <si>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</si>
  <si>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</si>
  <si>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</si>
  <si>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</si>
  <si>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</si>
  <si>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</si>
  <si>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</si>
  <si>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</si>
  <si>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</si>
  <si>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</si>
  <si>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</si>
  <si>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</si>
  <si>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</si>
  <si>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</si>
  <si>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</si>
  <si>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</si>
  <si>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</si>
  <si>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</si>
  <si>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</si>
  <si>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</si>
  <si>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</si>
  <si>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</si>
  <si>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</si>
  <si>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</si>
  <si>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</si>
  <si>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</si>
  <si>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</si>
  <si>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</si>
  <si>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</si>
  <si>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</si>
  <si>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</si>
  <si>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</si>
  <si>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</si>
  <si>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</si>
  <si>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</si>
  <si>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</si>
  <si>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</si>
  <si>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</si>
  <si>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</si>
  <si>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</si>
  <si>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</si>
  <si>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</si>
  <si>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</si>
  <si>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</si>
  <si>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</si>
  <si>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</si>
  <si>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капсулы, порошок, таблетки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</si>
  <si>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</si>
  <si>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</si>
  <si>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</si>
  <si>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</si>
  <si>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</si>
  <si>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</si>
  <si>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</si>
  <si>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капли, раствор, таблетки</t>
  </si>
  <si>
    <t>свечи, гель, мазь</t>
  </si>
  <si>
    <t>раствор, таблетки</t>
  </si>
  <si>
    <t xml:space="preserve">капли </t>
  </si>
  <si>
    <t>Васильева И.Б. , тел. 8(34678) 28059 (внутр.357)</t>
  </si>
  <si>
    <t>капс</t>
  </si>
  <si>
    <t>на 10.11.2023</t>
  </si>
  <si>
    <t>на 17.11.2023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</si>
</sst>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8"/>
      <name val="Tahoma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8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6" fillId="33" borderId="0" xfId="0" applyNumberFormat="1" applyFont="1" applyFill="1" applyAlignment="1">
      <alignment/>
    </xf>
    <xf numFmtId="0" fontId="67" fillId="33" borderId="0" xfId="0" applyNumberFormat="1" applyFont="1" applyFill="1" applyAlignment="1">
      <alignment/>
    </xf>
    <xf numFmtId="0" fontId="68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1" fontId="72" fillId="38" borderId="10" xfId="0" applyNumberFormat="1" applyFont="1" applyFill="1" applyBorder="1" applyAlignment="1">
      <alignment horizontal="right" vertical="top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4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2" fontId="72" fillId="40" borderId="10" xfId="0" applyNumberFormat="1" applyFont="1" applyFill="1" applyBorder="1" applyAlignment="1">
      <alignment horizontal="right" vertical="top" wrapText="1"/>
    </xf>
    <xf numFmtId="1" fontId="72" fillId="43" borderId="10" xfId="0" applyNumberFormat="1" applyFont="1" applyFill="1" applyBorder="1" applyAlignment="1">
      <alignment horizontal="right" vertical="top" wrapText="1"/>
    </xf>
    <xf numFmtId="0" fontId="72" fillId="40" borderId="10" xfId="0" applyNumberFormat="1" applyFont="1" applyFill="1" applyBorder="1" applyAlignment="1">
      <alignment horizontal="right" wrapText="1"/>
    </xf>
    <xf numFmtId="0" fontId="73" fillId="0" borderId="10" xfId="0" applyNumberFormat="1" applyFont="1" applyBorder="1" applyAlignment="1">
      <alignment horizontal="right" wrapText="1"/>
    </xf>
    <xf numFmtId="0" fontId="72" fillId="0" borderId="10" xfId="0" applyNumberFormat="1" applyFont="1" applyBorder="1" applyAlignment="1">
      <alignment horizontal="right" wrapText="1"/>
    </xf>
    <xf numFmtId="0" fontId="72" fillId="0" borderId="10" xfId="0" applyNumberFormat="1" applyFont="1" applyBorder="1" applyAlignment="1">
      <alignment horizontal="right" vertical="top" wrapText="1"/>
    </xf>
    <xf numFmtId="2" fontId="72" fillId="0" borderId="10" xfId="0" applyNumberFormat="1" applyFont="1" applyFill="1" applyBorder="1" applyAlignment="1">
      <alignment vertical="top" wrapText="1"/>
    </xf>
    <xf numFmtId="1" fontId="72" fillId="43" borderId="10" xfId="0" applyNumberFormat="1" applyFont="1" applyFill="1" applyBorder="1" applyAlignment="1">
      <alignment vertical="top" wrapText="1"/>
    </xf>
    <xf numFmtId="0" fontId="72" fillId="0" borderId="10" xfId="0" applyNumberFormat="1" applyFont="1" applyFill="1" applyBorder="1" applyAlignment="1">
      <alignment horizontal="right" wrapText="1"/>
    </xf>
    <xf numFmtId="2" fontId="72" fillId="0" borderId="10" xfId="0" applyNumberFormat="1" applyFont="1" applyFill="1" applyBorder="1" applyAlignment="1">
      <alignment horizontal="right" vertical="top" wrapText="1"/>
    </xf>
    <xf numFmtId="2" fontId="72" fillId="40" borderId="10" xfId="0" applyNumberFormat="1" applyFont="1" applyFill="1" applyBorder="1" applyAlignment="1">
      <alignment vertical="top" wrapText="1"/>
    </xf>
    <xf numFmtId="2" fontId="72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2"/>
  <sheetViews>
    <sheetView tabSelected="1" zoomScale="90" zoomScaleNormal="90" zoomScalePageLayoutView="0" workbookViewId="0" topLeftCell="A598">
      <selection activeCell="B2" sqref="B2:V614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45247</v>
      </c>
      <c r="G3" s="183" t="s">
        <v>376</v>
      </c>
      <c r="H3" s="184" t="s">
        <v>1</v>
      </c>
      <c r="I3" s="184" t="s">
        <v>1</v>
      </c>
      <c r="J3" s="184" t="s">
        <v>1</v>
      </c>
      <c r="K3" s="185" t="s">
        <v>1</v>
      </c>
      <c r="L3" s="183" t="s">
        <v>2</v>
      </c>
      <c r="M3" s="185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6" t="s">
        <v>5</v>
      </c>
      <c r="S3" s="186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429</v>
      </c>
      <c r="H4" s="72" t="s">
        <v>428</v>
      </c>
      <c r="I4" s="72" t="s">
        <v>431</v>
      </c>
      <c r="J4" s="72" t="s">
        <v>430</v>
      </c>
      <c r="K4" s="72" t="s">
        <v>432</v>
      </c>
      <c r="L4" s="72" t="s">
        <v>425</v>
      </c>
      <c r="M4" s="23" t="s">
        <v>9</v>
      </c>
      <c r="N4" s="72" t="s">
        <v>426</v>
      </c>
      <c r="O4" s="72" t="s">
        <v>427</v>
      </c>
      <c r="P4" s="23" t="s">
        <v>10</v>
      </c>
      <c r="Q4" s="148" t="s">
        <v>434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433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88">
        <v>1</v>
      </c>
      <c r="B6" s="187" t="s">
        <v>389</v>
      </c>
      <c r="C6" s="166" t="s">
        <v>34</v>
      </c>
      <c r="D6" s="166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89" t="s">
        <v>33</v>
      </c>
      <c r="B7" s="187" t="s">
        <v>33</v>
      </c>
      <c r="C7" s="166" t="s">
        <v>34</v>
      </c>
      <c r="D7" s="166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89" t="s">
        <v>33</v>
      </c>
      <c r="B8" s="187" t="s">
        <v>33</v>
      </c>
      <c r="C8" s="166" t="s">
        <v>34</v>
      </c>
      <c r="D8" s="166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89" t="s">
        <v>33</v>
      </c>
      <c r="B9" s="187" t="s">
        <v>33</v>
      </c>
      <c r="C9" s="166" t="s">
        <v>34</v>
      </c>
      <c r="D9" s="166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89" t="s">
        <v>33</v>
      </c>
      <c r="B10" s="187" t="s">
        <v>33</v>
      </c>
      <c r="C10" s="166" t="s">
        <v>38</v>
      </c>
      <c r="D10" s="166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89" t="s">
        <v>33</v>
      </c>
      <c r="B11" s="187" t="s">
        <v>33</v>
      </c>
      <c r="C11" s="166" t="s">
        <v>38</v>
      </c>
      <c r="D11" s="166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89" t="s">
        <v>33</v>
      </c>
      <c r="B12" s="187" t="s">
        <v>33</v>
      </c>
      <c r="C12" s="166" t="s">
        <v>38</v>
      </c>
      <c r="D12" s="166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89" t="s">
        <v>33</v>
      </c>
      <c r="B13" s="187" t="s">
        <v>33</v>
      </c>
      <c r="C13" s="166" t="s">
        <v>38</v>
      </c>
      <c r="D13" s="166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89" t="s">
        <v>33</v>
      </c>
      <c r="B14" s="187" t="s">
        <v>33</v>
      </c>
      <c r="C14" s="166" t="s">
        <v>40</v>
      </c>
      <c r="D14" s="166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89" t="s">
        <v>33</v>
      </c>
      <c r="B15" s="187" t="s">
        <v>33</v>
      </c>
      <c r="C15" s="166" t="s">
        <v>40</v>
      </c>
      <c r="D15" s="166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89" t="s">
        <v>33</v>
      </c>
      <c r="B16" s="187" t="s">
        <v>33</v>
      </c>
      <c r="C16" s="166" t="s">
        <v>40</v>
      </c>
      <c r="D16" s="166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89" t="s">
        <v>33</v>
      </c>
      <c r="B17" s="187" t="s">
        <v>33</v>
      </c>
      <c r="C17" s="166" t="s">
        <v>40</v>
      </c>
      <c r="D17" s="166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89" t="s">
        <v>33</v>
      </c>
      <c r="B18" s="187" t="s">
        <v>33</v>
      </c>
      <c r="C18" s="166" t="s">
        <v>43</v>
      </c>
      <c r="D18" s="181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89" t="s">
        <v>33</v>
      </c>
      <c r="B19" s="187" t="s">
        <v>33</v>
      </c>
      <c r="C19" s="166" t="s">
        <v>43</v>
      </c>
      <c r="D19" s="181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89" t="s">
        <v>33</v>
      </c>
      <c r="B20" s="187" t="s">
        <v>33</v>
      </c>
      <c r="C20" s="166" t="s">
        <v>43</v>
      </c>
      <c r="D20" s="181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89" t="s">
        <v>33</v>
      </c>
      <c r="B21" s="187" t="s">
        <v>33</v>
      </c>
      <c r="C21" s="166" t="s">
        <v>43</v>
      </c>
      <c r="D21" s="181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89" t="s">
        <v>33</v>
      </c>
      <c r="B22" s="187" t="s">
        <v>33</v>
      </c>
      <c r="C22" s="166" t="s">
        <v>45</v>
      </c>
      <c r="D22" s="181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89" t="s">
        <v>33</v>
      </c>
      <c r="B23" s="187" t="s">
        <v>33</v>
      </c>
      <c r="C23" s="166" t="s">
        <v>45</v>
      </c>
      <c r="D23" s="181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89" t="s">
        <v>33</v>
      </c>
      <c r="B24" s="187" t="s">
        <v>33</v>
      </c>
      <c r="C24" s="166" t="s">
        <v>45</v>
      </c>
      <c r="D24" s="181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89" t="s">
        <v>33</v>
      </c>
      <c r="B25" s="187" t="s">
        <v>33</v>
      </c>
      <c r="C25" s="166" t="s">
        <v>45</v>
      </c>
      <c r="D25" s="181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89" t="s">
        <v>33</v>
      </c>
      <c r="B26" s="187" t="s">
        <v>33</v>
      </c>
      <c r="C26" s="166" t="s">
        <v>47</v>
      </c>
      <c r="D26" s="166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89" t="s">
        <v>33</v>
      </c>
      <c r="B27" s="187" t="s">
        <v>33</v>
      </c>
      <c r="C27" s="166" t="s">
        <v>47</v>
      </c>
      <c r="D27" s="166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89" t="s">
        <v>33</v>
      </c>
      <c r="B28" s="187" t="s">
        <v>33</v>
      </c>
      <c r="C28" s="166" t="s">
        <v>47</v>
      </c>
      <c r="D28" s="166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89" t="s">
        <v>33</v>
      </c>
      <c r="B29" s="187" t="s">
        <v>33</v>
      </c>
      <c r="C29" s="166" t="s">
        <v>47</v>
      </c>
      <c r="D29" s="166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89" t="s">
        <v>33</v>
      </c>
      <c r="B30" s="187" t="s">
        <v>33</v>
      </c>
      <c r="C30" s="166" t="s">
        <v>50</v>
      </c>
      <c r="D30" s="166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89" t="s">
        <v>33</v>
      </c>
      <c r="B31" s="187" t="s">
        <v>33</v>
      </c>
      <c r="C31" s="166" t="s">
        <v>50</v>
      </c>
      <c r="D31" s="166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89" t="s">
        <v>33</v>
      </c>
      <c r="B32" s="187" t="s">
        <v>33</v>
      </c>
      <c r="C32" s="166" t="s">
        <v>50</v>
      </c>
      <c r="D32" s="166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89" t="s">
        <v>33</v>
      </c>
      <c r="B33" s="187" t="s">
        <v>33</v>
      </c>
      <c r="C33" s="166" t="s">
        <v>50</v>
      </c>
      <c r="D33" s="166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89" t="s">
        <v>33</v>
      </c>
      <c r="B34" s="187" t="s">
        <v>33</v>
      </c>
      <c r="C34" s="166" t="s">
        <v>52</v>
      </c>
      <c r="D34" s="181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89" t="s">
        <v>33</v>
      </c>
      <c r="B35" s="187" t="s">
        <v>33</v>
      </c>
      <c r="C35" s="166" t="s">
        <v>52</v>
      </c>
      <c r="D35" s="181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89" t="s">
        <v>33</v>
      </c>
      <c r="B36" s="187" t="s">
        <v>33</v>
      </c>
      <c r="C36" s="166" t="s">
        <v>52</v>
      </c>
      <c r="D36" s="181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89" t="s">
        <v>33</v>
      </c>
      <c r="B37" s="187" t="s">
        <v>33</v>
      </c>
      <c r="C37" s="166" t="s">
        <v>52</v>
      </c>
      <c r="D37" s="181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89" t="s">
        <v>33</v>
      </c>
      <c r="B38" s="187" t="s">
        <v>33</v>
      </c>
      <c r="C38" s="166" t="s">
        <v>54</v>
      </c>
      <c r="D38" s="181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89" t="s">
        <v>33</v>
      </c>
      <c r="B39" s="187" t="s">
        <v>33</v>
      </c>
      <c r="C39" s="166" t="s">
        <v>54</v>
      </c>
      <c r="D39" s="181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89" t="s">
        <v>33</v>
      </c>
      <c r="B40" s="187" t="s">
        <v>33</v>
      </c>
      <c r="C40" s="166" t="s">
        <v>54</v>
      </c>
      <c r="D40" s="181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89" t="s">
        <v>33</v>
      </c>
      <c r="B41" s="187" t="s">
        <v>33</v>
      </c>
      <c r="C41" s="166" t="s">
        <v>54</v>
      </c>
      <c r="D41" s="181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89" t="s">
        <v>33</v>
      </c>
      <c r="B42" s="187" t="s">
        <v>33</v>
      </c>
      <c r="C42" s="166" t="s">
        <v>56</v>
      </c>
      <c r="D42" s="180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89" t="s">
        <v>33</v>
      </c>
      <c r="B43" s="187" t="s">
        <v>33</v>
      </c>
      <c r="C43" s="166" t="s">
        <v>56</v>
      </c>
      <c r="D43" s="180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89" t="s">
        <v>33</v>
      </c>
      <c r="B44" s="187" t="s">
        <v>33</v>
      </c>
      <c r="C44" s="166" t="s">
        <v>56</v>
      </c>
      <c r="D44" s="180" t="s">
        <v>57</v>
      </c>
      <c r="E44" s="66" t="s">
        <v>361</v>
      </c>
      <c r="F44" s="43">
        <f>SUM(G44:V44)</f>
        <v>2</v>
      </c>
      <c r="G44" s="28"/>
      <c r="H44" s="28"/>
      <c r="I44" s="28"/>
      <c r="J44" s="28"/>
      <c r="K44" s="28"/>
      <c r="L44" s="28"/>
      <c r="M44" s="28"/>
      <c r="N44" s="28"/>
      <c r="O44" s="28">
        <v>2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89" t="s">
        <v>33</v>
      </c>
      <c r="B45" s="187" t="s">
        <v>33</v>
      </c>
      <c r="C45" s="166" t="s">
        <v>56</v>
      </c>
      <c r="D45" s="180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89" t="s">
        <v>33</v>
      </c>
      <c r="B46" s="187" t="s">
        <v>33</v>
      </c>
      <c r="C46" s="166" t="s">
        <v>59</v>
      </c>
      <c r="D46" s="166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89" t="s">
        <v>33</v>
      </c>
      <c r="B47" s="187" t="s">
        <v>33</v>
      </c>
      <c r="C47" s="166" t="s">
        <v>59</v>
      </c>
      <c r="D47" s="166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89" t="s">
        <v>33</v>
      </c>
      <c r="B48" s="187" t="s">
        <v>33</v>
      </c>
      <c r="C48" s="166" t="s">
        <v>59</v>
      </c>
      <c r="D48" s="166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89" t="s">
        <v>33</v>
      </c>
      <c r="B49" s="187" t="s">
        <v>33</v>
      </c>
      <c r="C49" s="166" t="s">
        <v>59</v>
      </c>
      <c r="D49" s="166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89" t="s">
        <v>33</v>
      </c>
      <c r="B50" s="187" t="s">
        <v>33</v>
      </c>
      <c r="C50" s="166" t="s">
        <v>61</v>
      </c>
      <c r="D50" s="166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89" t="s">
        <v>33</v>
      </c>
      <c r="B51" s="187" t="s">
        <v>33</v>
      </c>
      <c r="C51" s="166" t="s">
        <v>61</v>
      </c>
      <c r="D51" s="166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89" t="s">
        <v>33</v>
      </c>
      <c r="B52" s="187" t="s">
        <v>33</v>
      </c>
      <c r="C52" s="166" t="s">
        <v>61</v>
      </c>
      <c r="D52" s="166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90" t="s">
        <v>33</v>
      </c>
      <c r="B53" s="187" t="s">
        <v>33</v>
      </c>
      <c r="C53" s="166" t="s">
        <v>61</v>
      </c>
      <c r="D53" s="166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91">
        <v>2</v>
      </c>
      <c r="B54" s="166" t="s">
        <v>63</v>
      </c>
      <c r="C54" s="166" t="s">
        <v>64</v>
      </c>
      <c r="D54" s="166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92"/>
      <c r="B55" s="166" t="s">
        <v>63</v>
      </c>
      <c r="C55" s="166" t="s">
        <v>64</v>
      </c>
      <c r="D55" s="166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92"/>
      <c r="B56" s="166" t="s">
        <v>63</v>
      </c>
      <c r="C56" s="166" t="s">
        <v>64</v>
      </c>
      <c r="D56" s="166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92"/>
      <c r="B57" s="166" t="s">
        <v>63</v>
      </c>
      <c r="C57" s="166" t="s">
        <v>64</v>
      </c>
      <c r="D57" s="166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92"/>
      <c r="B58" s="166" t="s">
        <v>63</v>
      </c>
      <c r="C58" s="166" t="s">
        <v>66</v>
      </c>
      <c r="D58" s="166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92"/>
      <c r="B59" s="166" t="s">
        <v>63</v>
      </c>
      <c r="C59" s="166" t="s">
        <v>66</v>
      </c>
      <c r="D59" s="166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92"/>
      <c r="B60" s="166" t="s">
        <v>63</v>
      </c>
      <c r="C60" s="166" t="s">
        <v>66</v>
      </c>
      <c r="D60" s="166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92"/>
      <c r="B61" s="166" t="s">
        <v>63</v>
      </c>
      <c r="C61" s="166" t="s">
        <v>66</v>
      </c>
      <c r="D61" s="166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92"/>
      <c r="B62" s="166" t="s">
        <v>63</v>
      </c>
      <c r="C62" s="166" t="s">
        <v>68</v>
      </c>
      <c r="D62" s="166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92"/>
      <c r="B63" s="166" t="s">
        <v>63</v>
      </c>
      <c r="C63" s="166" t="s">
        <v>68</v>
      </c>
      <c r="D63" s="166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92"/>
      <c r="B64" s="166" t="s">
        <v>63</v>
      </c>
      <c r="C64" s="166" t="s">
        <v>68</v>
      </c>
      <c r="D64" s="166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92"/>
      <c r="B65" s="166" t="s">
        <v>63</v>
      </c>
      <c r="C65" s="166" t="s">
        <v>68</v>
      </c>
      <c r="D65" s="166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92"/>
      <c r="B66" s="166" t="s">
        <v>63</v>
      </c>
      <c r="C66" s="166" t="s">
        <v>70</v>
      </c>
      <c r="D66" s="166" t="s">
        <v>71</v>
      </c>
      <c r="E66" s="38" t="s">
        <v>359</v>
      </c>
      <c r="F66" s="41">
        <v>247</v>
      </c>
      <c r="G66" s="53">
        <v>335</v>
      </c>
      <c r="H66" s="53">
        <v>335</v>
      </c>
      <c r="I66" s="53">
        <v>247</v>
      </c>
      <c r="J66" s="53">
        <v>327</v>
      </c>
      <c r="K66" s="53">
        <v>393</v>
      </c>
      <c r="L66" s="108">
        <v>257</v>
      </c>
      <c r="M66" s="54"/>
      <c r="N66" s="53">
        <v>385</v>
      </c>
      <c r="O66" s="53">
        <v>314</v>
      </c>
      <c r="P66" s="54"/>
      <c r="Q66" s="202">
        <v>250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92"/>
      <c r="B67" s="166" t="s">
        <v>63</v>
      </c>
      <c r="C67" s="166" t="s">
        <v>70</v>
      </c>
      <c r="D67" s="166" t="s">
        <v>71</v>
      </c>
      <c r="E67" s="38" t="s">
        <v>360</v>
      </c>
      <c r="F67" s="41">
        <v>771</v>
      </c>
      <c r="G67" s="53">
        <v>335</v>
      </c>
      <c r="H67" s="53">
        <v>771</v>
      </c>
      <c r="I67" s="53">
        <v>744</v>
      </c>
      <c r="J67" s="53">
        <v>347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202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92"/>
      <c r="B68" s="166" t="s">
        <v>63</v>
      </c>
      <c r="C68" s="166" t="s">
        <v>70</v>
      </c>
      <c r="D68" s="166" t="s">
        <v>71</v>
      </c>
      <c r="E68" s="66" t="s">
        <v>361</v>
      </c>
      <c r="F68" s="43">
        <f>SUM(G68:V68)</f>
        <v>98</v>
      </c>
      <c r="G68" s="55">
        <v>2</v>
      </c>
      <c r="H68" s="55">
        <v>5</v>
      </c>
      <c r="I68" s="55">
        <v>30</v>
      </c>
      <c r="J68" s="55">
        <v>3</v>
      </c>
      <c r="K68" s="55">
        <v>13</v>
      </c>
      <c r="L68" s="151">
        <v>11</v>
      </c>
      <c r="M68" s="55"/>
      <c r="N68" s="55">
        <v>9</v>
      </c>
      <c r="O68" s="55">
        <v>6</v>
      </c>
      <c r="P68" s="152"/>
      <c r="Q68" s="203">
        <v>19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92"/>
      <c r="B69" s="166" t="s">
        <v>63</v>
      </c>
      <c r="C69" s="166" t="s">
        <v>70</v>
      </c>
      <c r="D69" s="166" t="s">
        <v>71</v>
      </c>
      <c r="E69" s="67" t="s">
        <v>36</v>
      </c>
      <c r="F69" s="42" t="s">
        <v>422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419</v>
      </c>
      <c r="M69" s="129" t="s">
        <v>37</v>
      </c>
      <c r="N69" s="127" t="s">
        <v>42</v>
      </c>
      <c r="O69" s="127" t="s">
        <v>72</v>
      </c>
      <c r="P69" s="129"/>
      <c r="Q69" s="204" t="s">
        <v>444</v>
      </c>
      <c r="R69" s="33"/>
      <c r="S69" s="33"/>
      <c r="T69" s="33"/>
      <c r="U69" s="33"/>
      <c r="V69" s="32"/>
      <c r="Y69" s="98"/>
    </row>
    <row r="70" spans="1:25" s="9" customFormat="1" ht="10.5">
      <c r="A70" s="192"/>
      <c r="B70" s="166" t="s">
        <v>63</v>
      </c>
      <c r="C70" s="166" t="s">
        <v>73</v>
      </c>
      <c r="D70" s="166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92"/>
      <c r="B71" s="166" t="s">
        <v>63</v>
      </c>
      <c r="C71" s="166" t="s">
        <v>73</v>
      </c>
      <c r="D71" s="166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92"/>
      <c r="B72" s="166" t="s">
        <v>63</v>
      </c>
      <c r="C72" s="166" t="s">
        <v>73</v>
      </c>
      <c r="D72" s="166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92"/>
      <c r="B73" s="166" t="s">
        <v>63</v>
      </c>
      <c r="C73" s="166" t="s">
        <v>73</v>
      </c>
      <c r="D73" s="166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8"/>
      <c r="R73" s="30"/>
      <c r="S73" s="30"/>
      <c r="T73" s="30"/>
      <c r="U73" s="30"/>
      <c r="V73" s="29"/>
      <c r="Y73" s="97"/>
    </row>
    <row r="74" spans="1:25" s="9" customFormat="1" ht="9.75" customHeight="1">
      <c r="A74" s="192"/>
      <c r="B74" s="166" t="s">
        <v>63</v>
      </c>
      <c r="C74" s="166" t="s">
        <v>75</v>
      </c>
      <c r="D74" s="166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>
        <v>335</v>
      </c>
      <c r="J74" s="26">
        <v>325</v>
      </c>
      <c r="K74" s="26">
        <v>341</v>
      </c>
      <c r="L74" s="26">
        <v>308</v>
      </c>
      <c r="M74" s="27"/>
      <c r="N74" s="26">
        <v>353</v>
      </c>
      <c r="O74" s="26">
        <v>278</v>
      </c>
      <c r="P74" s="27"/>
      <c r="Q74" s="205">
        <v>365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92"/>
      <c r="B75" s="166" t="s">
        <v>63</v>
      </c>
      <c r="C75" s="166" t="s">
        <v>75</v>
      </c>
      <c r="D75" s="166" t="s">
        <v>76</v>
      </c>
      <c r="E75" s="38" t="s">
        <v>360</v>
      </c>
      <c r="F75" s="41">
        <v>402</v>
      </c>
      <c r="G75" s="26">
        <v>330</v>
      </c>
      <c r="H75" s="26">
        <v>394</v>
      </c>
      <c r="I75" s="26">
        <v>347</v>
      </c>
      <c r="J75" s="26">
        <v>325</v>
      </c>
      <c r="K75" s="26">
        <v>341</v>
      </c>
      <c r="L75" s="26">
        <v>361</v>
      </c>
      <c r="M75" s="27"/>
      <c r="N75" s="26">
        <v>353</v>
      </c>
      <c r="O75" s="26">
        <v>278</v>
      </c>
      <c r="P75" s="27"/>
      <c r="Q75" s="205">
        <v>367</v>
      </c>
      <c r="R75" s="27"/>
      <c r="S75" s="27"/>
      <c r="T75" s="27"/>
      <c r="U75" s="27"/>
      <c r="V75" s="26"/>
      <c r="Y75" s="97"/>
    </row>
    <row r="76" spans="1:25" s="9" customFormat="1" ht="10.5">
      <c r="A76" s="192"/>
      <c r="B76" s="166" t="s">
        <v>63</v>
      </c>
      <c r="C76" s="166" t="s">
        <v>75</v>
      </c>
      <c r="D76" s="166" t="s">
        <v>76</v>
      </c>
      <c r="E76" s="66" t="s">
        <v>361</v>
      </c>
      <c r="F76" s="43">
        <f>SUM(G76:V76)</f>
        <v>131</v>
      </c>
      <c r="G76" s="28">
        <v>1</v>
      </c>
      <c r="H76" s="28">
        <v>6</v>
      </c>
      <c r="I76" s="28">
        <v>41</v>
      </c>
      <c r="J76" s="28">
        <v>2</v>
      </c>
      <c r="K76" s="28">
        <v>20</v>
      </c>
      <c r="L76" s="28">
        <v>18</v>
      </c>
      <c r="M76" s="28"/>
      <c r="N76" s="28">
        <v>6</v>
      </c>
      <c r="O76" s="28">
        <v>32</v>
      </c>
      <c r="P76" s="153"/>
      <c r="Q76" s="197">
        <v>5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92"/>
      <c r="B77" s="166" t="s">
        <v>63</v>
      </c>
      <c r="C77" s="166" t="s">
        <v>75</v>
      </c>
      <c r="D77" s="166" t="s">
        <v>76</v>
      </c>
      <c r="E77" s="38" t="s">
        <v>36</v>
      </c>
      <c r="F77" s="42" t="s">
        <v>417</v>
      </c>
      <c r="G77" s="127" t="s">
        <v>384</v>
      </c>
      <c r="H77" s="127" t="s">
        <v>384</v>
      </c>
      <c r="I77" s="127" t="s">
        <v>384</v>
      </c>
      <c r="J77" s="127" t="s">
        <v>384</v>
      </c>
      <c r="K77" s="127" t="s">
        <v>77</v>
      </c>
      <c r="L77" s="127" t="s">
        <v>416</v>
      </c>
      <c r="M77" s="129" t="s">
        <v>37</v>
      </c>
      <c r="N77" s="127" t="s">
        <v>77</v>
      </c>
      <c r="O77" s="127" t="s">
        <v>446</v>
      </c>
      <c r="P77" s="129"/>
      <c r="Q77" s="204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92"/>
      <c r="B78" s="166" t="s">
        <v>63</v>
      </c>
      <c r="C78" s="166" t="s">
        <v>78</v>
      </c>
      <c r="D78" s="166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92"/>
      <c r="B79" s="166" t="s">
        <v>63</v>
      </c>
      <c r="C79" s="166" t="s">
        <v>78</v>
      </c>
      <c r="D79" s="166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92"/>
      <c r="B80" s="166" t="s">
        <v>63</v>
      </c>
      <c r="C80" s="166" t="s">
        <v>78</v>
      </c>
      <c r="D80" s="166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92"/>
      <c r="B81" s="166" t="s">
        <v>63</v>
      </c>
      <c r="C81" s="166" t="s">
        <v>78</v>
      </c>
      <c r="D81" s="166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92"/>
      <c r="B82" s="166" t="s">
        <v>63</v>
      </c>
      <c r="C82" s="166" t="s">
        <v>80</v>
      </c>
      <c r="D82" s="166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92"/>
      <c r="B83" s="166" t="s">
        <v>63</v>
      </c>
      <c r="C83" s="166" t="s">
        <v>80</v>
      </c>
      <c r="D83" s="166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92"/>
      <c r="B84" s="166" t="s">
        <v>63</v>
      </c>
      <c r="C84" s="166" t="s">
        <v>80</v>
      </c>
      <c r="D84" s="166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92"/>
      <c r="B85" s="166" t="s">
        <v>63</v>
      </c>
      <c r="C85" s="166" t="s">
        <v>80</v>
      </c>
      <c r="D85" s="166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92"/>
      <c r="B86" s="166" t="s">
        <v>63</v>
      </c>
      <c r="C86" s="166" t="s">
        <v>82</v>
      </c>
      <c r="D86" s="166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>
        <v>157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92"/>
      <c r="B87" s="166" t="s">
        <v>63</v>
      </c>
      <c r="C87" s="166" t="s">
        <v>82</v>
      </c>
      <c r="D87" s="166" t="s">
        <v>83</v>
      </c>
      <c r="E87" s="38" t="s">
        <v>360</v>
      </c>
      <c r="F87" s="41">
        <v>157</v>
      </c>
      <c r="G87" s="26"/>
      <c r="H87" s="26">
        <v>156</v>
      </c>
      <c r="I87" s="26"/>
      <c r="J87" s="26">
        <v>157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92"/>
      <c r="B88" s="166" t="s">
        <v>63</v>
      </c>
      <c r="C88" s="166" t="s">
        <v>82</v>
      </c>
      <c r="D88" s="166" t="s">
        <v>83</v>
      </c>
      <c r="E88" s="66" t="s">
        <v>361</v>
      </c>
      <c r="F88" s="43">
        <f>SUM(G88:V88)</f>
        <v>10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6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92"/>
      <c r="B89" s="166" t="s">
        <v>63</v>
      </c>
      <c r="C89" s="166" t="s">
        <v>82</v>
      </c>
      <c r="D89" s="166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92"/>
      <c r="B90" s="166" t="s">
        <v>63</v>
      </c>
      <c r="C90" s="166" t="s">
        <v>84</v>
      </c>
      <c r="D90" s="166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92"/>
      <c r="B91" s="166" t="s">
        <v>63</v>
      </c>
      <c r="C91" s="166" t="s">
        <v>84</v>
      </c>
      <c r="D91" s="166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92"/>
      <c r="B92" s="166" t="s">
        <v>63</v>
      </c>
      <c r="C92" s="166" t="s">
        <v>84</v>
      </c>
      <c r="D92" s="166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92"/>
      <c r="B93" s="166" t="s">
        <v>63</v>
      </c>
      <c r="C93" s="166" t="s">
        <v>84</v>
      </c>
      <c r="D93" s="166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92"/>
      <c r="B94" s="166" t="s">
        <v>63</v>
      </c>
      <c r="C94" s="166" t="s">
        <v>86</v>
      </c>
      <c r="D94" s="166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92"/>
      <c r="B95" s="166" t="s">
        <v>63</v>
      </c>
      <c r="C95" s="166" t="s">
        <v>86</v>
      </c>
      <c r="D95" s="166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92"/>
      <c r="B96" s="166" t="s">
        <v>63</v>
      </c>
      <c r="C96" s="166" t="s">
        <v>86</v>
      </c>
      <c r="D96" s="166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92"/>
      <c r="B97" s="166" t="s">
        <v>63</v>
      </c>
      <c r="C97" s="166" t="s">
        <v>86</v>
      </c>
      <c r="D97" s="166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92"/>
      <c r="B98" s="166" t="s">
        <v>63</v>
      </c>
      <c r="C98" s="166" t="s">
        <v>88</v>
      </c>
      <c r="D98" s="166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92"/>
      <c r="B99" s="166" t="s">
        <v>63</v>
      </c>
      <c r="C99" s="166" t="s">
        <v>88</v>
      </c>
      <c r="D99" s="166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92"/>
      <c r="B100" s="166" t="s">
        <v>63</v>
      </c>
      <c r="C100" s="166" t="s">
        <v>88</v>
      </c>
      <c r="D100" s="166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93"/>
      <c r="B101" s="166" t="s">
        <v>63</v>
      </c>
      <c r="C101" s="166" t="s">
        <v>88</v>
      </c>
      <c r="D101" s="166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66">
        <v>3</v>
      </c>
      <c r="B102" s="182" t="s">
        <v>375</v>
      </c>
      <c r="C102" s="166" t="s">
        <v>90</v>
      </c>
      <c r="D102" s="166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66" t="s">
        <v>41</v>
      </c>
      <c r="B103" s="182" t="s">
        <v>41</v>
      </c>
      <c r="C103" s="166" t="s">
        <v>90</v>
      </c>
      <c r="D103" s="166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66" t="s">
        <v>41</v>
      </c>
      <c r="B104" s="182" t="s">
        <v>41</v>
      </c>
      <c r="C104" s="166" t="s">
        <v>90</v>
      </c>
      <c r="D104" s="166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66" t="s">
        <v>41</v>
      </c>
      <c r="B105" s="182" t="s">
        <v>41</v>
      </c>
      <c r="C105" s="166" t="s">
        <v>90</v>
      </c>
      <c r="D105" s="166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66" t="s">
        <v>41</v>
      </c>
      <c r="B106" s="182" t="s">
        <v>41</v>
      </c>
      <c r="C106" s="166" t="s">
        <v>91</v>
      </c>
      <c r="D106" s="166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66" t="s">
        <v>41</v>
      </c>
      <c r="B107" s="182" t="s">
        <v>41</v>
      </c>
      <c r="C107" s="166" t="s">
        <v>91</v>
      </c>
      <c r="D107" s="166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66" t="s">
        <v>41</v>
      </c>
      <c r="B108" s="182" t="s">
        <v>41</v>
      </c>
      <c r="C108" s="166" t="s">
        <v>91</v>
      </c>
      <c r="D108" s="166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66" t="s">
        <v>41</v>
      </c>
      <c r="B109" s="182" t="s">
        <v>41</v>
      </c>
      <c r="C109" s="166" t="s">
        <v>91</v>
      </c>
      <c r="D109" s="166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66" t="s">
        <v>41</v>
      </c>
      <c r="B110" s="182" t="s">
        <v>41</v>
      </c>
      <c r="C110" s="166" t="s">
        <v>93</v>
      </c>
      <c r="D110" s="181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66" t="s">
        <v>41</v>
      </c>
      <c r="B111" s="182" t="s">
        <v>41</v>
      </c>
      <c r="C111" s="166" t="s">
        <v>93</v>
      </c>
      <c r="D111" s="181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66" t="s">
        <v>41</v>
      </c>
      <c r="B112" s="182" t="s">
        <v>41</v>
      </c>
      <c r="C112" s="166" t="s">
        <v>93</v>
      </c>
      <c r="D112" s="181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66" t="s">
        <v>41</v>
      </c>
      <c r="B113" s="182" t="s">
        <v>41</v>
      </c>
      <c r="C113" s="166" t="s">
        <v>93</v>
      </c>
      <c r="D113" s="181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66" t="s">
        <v>41</v>
      </c>
      <c r="B114" s="182" t="s">
        <v>41</v>
      </c>
      <c r="C114" s="166" t="s">
        <v>95</v>
      </c>
      <c r="D114" s="166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66" t="s">
        <v>41</v>
      </c>
      <c r="B115" s="182" t="s">
        <v>41</v>
      </c>
      <c r="C115" s="166" t="s">
        <v>95</v>
      </c>
      <c r="D115" s="166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66" t="s">
        <v>41</v>
      </c>
      <c r="B116" s="182" t="s">
        <v>41</v>
      </c>
      <c r="C116" s="166" t="s">
        <v>95</v>
      </c>
      <c r="D116" s="166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66" t="s">
        <v>41</v>
      </c>
      <c r="B117" s="182" t="s">
        <v>41</v>
      </c>
      <c r="C117" s="166" t="s">
        <v>95</v>
      </c>
      <c r="D117" s="166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66" t="s">
        <v>41</v>
      </c>
      <c r="B118" s="182" t="s">
        <v>41</v>
      </c>
      <c r="C118" s="166" t="s">
        <v>96</v>
      </c>
      <c r="D118" s="166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66" t="s">
        <v>41</v>
      </c>
      <c r="B119" s="182" t="s">
        <v>41</v>
      </c>
      <c r="C119" s="166" t="s">
        <v>96</v>
      </c>
      <c r="D119" s="166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66" t="s">
        <v>41</v>
      </c>
      <c r="B120" s="182" t="s">
        <v>41</v>
      </c>
      <c r="C120" s="166" t="s">
        <v>96</v>
      </c>
      <c r="D120" s="166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66" t="s">
        <v>41</v>
      </c>
      <c r="B121" s="182" t="s">
        <v>41</v>
      </c>
      <c r="C121" s="166" t="s">
        <v>96</v>
      </c>
      <c r="D121" s="166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66" t="s">
        <v>41</v>
      </c>
      <c r="B122" s="182" t="s">
        <v>41</v>
      </c>
      <c r="C122" s="166" t="s">
        <v>98</v>
      </c>
      <c r="D122" s="180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66" t="s">
        <v>41</v>
      </c>
      <c r="B123" s="182" t="s">
        <v>41</v>
      </c>
      <c r="C123" s="166" t="s">
        <v>98</v>
      </c>
      <c r="D123" s="180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66" t="s">
        <v>41</v>
      </c>
      <c r="B124" s="182" t="s">
        <v>41</v>
      </c>
      <c r="C124" s="166" t="s">
        <v>98</v>
      </c>
      <c r="D124" s="180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66" t="s">
        <v>41</v>
      </c>
      <c r="B125" s="182" t="s">
        <v>41</v>
      </c>
      <c r="C125" s="166" t="s">
        <v>98</v>
      </c>
      <c r="D125" s="180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66" t="s">
        <v>41</v>
      </c>
      <c r="B126" s="182" t="s">
        <v>41</v>
      </c>
      <c r="C126" s="166" t="s">
        <v>100</v>
      </c>
      <c r="D126" s="166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66" t="s">
        <v>41</v>
      </c>
      <c r="B127" s="182" t="s">
        <v>41</v>
      </c>
      <c r="C127" s="166" t="s">
        <v>100</v>
      </c>
      <c r="D127" s="166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66" t="s">
        <v>41</v>
      </c>
      <c r="B128" s="182" t="s">
        <v>41</v>
      </c>
      <c r="C128" s="166" t="s">
        <v>100</v>
      </c>
      <c r="D128" s="166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66" t="s">
        <v>41</v>
      </c>
      <c r="B129" s="182" t="s">
        <v>41</v>
      </c>
      <c r="C129" s="166" t="s">
        <v>100</v>
      </c>
      <c r="D129" s="166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66" t="s">
        <v>41</v>
      </c>
      <c r="B130" s="182" t="s">
        <v>41</v>
      </c>
      <c r="C130" s="166" t="s">
        <v>102</v>
      </c>
      <c r="D130" s="166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66" t="s">
        <v>41</v>
      </c>
      <c r="B131" s="182" t="s">
        <v>41</v>
      </c>
      <c r="C131" s="166" t="s">
        <v>102</v>
      </c>
      <c r="D131" s="166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66" t="s">
        <v>41</v>
      </c>
      <c r="B132" s="182" t="s">
        <v>41</v>
      </c>
      <c r="C132" s="166" t="s">
        <v>102</v>
      </c>
      <c r="D132" s="166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66" t="s">
        <v>41</v>
      </c>
      <c r="B133" s="182" t="s">
        <v>41</v>
      </c>
      <c r="C133" s="166" t="s">
        <v>102</v>
      </c>
      <c r="D133" s="166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66">
        <v>4</v>
      </c>
      <c r="B134" s="166" t="s">
        <v>104</v>
      </c>
      <c r="C134" s="166" t="s">
        <v>105</v>
      </c>
      <c r="D134" s="166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66" t="s">
        <v>104</v>
      </c>
      <c r="B135" s="166" t="s">
        <v>104</v>
      </c>
      <c r="C135" s="166" t="s">
        <v>105</v>
      </c>
      <c r="D135" s="166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66" t="s">
        <v>104</v>
      </c>
      <c r="B136" s="166" t="s">
        <v>104</v>
      </c>
      <c r="C136" s="166" t="s">
        <v>105</v>
      </c>
      <c r="D136" s="166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66" t="s">
        <v>104</v>
      </c>
      <c r="B137" s="166" t="s">
        <v>104</v>
      </c>
      <c r="C137" s="166" t="s">
        <v>105</v>
      </c>
      <c r="D137" s="166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66" t="s">
        <v>104</v>
      </c>
      <c r="B138" s="166" t="s">
        <v>104</v>
      </c>
      <c r="C138" s="166" t="s">
        <v>107</v>
      </c>
      <c r="D138" s="181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66" t="s">
        <v>104</v>
      </c>
      <c r="B139" s="166" t="s">
        <v>104</v>
      </c>
      <c r="C139" s="166" t="s">
        <v>107</v>
      </c>
      <c r="D139" s="181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66" t="s">
        <v>104</v>
      </c>
      <c r="B140" s="166" t="s">
        <v>104</v>
      </c>
      <c r="C140" s="166" t="s">
        <v>107</v>
      </c>
      <c r="D140" s="181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66" t="s">
        <v>104</v>
      </c>
      <c r="B141" s="166" t="s">
        <v>104</v>
      </c>
      <c r="C141" s="166" t="s">
        <v>107</v>
      </c>
      <c r="D141" s="181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66">
        <v>5</v>
      </c>
      <c r="B142" s="182" t="s">
        <v>109</v>
      </c>
      <c r="C142" s="166" t="s">
        <v>110</v>
      </c>
      <c r="D142" s="166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283</v>
      </c>
      <c r="J142" s="26">
        <v>500</v>
      </c>
      <c r="K142" s="26">
        <v>581</v>
      </c>
      <c r="L142" s="26">
        <v>235</v>
      </c>
      <c r="M142" s="27"/>
      <c r="N142" s="26">
        <v>654</v>
      </c>
      <c r="O142" s="26">
        <v>332</v>
      </c>
      <c r="P142" s="27"/>
      <c r="Q142" s="196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66" t="s">
        <v>109</v>
      </c>
      <c r="B143" s="182" t="s">
        <v>109</v>
      </c>
      <c r="C143" s="166" t="s">
        <v>110</v>
      </c>
      <c r="D143" s="166" t="s">
        <v>109</v>
      </c>
      <c r="E143" s="38" t="s">
        <v>360</v>
      </c>
      <c r="F143" s="41">
        <v>935</v>
      </c>
      <c r="G143" s="26">
        <v>569</v>
      </c>
      <c r="H143" s="26">
        <v>830</v>
      </c>
      <c r="I143" s="26">
        <v>541</v>
      </c>
      <c r="J143" s="26">
        <v>500</v>
      </c>
      <c r="K143" s="26">
        <v>585</v>
      </c>
      <c r="L143" s="26">
        <v>569</v>
      </c>
      <c r="M143" s="27"/>
      <c r="N143" s="26">
        <v>654</v>
      </c>
      <c r="O143" s="26">
        <v>332</v>
      </c>
      <c r="P143" s="27"/>
      <c r="Q143" s="196">
        <v>935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66" t="s">
        <v>109</v>
      </c>
      <c r="B144" s="182" t="s">
        <v>109</v>
      </c>
      <c r="C144" s="166" t="s">
        <v>110</v>
      </c>
      <c r="D144" s="166" t="s">
        <v>109</v>
      </c>
      <c r="E144" s="66" t="s">
        <v>361</v>
      </c>
      <c r="F144" s="43">
        <f>SUM(G144:V144)</f>
        <v>182</v>
      </c>
      <c r="G144" s="28">
        <v>5</v>
      </c>
      <c r="H144" s="28">
        <v>6</v>
      </c>
      <c r="I144" s="28">
        <v>73</v>
      </c>
      <c r="J144" s="28">
        <v>1</v>
      </c>
      <c r="K144" s="28">
        <v>4</v>
      </c>
      <c r="L144" s="28">
        <v>16</v>
      </c>
      <c r="M144" s="28"/>
      <c r="N144" s="28">
        <v>1</v>
      </c>
      <c r="O144" s="28">
        <v>5</v>
      </c>
      <c r="P144" s="153"/>
      <c r="Q144" s="197">
        <v>51</v>
      </c>
      <c r="R144" s="153"/>
      <c r="S144" s="153"/>
      <c r="T144" s="28"/>
      <c r="U144" s="28"/>
      <c r="V144" s="28">
        <v>20</v>
      </c>
      <c r="Y144" s="97"/>
    </row>
    <row r="145" spans="1:25" s="16" customFormat="1" ht="12" customHeight="1">
      <c r="A145" s="166" t="s">
        <v>109</v>
      </c>
      <c r="B145" s="182" t="s">
        <v>109</v>
      </c>
      <c r="C145" s="166" t="s">
        <v>110</v>
      </c>
      <c r="D145" s="166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9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66">
        <v>6</v>
      </c>
      <c r="B146" s="166" t="s">
        <v>111</v>
      </c>
      <c r="C146" s="166" t="s">
        <v>112</v>
      </c>
      <c r="D146" s="166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66" t="s">
        <v>111</v>
      </c>
      <c r="B147" s="166" t="s">
        <v>111</v>
      </c>
      <c r="C147" s="166" t="s">
        <v>112</v>
      </c>
      <c r="D147" s="166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66" t="s">
        <v>111</v>
      </c>
      <c r="B148" s="166" t="s">
        <v>111</v>
      </c>
      <c r="C148" s="166" t="s">
        <v>112</v>
      </c>
      <c r="D148" s="166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66" t="s">
        <v>111</v>
      </c>
      <c r="B149" s="166" t="s">
        <v>111</v>
      </c>
      <c r="C149" s="166" t="s">
        <v>112</v>
      </c>
      <c r="D149" s="166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66" t="s">
        <v>111</v>
      </c>
      <c r="B150" s="166" t="s">
        <v>111</v>
      </c>
      <c r="C150" s="166" t="s">
        <v>114</v>
      </c>
      <c r="D150" s="166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66" t="s">
        <v>111</v>
      </c>
      <c r="B151" s="166" t="s">
        <v>111</v>
      </c>
      <c r="C151" s="166" t="s">
        <v>114</v>
      </c>
      <c r="D151" s="166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66" t="s">
        <v>111</v>
      </c>
      <c r="B152" s="166" t="s">
        <v>111</v>
      </c>
      <c r="C152" s="166" t="s">
        <v>114</v>
      </c>
      <c r="D152" s="166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66" t="s">
        <v>111</v>
      </c>
      <c r="B153" s="166" t="s">
        <v>111</v>
      </c>
      <c r="C153" s="166" t="s">
        <v>114</v>
      </c>
      <c r="D153" s="166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66" t="s">
        <v>111</v>
      </c>
      <c r="B154" s="166" t="s">
        <v>111</v>
      </c>
      <c r="C154" s="166" t="s">
        <v>117</v>
      </c>
      <c r="D154" s="166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981</v>
      </c>
      <c r="L154" s="26">
        <v>890</v>
      </c>
      <c r="M154" s="27"/>
      <c r="N154" s="26"/>
      <c r="O154" s="26"/>
      <c r="P154" s="27"/>
      <c r="Q154" s="196">
        <v>420</v>
      </c>
      <c r="R154" s="27"/>
      <c r="S154" s="27"/>
      <c r="T154" s="27"/>
      <c r="U154" s="27"/>
      <c r="V154" s="26"/>
      <c r="Y154" s="97"/>
    </row>
    <row r="155" spans="1:25" s="9" customFormat="1" ht="9.75" customHeight="1">
      <c r="A155" s="166" t="s">
        <v>111</v>
      </c>
      <c r="B155" s="166" t="s">
        <v>111</v>
      </c>
      <c r="C155" s="166" t="s">
        <v>117</v>
      </c>
      <c r="D155" s="166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>
        <v>981</v>
      </c>
      <c r="L155" s="26">
        <v>890</v>
      </c>
      <c r="M155" s="27"/>
      <c r="N155" s="26"/>
      <c r="O155" s="26"/>
      <c r="P155" s="27"/>
      <c r="Q155" s="196">
        <v>1004</v>
      </c>
      <c r="R155" s="27"/>
      <c r="S155" s="27"/>
      <c r="T155" s="27"/>
      <c r="U155" s="27"/>
      <c r="V155" s="26"/>
      <c r="Y155" s="97"/>
    </row>
    <row r="156" spans="1:25" s="9" customFormat="1" ht="9.75" customHeight="1">
      <c r="A156" s="166" t="s">
        <v>111</v>
      </c>
      <c r="B156" s="166" t="s">
        <v>111</v>
      </c>
      <c r="C156" s="166" t="s">
        <v>117</v>
      </c>
      <c r="D156" s="166" t="s">
        <v>118</v>
      </c>
      <c r="E156" s="66" t="s">
        <v>361</v>
      </c>
      <c r="F156" s="43">
        <f>SUM(G156:V156)</f>
        <v>31</v>
      </c>
      <c r="G156" s="28">
        <v>2</v>
      </c>
      <c r="H156" s="28"/>
      <c r="I156" s="28">
        <v>12</v>
      </c>
      <c r="J156" s="28"/>
      <c r="K156" s="28">
        <v>4</v>
      </c>
      <c r="L156" s="28">
        <v>1</v>
      </c>
      <c r="M156" s="28"/>
      <c r="N156" s="28"/>
      <c r="O156" s="28"/>
      <c r="P156" s="153"/>
      <c r="Q156" s="197">
        <v>12</v>
      </c>
      <c r="R156" s="28"/>
      <c r="S156" s="28"/>
      <c r="T156" s="28"/>
      <c r="U156" s="28"/>
      <c r="V156" s="28"/>
      <c r="Y156" s="97"/>
    </row>
    <row r="157" spans="1:25" s="16" customFormat="1" ht="16.5" customHeight="1">
      <c r="A157" s="166" t="s">
        <v>111</v>
      </c>
      <c r="B157" s="166" t="s">
        <v>111</v>
      </c>
      <c r="C157" s="166" t="s">
        <v>117</v>
      </c>
      <c r="D157" s="166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98" t="s">
        <v>116</v>
      </c>
      <c r="R157" s="133"/>
      <c r="S157" s="133"/>
      <c r="T157" s="133"/>
      <c r="U157" s="133"/>
      <c r="V157" s="127"/>
      <c r="Y157" s="94"/>
    </row>
    <row r="158" spans="1:25" s="9" customFormat="1" ht="9.75" customHeight="1">
      <c r="A158" s="166" t="s">
        <v>111</v>
      </c>
      <c r="B158" s="166" t="s">
        <v>111</v>
      </c>
      <c r="C158" s="166" t="s">
        <v>119</v>
      </c>
      <c r="D158" s="166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66" t="s">
        <v>111</v>
      </c>
      <c r="B159" s="166" t="s">
        <v>111</v>
      </c>
      <c r="C159" s="166" t="s">
        <v>119</v>
      </c>
      <c r="D159" s="166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66" t="s">
        <v>111</v>
      </c>
      <c r="B160" s="166" t="s">
        <v>111</v>
      </c>
      <c r="C160" s="166" t="s">
        <v>119</v>
      </c>
      <c r="D160" s="166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66" t="s">
        <v>111</v>
      </c>
      <c r="B161" s="166" t="s">
        <v>111</v>
      </c>
      <c r="C161" s="166" t="s">
        <v>119</v>
      </c>
      <c r="D161" s="166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66" t="s">
        <v>111</v>
      </c>
      <c r="B162" s="166" t="s">
        <v>111</v>
      </c>
      <c r="C162" s="166" t="s">
        <v>120</v>
      </c>
      <c r="D162" s="166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66" t="s">
        <v>111</v>
      </c>
      <c r="B163" s="166" t="s">
        <v>111</v>
      </c>
      <c r="C163" s="166" t="s">
        <v>120</v>
      </c>
      <c r="D163" s="166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66" t="s">
        <v>111</v>
      </c>
      <c r="B164" s="166" t="s">
        <v>111</v>
      </c>
      <c r="C164" s="166" t="s">
        <v>120</v>
      </c>
      <c r="D164" s="166" t="s">
        <v>121</v>
      </c>
      <c r="E164" s="66" t="s">
        <v>361</v>
      </c>
      <c r="F164" s="43">
        <f>SUM(G164:V164)</f>
        <v>11</v>
      </c>
      <c r="G164" s="28"/>
      <c r="H164" s="28"/>
      <c r="I164" s="28"/>
      <c r="J164" s="28"/>
      <c r="K164" s="28"/>
      <c r="L164" s="28">
        <v>5</v>
      </c>
      <c r="M164" s="28"/>
      <c r="N164" s="28"/>
      <c r="O164" s="28">
        <v>6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66" t="s">
        <v>111</v>
      </c>
      <c r="B165" s="166" t="s">
        <v>111</v>
      </c>
      <c r="C165" s="166" t="s">
        <v>120</v>
      </c>
      <c r="D165" s="166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66" t="s">
        <v>111</v>
      </c>
      <c r="B166" s="166" t="s">
        <v>111</v>
      </c>
      <c r="C166" s="166" t="s">
        <v>122</v>
      </c>
      <c r="D166" s="166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/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66" t="s">
        <v>111</v>
      </c>
      <c r="B167" s="166" t="s">
        <v>111</v>
      </c>
      <c r="C167" s="166" t="s">
        <v>122</v>
      </c>
      <c r="D167" s="166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/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66" t="s">
        <v>111</v>
      </c>
      <c r="B168" s="166" t="s">
        <v>111</v>
      </c>
      <c r="C168" s="166" t="s">
        <v>122</v>
      </c>
      <c r="D168" s="166" t="s">
        <v>123</v>
      </c>
      <c r="E168" s="66" t="s">
        <v>361</v>
      </c>
      <c r="F168" s="43">
        <f>SUM(G168:V168)</f>
        <v>0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66" t="s">
        <v>111</v>
      </c>
      <c r="B169" s="166" t="s">
        <v>111</v>
      </c>
      <c r="C169" s="166" t="s">
        <v>122</v>
      </c>
      <c r="D169" s="166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/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66" t="s">
        <v>111</v>
      </c>
      <c r="B170" s="166" t="s">
        <v>111</v>
      </c>
      <c r="C170" s="166" t="s">
        <v>124</v>
      </c>
      <c r="D170" s="166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66" t="s">
        <v>111</v>
      </c>
      <c r="B171" s="166" t="s">
        <v>111</v>
      </c>
      <c r="C171" s="166" t="s">
        <v>124</v>
      </c>
      <c r="D171" s="166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66" t="s">
        <v>111</v>
      </c>
      <c r="B172" s="166" t="s">
        <v>111</v>
      </c>
      <c r="C172" s="166" t="s">
        <v>124</v>
      </c>
      <c r="D172" s="166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66" t="s">
        <v>111</v>
      </c>
      <c r="B173" s="166" t="s">
        <v>111</v>
      </c>
      <c r="C173" s="166" t="s">
        <v>124</v>
      </c>
      <c r="D173" s="166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66" t="s">
        <v>111</v>
      </c>
      <c r="B174" s="166" t="s">
        <v>111</v>
      </c>
      <c r="C174" s="166" t="s">
        <v>126</v>
      </c>
      <c r="D174" s="166" t="s">
        <v>127</v>
      </c>
      <c r="E174" s="38" t="s">
        <v>359</v>
      </c>
      <c r="F174" s="41">
        <v>983</v>
      </c>
      <c r="G174" s="26">
        <v>983</v>
      </c>
      <c r="H174" s="26"/>
      <c r="I174" s="26">
        <v>1026</v>
      </c>
      <c r="J174" s="26"/>
      <c r="K174" s="26"/>
      <c r="L174" s="26"/>
      <c r="M174" s="27"/>
      <c r="N174" s="26">
        <v>1086</v>
      </c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66" t="s">
        <v>111</v>
      </c>
      <c r="B175" s="166" t="s">
        <v>111</v>
      </c>
      <c r="C175" s="166" t="s">
        <v>126</v>
      </c>
      <c r="D175" s="166" t="s">
        <v>127</v>
      </c>
      <c r="E175" s="38" t="s">
        <v>360</v>
      </c>
      <c r="F175" s="41">
        <v>1086</v>
      </c>
      <c r="G175" s="26">
        <v>1045</v>
      </c>
      <c r="H175" s="26"/>
      <c r="I175" s="26">
        <v>1026</v>
      </c>
      <c r="J175" s="26"/>
      <c r="K175" s="26"/>
      <c r="L175" s="26"/>
      <c r="M175" s="27"/>
      <c r="N175" s="26">
        <v>1086</v>
      </c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66" t="s">
        <v>111</v>
      </c>
      <c r="B176" s="166" t="s">
        <v>111</v>
      </c>
      <c r="C176" s="166" t="s">
        <v>126</v>
      </c>
      <c r="D176" s="166" t="s">
        <v>127</v>
      </c>
      <c r="E176" s="66" t="s">
        <v>361</v>
      </c>
      <c r="F176" s="43">
        <f>SUM(G176:V176)</f>
        <v>4</v>
      </c>
      <c r="G176" s="28">
        <v>2</v>
      </c>
      <c r="H176" s="28"/>
      <c r="I176" s="28">
        <v>1</v>
      </c>
      <c r="J176" s="28"/>
      <c r="K176" s="28"/>
      <c r="L176" s="28"/>
      <c r="M176" s="28"/>
      <c r="N176" s="28">
        <v>1</v>
      </c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66" t="s">
        <v>111</v>
      </c>
      <c r="B177" s="166" t="s">
        <v>111</v>
      </c>
      <c r="C177" s="166" t="s">
        <v>126</v>
      </c>
      <c r="D177" s="166" t="s">
        <v>127</v>
      </c>
      <c r="E177" s="38" t="s">
        <v>36</v>
      </c>
      <c r="F177" s="42" t="s">
        <v>207</v>
      </c>
      <c r="G177" s="127" t="s">
        <v>116</v>
      </c>
      <c r="H177" s="130"/>
      <c r="I177" s="127" t="s">
        <v>116</v>
      </c>
      <c r="J177" s="130"/>
      <c r="K177" s="130"/>
      <c r="L177" s="130"/>
      <c r="M177" s="134" t="s">
        <v>37</v>
      </c>
      <c r="N177" s="127" t="s">
        <v>49</v>
      </c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66" t="s">
        <v>111</v>
      </c>
      <c r="B178" s="166" t="s">
        <v>111</v>
      </c>
      <c r="C178" s="166" t="s">
        <v>128</v>
      </c>
      <c r="D178" s="166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66" t="s">
        <v>111</v>
      </c>
      <c r="B179" s="166" t="s">
        <v>111</v>
      </c>
      <c r="C179" s="166" t="s">
        <v>128</v>
      </c>
      <c r="D179" s="166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66" t="s">
        <v>111</v>
      </c>
      <c r="B180" s="166" t="s">
        <v>111</v>
      </c>
      <c r="C180" s="166" t="s">
        <v>128</v>
      </c>
      <c r="D180" s="166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66" t="s">
        <v>111</v>
      </c>
      <c r="B181" s="166" t="s">
        <v>111</v>
      </c>
      <c r="C181" s="166" t="s">
        <v>128</v>
      </c>
      <c r="D181" s="166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66" t="s">
        <v>111</v>
      </c>
      <c r="B182" s="166" t="s">
        <v>111</v>
      </c>
      <c r="C182" s="166" t="s">
        <v>130</v>
      </c>
      <c r="D182" s="166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66" t="s">
        <v>111</v>
      </c>
      <c r="B183" s="166" t="s">
        <v>111</v>
      </c>
      <c r="C183" s="166" t="s">
        <v>130</v>
      </c>
      <c r="D183" s="166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66" t="s">
        <v>111</v>
      </c>
      <c r="B184" s="166" t="s">
        <v>111</v>
      </c>
      <c r="C184" s="166" t="s">
        <v>130</v>
      </c>
      <c r="D184" s="166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66" t="s">
        <v>111</v>
      </c>
      <c r="B185" s="166" t="s">
        <v>111</v>
      </c>
      <c r="C185" s="166" t="s">
        <v>130</v>
      </c>
      <c r="D185" s="166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66" t="s">
        <v>111</v>
      </c>
      <c r="B186" s="166" t="s">
        <v>111</v>
      </c>
      <c r="C186" s="166" t="s">
        <v>132</v>
      </c>
      <c r="D186" s="166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66" t="s">
        <v>111</v>
      </c>
      <c r="B187" s="166" t="s">
        <v>111</v>
      </c>
      <c r="C187" s="166" t="s">
        <v>132</v>
      </c>
      <c r="D187" s="166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66" t="s">
        <v>111</v>
      </c>
      <c r="B188" s="166" t="s">
        <v>111</v>
      </c>
      <c r="C188" s="166" t="s">
        <v>132</v>
      </c>
      <c r="D188" s="166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66" t="s">
        <v>111</v>
      </c>
      <c r="B189" s="166" t="s">
        <v>111</v>
      </c>
      <c r="C189" s="166" t="s">
        <v>132</v>
      </c>
      <c r="D189" s="166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66" t="s">
        <v>111</v>
      </c>
      <c r="B190" s="166" t="s">
        <v>111</v>
      </c>
      <c r="C190" s="166" t="s">
        <v>134</v>
      </c>
      <c r="D190" s="166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/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66" t="s">
        <v>111</v>
      </c>
      <c r="B191" s="166" t="s">
        <v>111</v>
      </c>
      <c r="C191" s="166" t="s">
        <v>134</v>
      </c>
      <c r="D191" s="166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/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66" t="s">
        <v>111</v>
      </c>
      <c r="B192" s="166" t="s">
        <v>111</v>
      </c>
      <c r="C192" s="166" t="s">
        <v>134</v>
      </c>
      <c r="D192" s="166" t="s">
        <v>135</v>
      </c>
      <c r="E192" s="66" t="s">
        <v>361</v>
      </c>
      <c r="F192" s="43">
        <f>SUM(G192:V192)</f>
        <v>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66" t="s">
        <v>111</v>
      </c>
      <c r="B193" s="166" t="s">
        <v>111</v>
      </c>
      <c r="C193" s="166" t="s">
        <v>134</v>
      </c>
      <c r="D193" s="166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/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66" t="s">
        <v>111</v>
      </c>
      <c r="B194" s="166" t="s">
        <v>111</v>
      </c>
      <c r="C194" s="166" t="s">
        <v>136</v>
      </c>
      <c r="D194" s="166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196">
        <v>1150</v>
      </c>
      <c r="R194" s="27"/>
      <c r="S194" s="27"/>
      <c r="T194" s="27"/>
      <c r="U194" s="27"/>
      <c r="V194" s="26"/>
      <c r="Y194" s="97"/>
    </row>
    <row r="195" spans="1:25" s="9" customFormat="1" ht="9.75" customHeight="1">
      <c r="A195" s="166" t="s">
        <v>111</v>
      </c>
      <c r="B195" s="166" t="s">
        <v>111</v>
      </c>
      <c r="C195" s="166" t="s">
        <v>136</v>
      </c>
      <c r="D195" s="166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196">
        <v>1150</v>
      </c>
      <c r="R195" s="27"/>
      <c r="S195" s="27"/>
      <c r="T195" s="27"/>
      <c r="U195" s="27"/>
      <c r="V195" s="26"/>
      <c r="Y195" s="97"/>
    </row>
    <row r="196" spans="1:25" s="9" customFormat="1" ht="9.75" customHeight="1">
      <c r="A196" s="166" t="s">
        <v>111</v>
      </c>
      <c r="B196" s="166" t="s">
        <v>111</v>
      </c>
      <c r="C196" s="166" t="s">
        <v>136</v>
      </c>
      <c r="D196" s="166" t="s">
        <v>137</v>
      </c>
      <c r="E196" s="66" t="s">
        <v>361</v>
      </c>
      <c r="F196" s="43">
        <f>SUM(G196:V196)</f>
        <v>3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153"/>
      <c r="Q196" s="197">
        <v>1</v>
      </c>
      <c r="R196" s="28"/>
      <c r="S196" s="28"/>
      <c r="T196" s="28"/>
      <c r="U196" s="28"/>
      <c r="V196" s="28"/>
      <c r="Y196" s="97"/>
    </row>
    <row r="197" spans="1:25" s="16" customFormat="1" ht="9.75" customHeight="1">
      <c r="A197" s="166" t="s">
        <v>111</v>
      </c>
      <c r="B197" s="166" t="s">
        <v>111</v>
      </c>
      <c r="C197" s="166" t="s">
        <v>136</v>
      </c>
      <c r="D197" s="166" t="s">
        <v>137</v>
      </c>
      <c r="E197" s="38" t="s">
        <v>36</v>
      </c>
      <c r="F197" s="42" t="s">
        <v>116</v>
      </c>
      <c r="G197" s="130" t="s">
        <v>37</v>
      </c>
      <c r="H197" s="130"/>
      <c r="I197" s="127" t="s">
        <v>116</v>
      </c>
      <c r="J197" s="127" t="s">
        <v>37</v>
      </c>
      <c r="K197" s="127" t="s">
        <v>116</v>
      </c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98" t="s">
        <v>116</v>
      </c>
      <c r="R197" s="129"/>
      <c r="S197" s="129"/>
      <c r="T197" s="129"/>
      <c r="U197" s="129"/>
      <c r="V197" s="127"/>
      <c r="Y197" s="94"/>
    </row>
    <row r="198" spans="1:25" s="9" customFormat="1" ht="8.25" customHeight="1">
      <c r="A198" s="166" t="s">
        <v>111</v>
      </c>
      <c r="B198" s="166" t="s">
        <v>111</v>
      </c>
      <c r="C198" s="166" t="s">
        <v>138</v>
      </c>
      <c r="D198" s="166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66" t="s">
        <v>111</v>
      </c>
      <c r="B199" s="166" t="s">
        <v>111</v>
      </c>
      <c r="C199" s="166" t="s">
        <v>138</v>
      </c>
      <c r="D199" s="166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66" t="s">
        <v>111</v>
      </c>
      <c r="B200" s="166" t="s">
        <v>111</v>
      </c>
      <c r="C200" s="166" t="s">
        <v>138</v>
      </c>
      <c r="D200" s="166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66" t="s">
        <v>111</v>
      </c>
      <c r="B201" s="166" t="s">
        <v>111</v>
      </c>
      <c r="C201" s="166" t="s">
        <v>138</v>
      </c>
      <c r="D201" s="166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66" t="s">
        <v>111</v>
      </c>
      <c r="B202" s="166" t="s">
        <v>111</v>
      </c>
      <c r="C202" s="166" t="s">
        <v>140</v>
      </c>
      <c r="D202" s="166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66" t="s">
        <v>111</v>
      </c>
      <c r="B203" s="166" t="s">
        <v>111</v>
      </c>
      <c r="C203" s="166" t="s">
        <v>140</v>
      </c>
      <c r="D203" s="166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66" t="s">
        <v>111</v>
      </c>
      <c r="B204" s="166" t="s">
        <v>111</v>
      </c>
      <c r="C204" s="166" t="s">
        <v>140</v>
      </c>
      <c r="D204" s="166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66" t="s">
        <v>111</v>
      </c>
      <c r="B205" s="166" t="s">
        <v>111</v>
      </c>
      <c r="C205" s="166" t="s">
        <v>140</v>
      </c>
      <c r="D205" s="166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66">
        <v>7</v>
      </c>
      <c r="B206" s="182" t="s">
        <v>142</v>
      </c>
      <c r="C206" s="166" t="s">
        <v>143</v>
      </c>
      <c r="D206" s="166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/>
      <c r="O206" s="26">
        <v>680</v>
      </c>
      <c r="P206" s="27"/>
      <c r="Q206" s="196">
        <v>871</v>
      </c>
      <c r="R206" s="27"/>
      <c r="S206" s="27"/>
      <c r="T206" s="27"/>
      <c r="U206" s="27"/>
      <c r="V206" s="26"/>
      <c r="Y206" s="97"/>
    </row>
    <row r="207" spans="1:25" s="9" customFormat="1" ht="10.5" customHeight="1">
      <c r="A207" s="166" t="s">
        <v>142</v>
      </c>
      <c r="B207" s="182" t="s">
        <v>142</v>
      </c>
      <c r="C207" s="166" t="s">
        <v>143</v>
      </c>
      <c r="D207" s="166" t="s">
        <v>144</v>
      </c>
      <c r="E207" s="38" t="s">
        <v>360</v>
      </c>
      <c r="F207" s="41">
        <v>1499</v>
      </c>
      <c r="G207" s="26">
        <v>806</v>
      </c>
      <c r="H207" s="26">
        <v>1345</v>
      </c>
      <c r="I207" s="26"/>
      <c r="J207" s="26"/>
      <c r="K207" s="26"/>
      <c r="L207" s="26">
        <v>865</v>
      </c>
      <c r="M207" s="27"/>
      <c r="N207" s="26"/>
      <c r="O207" s="26">
        <v>680</v>
      </c>
      <c r="P207" s="27"/>
      <c r="Q207" s="196">
        <v>1490</v>
      </c>
      <c r="R207" s="27"/>
      <c r="S207" s="27"/>
      <c r="T207" s="27"/>
      <c r="U207" s="27"/>
      <c r="V207" s="26"/>
      <c r="Y207" s="97"/>
    </row>
    <row r="208" spans="1:25" s="9" customFormat="1" ht="9.75" customHeight="1">
      <c r="A208" s="166" t="s">
        <v>142</v>
      </c>
      <c r="B208" s="182" t="s">
        <v>142</v>
      </c>
      <c r="C208" s="166" t="s">
        <v>143</v>
      </c>
      <c r="D208" s="166" t="s">
        <v>144</v>
      </c>
      <c r="E208" s="66" t="s">
        <v>361</v>
      </c>
      <c r="F208" s="43">
        <f>SUM(G208:V208)</f>
        <v>17</v>
      </c>
      <c r="G208" s="28">
        <v>1</v>
      </c>
      <c r="H208" s="28">
        <v>3</v>
      </c>
      <c r="I208" s="28"/>
      <c r="J208" s="28"/>
      <c r="K208" s="28"/>
      <c r="L208" s="28">
        <v>1</v>
      </c>
      <c r="M208" s="28"/>
      <c r="N208" s="28"/>
      <c r="O208" s="28">
        <v>2</v>
      </c>
      <c r="P208" s="153"/>
      <c r="Q208" s="197">
        <v>10</v>
      </c>
      <c r="R208" s="28"/>
      <c r="S208" s="28"/>
      <c r="T208" s="28"/>
      <c r="U208" s="28"/>
      <c r="V208" s="28"/>
      <c r="Y208" s="97"/>
    </row>
    <row r="209" spans="1:25" s="16" customFormat="1" ht="9.75" customHeight="1">
      <c r="A209" s="166" t="s">
        <v>142</v>
      </c>
      <c r="B209" s="182" t="s">
        <v>142</v>
      </c>
      <c r="C209" s="166" t="s">
        <v>143</v>
      </c>
      <c r="D209" s="166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/>
      <c r="O209" s="127" t="s">
        <v>49</v>
      </c>
      <c r="P209" s="129"/>
      <c r="Q209" s="198" t="s">
        <v>49</v>
      </c>
      <c r="R209" s="129"/>
      <c r="S209" s="129"/>
      <c r="T209" s="129"/>
      <c r="U209" s="129"/>
      <c r="V209" s="127"/>
      <c r="Y209" s="94"/>
    </row>
    <row r="210" spans="1:25" s="9" customFormat="1" ht="9" customHeight="1">
      <c r="A210" s="166" t="s">
        <v>142</v>
      </c>
      <c r="B210" s="182" t="s">
        <v>142</v>
      </c>
      <c r="C210" s="166" t="s">
        <v>145</v>
      </c>
      <c r="D210" s="166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66" t="s">
        <v>142</v>
      </c>
      <c r="B211" s="182" t="s">
        <v>142</v>
      </c>
      <c r="C211" s="166" t="s">
        <v>145</v>
      </c>
      <c r="D211" s="166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66" t="s">
        <v>142</v>
      </c>
      <c r="B212" s="182" t="s">
        <v>142</v>
      </c>
      <c r="C212" s="166" t="s">
        <v>145</v>
      </c>
      <c r="D212" s="166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66" t="s">
        <v>142</v>
      </c>
      <c r="B213" s="182" t="s">
        <v>142</v>
      </c>
      <c r="C213" s="166" t="s">
        <v>145</v>
      </c>
      <c r="D213" s="166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66" t="s">
        <v>142</v>
      </c>
      <c r="B214" s="182" t="s">
        <v>142</v>
      </c>
      <c r="C214" s="166" t="s">
        <v>147</v>
      </c>
      <c r="D214" s="166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66" t="s">
        <v>142</v>
      </c>
      <c r="B215" s="182" t="s">
        <v>142</v>
      </c>
      <c r="C215" s="166" t="s">
        <v>147</v>
      </c>
      <c r="D215" s="166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66" t="s">
        <v>142</v>
      </c>
      <c r="B216" s="182" t="s">
        <v>142</v>
      </c>
      <c r="C216" s="166" t="s">
        <v>147</v>
      </c>
      <c r="D216" s="166" t="s">
        <v>148</v>
      </c>
      <c r="E216" s="66" t="s">
        <v>361</v>
      </c>
      <c r="F216" s="43">
        <f>SUM(G216:V216)</f>
        <v>16</v>
      </c>
      <c r="G216" s="28"/>
      <c r="H216" s="28">
        <v>3</v>
      </c>
      <c r="I216" s="28"/>
      <c r="J216" s="28"/>
      <c r="K216" s="28"/>
      <c r="L216" s="28">
        <v>12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66" t="s">
        <v>142</v>
      </c>
      <c r="B217" s="182" t="s">
        <v>142</v>
      </c>
      <c r="C217" s="166" t="s">
        <v>147</v>
      </c>
      <c r="D217" s="166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66" t="s">
        <v>142</v>
      </c>
      <c r="B218" s="182" t="s">
        <v>142</v>
      </c>
      <c r="C218" s="166" t="s">
        <v>149</v>
      </c>
      <c r="D218" s="166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66" t="s">
        <v>142</v>
      </c>
      <c r="B219" s="182" t="s">
        <v>142</v>
      </c>
      <c r="C219" s="166" t="s">
        <v>149</v>
      </c>
      <c r="D219" s="166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66" t="s">
        <v>142</v>
      </c>
      <c r="B220" s="182" t="s">
        <v>142</v>
      </c>
      <c r="C220" s="166" t="s">
        <v>149</v>
      </c>
      <c r="D220" s="166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66" t="s">
        <v>142</v>
      </c>
      <c r="B221" s="182" t="s">
        <v>142</v>
      </c>
      <c r="C221" s="166" t="s">
        <v>149</v>
      </c>
      <c r="D221" s="166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66" t="s">
        <v>142</v>
      </c>
      <c r="B222" s="182" t="s">
        <v>142</v>
      </c>
      <c r="C222" s="166" t="s">
        <v>151</v>
      </c>
      <c r="D222" s="166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66" t="s">
        <v>142</v>
      </c>
      <c r="B223" s="182" t="s">
        <v>142</v>
      </c>
      <c r="C223" s="166" t="s">
        <v>151</v>
      </c>
      <c r="D223" s="166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66" t="s">
        <v>142</v>
      </c>
      <c r="B224" s="182" t="s">
        <v>142</v>
      </c>
      <c r="C224" s="166" t="s">
        <v>151</v>
      </c>
      <c r="D224" s="166" t="s">
        <v>152</v>
      </c>
      <c r="E224" s="66" t="s">
        <v>361</v>
      </c>
      <c r="F224" s="43">
        <f>SUM(G224:V224)</f>
        <v>4</v>
      </c>
      <c r="G224" s="28"/>
      <c r="H224" s="28">
        <v>2</v>
      </c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66" t="s">
        <v>142</v>
      </c>
      <c r="B225" s="182" t="s">
        <v>142</v>
      </c>
      <c r="C225" s="166" t="s">
        <v>151</v>
      </c>
      <c r="D225" s="166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66" t="s">
        <v>142</v>
      </c>
      <c r="B226" s="182" t="s">
        <v>142</v>
      </c>
      <c r="C226" s="166" t="s">
        <v>153</v>
      </c>
      <c r="D226" s="166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66" t="s">
        <v>142</v>
      </c>
      <c r="B227" s="182" t="s">
        <v>142</v>
      </c>
      <c r="C227" s="166" t="s">
        <v>153</v>
      </c>
      <c r="D227" s="166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66" t="s">
        <v>142</v>
      </c>
      <c r="B228" s="182" t="s">
        <v>142</v>
      </c>
      <c r="C228" s="166" t="s">
        <v>153</v>
      </c>
      <c r="D228" s="166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66" t="s">
        <v>142</v>
      </c>
      <c r="B229" s="182" t="s">
        <v>142</v>
      </c>
      <c r="C229" s="166" t="s">
        <v>153</v>
      </c>
      <c r="D229" s="166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66" t="s">
        <v>142</v>
      </c>
      <c r="B230" s="182" t="s">
        <v>142</v>
      </c>
      <c r="C230" s="166" t="s">
        <v>155</v>
      </c>
      <c r="D230" s="166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773</v>
      </c>
      <c r="M230" s="27"/>
      <c r="N230" s="26">
        <v>695</v>
      </c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66" t="s">
        <v>142</v>
      </c>
      <c r="B231" s="182" t="s">
        <v>142</v>
      </c>
      <c r="C231" s="166" t="s">
        <v>155</v>
      </c>
      <c r="D231" s="166" t="s">
        <v>156</v>
      </c>
      <c r="E231" s="38" t="s">
        <v>360</v>
      </c>
      <c r="F231" s="41">
        <v>1218</v>
      </c>
      <c r="G231" s="26"/>
      <c r="H231" s="26">
        <v>795</v>
      </c>
      <c r="I231" s="26">
        <v>1218</v>
      </c>
      <c r="J231" s="26"/>
      <c r="K231" s="26"/>
      <c r="L231" s="26">
        <v>1147</v>
      </c>
      <c r="M231" s="27"/>
      <c r="N231" s="26">
        <v>695</v>
      </c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66" t="s">
        <v>142</v>
      </c>
      <c r="B232" s="182" t="s">
        <v>142</v>
      </c>
      <c r="C232" s="166" t="s">
        <v>155</v>
      </c>
      <c r="D232" s="166" t="s">
        <v>156</v>
      </c>
      <c r="E232" s="66" t="s">
        <v>361</v>
      </c>
      <c r="F232" s="43">
        <f>SUM(G232:V232)</f>
        <v>15</v>
      </c>
      <c r="G232" s="55"/>
      <c r="H232" s="55">
        <v>2</v>
      </c>
      <c r="I232" s="55">
        <v>7</v>
      </c>
      <c r="J232" s="55"/>
      <c r="K232" s="55"/>
      <c r="L232" s="55">
        <v>5</v>
      </c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66" t="s">
        <v>142</v>
      </c>
      <c r="B233" s="182" t="s">
        <v>142</v>
      </c>
      <c r="C233" s="166" t="s">
        <v>155</v>
      </c>
      <c r="D233" s="166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 t="s">
        <v>49</v>
      </c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66" t="s">
        <v>142</v>
      </c>
      <c r="B234" s="182" t="s">
        <v>142</v>
      </c>
      <c r="C234" s="166" t="s">
        <v>157</v>
      </c>
      <c r="D234" s="166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66" t="s">
        <v>142</v>
      </c>
      <c r="B235" s="182" t="s">
        <v>142</v>
      </c>
      <c r="C235" s="166" t="s">
        <v>157</v>
      </c>
      <c r="D235" s="166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66" t="s">
        <v>142</v>
      </c>
      <c r="B236" s="182" t="s">
        <v>142</v>
      </c>
      <c r="C236" s="166" t="s">
        <v>157</v>
      </c>
      <c r="D236" s="166" t="s">
        <v>142</v>
      </c>
      <c r="E236" s="66" t="s">
        <v>361</v>
      </c>
      <c r="F236" s="43">
        <f>SUM(G236:V236)</f>
        <v>2</v>
      </c>
      <c r="G236" s="28"/>
      <c r="H236" s="28"/>
      <c r="I236" s="28"/>
      <c r="J236" s="28"/>
      <c r="K236" s="28"/>
      <c r="L236" s="28"/>
      <c r="M236" s="28"/>
      <c r="N236" s="28"/>
      <c r="O236" s="28">
        <v>2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66" t="s">
        <v>142</v>
      </c>
      <c r="B237" s="182" t="s">
        <v>142</v>
      </c>
      <c r="C237" s="166" t="s">
        <v>157</v>
      </c>
      <c r="D237" s="166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66" t="s">
        <v>142</v>
      </c>
      <c r="B238" s="182" t="s">
        <v>142</v>
      </c>
      <c r="C238" s="166" t="s">
        <v>158</v>
      </c>
      <c r="D238" s="166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66" t="s">
        <v>142</v>
      </c>
      <c r="B239" s="182" t="s">
        <v>142</v>
      </c>
      <c r="C239" s="166" t="s">
        <v>158</v>
      </c>
      <c r="D239" s="166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66" t="s">
        <v>142</v>
      </c>
      <c r="B240" s="182" t="s">
        <v>142</v>
      </c>
      <c r="C240" s="166" t="s">
        <v>158</v>
      </c>
      <c r="D240" s="166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66" t="s">
        <v>142</v>
      </c>
      <c r="B241" s="182" t="s">
        <v>142</v>
      </c>
      <c r="C241" s="166" t="s">
        <v>158</v>
      </c>
      <c r="D241" s="166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66" t="s">
        <v>142</v>
      </c>
      <c r="B242" s="182" t="s">
        <v>142</v>
      </c>
      <c r="C242" s="166" t="s">
        <v>160</v>
      </c>
      <c r="D242" s="166" t="s">
        <v>161</v>
      </c>
      <c r="E242" s="38" t="s">
        <v>359</v>
      </c>
      <c r="F242" s="41">
        <v>585</v>
      </c>
      <c r="G242" s="26"/>
      <c r="H242" s="26"/>
      <c r="I242" s="26"/>
      <c r="J242" s="26"/>
      <c r="K242" s="26"/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66" t="s">
        <v>142</v>
      </c>
      <c r="B243" s="182" t="s">
        <v>142</v>
      </c>
      <c r="C243" s="166" t="s">
        <v>160</v>
      </c>
      <c r="D243" s="166" t="s">
        <v>161</v>
      </c>
      <c r="E243" s="38" t="s">
        <v>360</v>
      </c>
      <c r="F243" s="41">
        <v>585</v>
      </c>
      <c r="G243" s="26"/>
      <c r="H243" s="26"/>
      <c r="I243" s="26"/>
      <c r="J243" s="26"/>
      <c r="K243" s="26"/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66" t="s">
        <v>142</v>
      </c>
      <c r="B244" s="182" t="s">
        <v>142</v>
      </c>
      <c r="C244" s="166" t="s">
        <v>160</v>
      </c>
      <c r="D244" s="166" t="s">
        <v>161</v>
      </c>
      <c r="E244" s="66" t="s">
        <v>361</v>
      </c>
      <c r="F244" s="43">
        <f>SUM(G244:V244)</f>
        <v>5</v>
      </c>
      <c r="G244" s="28"/>
      <c r="H244" s="28"/>
      <c r="I244" s="28"/>
      <c r="J244" s="28"/>
      <c r="K244" s="28"/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66" t="s">
        <v>142</v>
      </c>
      <c r="B245" s="182" t="s">
        <v>142</v>
      </c>
      <c r="C245" s="166" t="s">
        <v>160</v>
      </c>
      <c r="D245" s="166" t="s">
        <v>161</v>
      </c>
      <c r="E245" s="38" t="s">
        <v>36</v>
      </c>
      <c r="F245" s="42" t="s">
        <v>49</v>
      </c>
      <c r="G245" s="130"/>
      <c r="H245" s="130"/>
      <c r="I245" s="130"/>
      <c r="J245" s="130"/>
      <c r="K245" s="130"/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66" t="s">
        <v>142</v>
      </c>
      <c r="B246" s="182" t="s">
        <v>142</v>
      </c>
      <c r="C246" s="166" t="s">
        <v>162</v>
      </c>
      <c r="D246" s="166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66" t="s">
        <v>142</v>
      </c>
      <c r="B247" s="182" t="s">
        <v>142</v>
      </c>
      <c r="C247" s="166" t="s">
        <v>162</v>
      </c>
      <c r="D247" s="166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66" t="s">
        <v>142</v>
      </c>
      <c r="B248" s="182" t="s">
        <v>142</v>
      </c>
      <c r="C248" s="166" t="s">
        <v>162</v>
      </c>
      <c r="D248" s="166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66" t="s">
        <v>142</v>
      </c>
      <c r="B249" s="182" t="s">
        <v>142</v>
      </c>
      <c r="C249" s="166" t="s">
        <v>162</v>
      </c>
      <c r="D249" s="166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66" t="s">
        <v>142</v>
      </c>
      <c r="B250" s="182" t="s">
        <v>142</v>
      </c>
      <c r="C250" s="166" t="s">
        <v>164</v>
      </c>
      <c r="D250" s="166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66" t="s">
        <v>142</v>
      </c>
      <c r="B251" s="182" t="s">
        <v>142</v>
      </c>
      <c r="C251" s="166" t="s">
        <v>164</v>
      </c>
      <c r="D251" s="166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66" t="s">
        <v>142</v>
      </c>
      <c r="B252" s="182" t="s">
        <v>142</v>
      </c>
      <c r="C252" s="166" t="s">
        <v>164</v>
      </c>
      <c r="D252" s="166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66" t="s">
        <v>142</v>
      </c>
      <c r="B253" s="182" t="s">
        <v>142</v>
      </c>
      <c r="C253" s="166" t="s">
        <v>164</v>
      </c>
      <c r="D253" s="166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66" t="s">
        <v>142</v>
      </c>
      <c r="B254" s="182" t="s">
        <v>142</v>
      </c>
      <c r="C254" s="166" t="s">
        <v>166</v>
      </c>
      <c r="D254" s="166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66" t="s">
        <v>142</v>
      </c>
      <c r="B255" s="182" t="s">
        <v>142</v>
      </c>
      <c r="C255" s="166" t="s">
        <v>166</v>
      </c>
      <c r="D255" s="166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66" t="s">
        <v>142</v>
      </c>
      <c r="B256" s="182" t="s">
        <v>142</v>
      </c>
      <c r="C256" s="166" t="s">
        <v>166</v>
      </c>
      <c r="D256" s="166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66" t="s">
        <v>142</v>
      </c>
      <c r="B257" s="182" t="s">
        <v>142</v>
      </c>
      <c r="C257" s="166" t="s">
        <v>166</v>
      </c>
      <c r="D257" s="166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59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66">
        <v>8</v>
      </c>
      <c r="B258" s="166" t="s">
        <v>168</v>
      </c>
      <c r="C258" s="166" t="s">
        <v>169</v>
      </c>
      <c r="D258" s="166" t="s">
        <v>170</v>
      </c>
      <c r="E258" s="38" t="s">
        <v>359</v>
      </c>
      <c r="F258" s="41">
        <v>160</v>
      </c>
      <c r="G258" s="26">
        <v>298</v>
      </c>
      <c r="H258" s="26">
        <v>298</v>
      </c>
      <c r="I258" s="26">
        <v>160</v>
      </c>
      <c r="J258" s="26">
        <v>295</v>
      </c>
      <c r="K258" s="26">
        <v>305</v>
      </c>
      <c r="L258" s="26">
        <v>216</v>
      </c>
      <c r="M258" s="27"/>
      <c r="N258" s="73">
        <v>234</v>
      </c>
      <c r="O258" s="26">
        <v>431</v>
      </c>
      <c r="P258" s="27"/>
      <c r="Q258" s="196">
        <v>249</v>
      </c>
      <c r="R258" s="27"/>
      <c r="S258" s="27"/>
      <c r="T258" s="27"/>
      <c r="U258" s="27"/>
      <c r="V258" s="73">
        <v>227</v>
      </c>
      <c r="Y258" s="97"/>
    </row>
    <row r="259" spans="1:25" s="9" customFormat="1" ht="15.75" customHeight="1">
      <c r="A259" s="166" t="s">
        <v>168</v>
      </c>
      <c r="B259" s="166" t="s">
        <v>168</v>
      </c>
      <c r="C259" s="166" t="s">
        <v>169</v>
      </c>
      <c r="D259" s="166" t="s">
        <v>170</v>
      </c>
      <c r="E259" s="38" t="s">
        <v>360</v>
      </c>
      <c r="F259" s="41">
        <v>1316</v>
      </c>
      <c r="G259" s="73">
        <v>519</v>
      </c>
      <c r="H259" s="26">
        <v>298</v>
      </c>
      <c r="I259" s="26">
        <v>1090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196">
        <v>1291</v>
      </c>
      <c r="R259" s="27"/>
      <c r="S259" s="27"/>
      <c r="T259" s="27"/>
      <c r="U259" s="27"/>
      <c r="V259" s="73">
        <v>227</v>
      </c>
      <c r="Y259" s="97"/>
    </row>
    <row r="260" spans="1:25" s="9" customFormat="1" ht="15.75" customHeight="1">
      <c r="A260" s="166" t="s">
        <v>168</v>
      </c>
      <c r="B260" s="166" t="s">
        <v>168</v>
      </c>
      <c r="C260" s="166" t="s">
        <v>169</v>
      </c>
      <c r="D260" s="166" t="s">
        <v>170</v>
      </c>
      <c r="E260" s="66" t="s">
        <v>361</v>
      </c>
      <c r="F260" s="43">
        <f>SUM(G260:V260)</f>
        <v>346</v>
      </c>
      <c r="G260" s="28">
        <v>62</v>
      </c>
      <c r="H260" s="28">
        <v>7</v>
      </c>
      <c r="I260" s="28">
        <v>102</v>
      </c>
      <c r="J260" s="28">
        <v>33</v>
      </c>
      <c r="K260" s="28">
        <v>15</v>
      </c>
      <c r="L260" s="28">
        <v>38</v>
      </c>
      <c r="M260" s="28"/>
      <c r="N260" s="28">
        <v>16</v>
      </c>
      <c r="O260" s="28">
        <v>41</v>
      </c>
      <c r="P260" s="28"/>
      <c r="Q260" s="197">
        <v>22</v>
      </c>
      <c r="R260" s="153"/>
      <c r="S260" s="28"/>
      <c r="T260" s="28"/>
      <c r="U260" s="28"/>
      <c r="V260" s="28">
        <v>10</v>
      </c>
      <c r="Y260" s="97"/>
    </row>
    <row r="261" spans="1:25" s="16" customFormat="1" ht="35.25" customHeight="1">
      <c r="A261" s="166" t="s">
        <v>168</v>
      </c>
      <c r="B261" s="166" t="s">
        <v>168</v>
      </c>
      <c r="C261" s="166" t="s">
        <v>169</v>
      </c>
      <c r="D261" s="166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49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98" t="s">
        <v>207</v>
      </c>
      <c r="R261" s="129"/>
      <c r="S261" s="129"/>
      <c r="T261" s="129"/>
      <c r="U261" s="129"/>
      <c r="V261" s="127" t="s">
        <v>49</v>
      </c>
      <c r="Y261" s="94"/>
    </row>
    <row r="262" spans="1:25" s="9" customFormat="1" ht="9" customHeight="1">
      <c r="A262" s="166" t="s">
        <v>168</v>
      </c>
      <c r="B262" s="166" t="s">
        <v>168</v>
      </c>
      <c r="C262" s="166" t="s">
        <v>172</v>
      </c>
      <c r="D262" s="166" t="s">
        <v>173</v>
      </c>
      <c r="E262" s="38" t="s">
        <v>359</v>
      </c>
      <c r="F262" s="41">
        <v>487</v>
      </c>
      <c r="G262" s="26"/>
      <c r="H262" s="26"/>
      <c r="I262" s="26">
        <v>521</v>
      </c>
      <c r="J262" s="26">
        <v>477</v>
      </c>
      <c r="K262" s="26">
        <v>574</v>
      </c>
      <c r="L262" s="26">
        <v>520</v>
      </c>
      <c r="M262" s="27"/>
      <c r="N262" s="26">
        <v>592</v>
      </c>
      <c r="O262" s="26">
        <v>487</v>
      </c>
      <c r="P262" s="27"/>
      <c r="Q262" s="196">
        <v>731</v>
      </c>
      <c r="R262" s="27"/>
      <c r="S262" s="27"/>
      <c r="T262" s="27"/>
      <c r="U262" s="27"/>
      <c r="V262" s="26"/>
      <c r="Y262" s="97"/>
    </row>
    <row r="263" spans="1:25" s="9" customFormat="1" ht="9.75" customHeight="1">
      <c r="A263" s="166" t="s">
        <v>168</v>
      </c>
      <c r="B263" s="166" t="s">
        <v>168</v>
      </c>
      <c r="C263" s="166" t="s">
        <v>172</v>
      </c>
      <c r="D263" s="166" t="s">
        <v>173</v>
      </c>
      <c r="E263" s="38" t="s">
        <v>360</v>
      </c>
      <c r="F263" s="41">
        <v>671</v>
      </c>
      <c r="G263" s="26"/>
      <c r="H263" s="26"/>
      <c r="I263" s="26">
        <v>623</v>
      </c>
      <c r="J263" s="26">
        <v>610</v>
      </c>
      <c r="K263" s="26">
        <v>574</v>
      </c>
      <c r="L263" s="26">
        <v>1367</v>
      </c>
      <c r="M263" s="27"/>
      <c r="N263" s="26">
        <v>611</v>
      </c>
      <c r="O263" s="26">
        <v>487</v>
      </c>
      <c r="P263" s="27"/>
      <c r="Q263" s="196">
        <v>731</v>
      </c>
      <c r="R263" s="27"/>
      <c r="S263" s="27"/>
      <c r="T263" s="27"/>
      <c r="U263" s="27"/>
      <c r="V263" s="26"/>
      <c r="Y263" s="97"/>
    </row>
    <row r="264" spans="1:25" s="9" customFormat="1" ht="9.75" customHeight="1">
      <c r="A264" s="166" t="s">
        <v>168</v>
      </c>
      <c r="B264" s="166" t="s">
        <v>168</v>
      </c>
      <c r="C264" s="166" t="s">
        <v>172</v>
      </c>
      <c r="D264" s="166" t="s">
        <v>173</v>
      </c>
      <c r="E264" s="66" t="s">
        <v>361</v>
      </c>
      <c r="F264" s="43">
        <f>SUM(G264:V264)</f>
        <v>240</v>
      </c>
      <c r="G264" s="28"/>
      <c r="H264" s="28"/>
      <c r="I264" s="146">
        <v>45</v>
      </c>
      <c r="J264" s="28">
        <v>10</v>
      </c>
      <c r="K264" s="28">
        <v>26</v>
      </c>
      <c r="L264" s="28">
        <v>13</v>
      </c>
      <c r="M264" s="28"/>
      <c r="N264" s="28">
        <v>10</v>
      </c>
      <c r="O264" s="28">
        <v>64</v>
      </c>
      <c r="P264" s="153"/>
      <c r="Q264" s="197">
        <v>72</v>
      </c>
      <c r="R264" s="28"/>
      <c r="S264" s="28"/>
      <c r="T264" s="28"/>
      <c r="U264" s="28"/>
      <c r="V264" s="28"/>
      <c r="Y264" s="97"/>
    </row>
    <row r="265" spans="1:25" s="16" customFormat="1" ht="9.75" customHeight="1">
      <c r="A265" s="166" t="s">
        <v>168</v>
      </c>
      <c r="B265" s="166" t="s">
        <v>168</v>
      </c>
      <c r="C265" s="166" t="s">
        <v>172</v>
      </c>
      <c r="D265" s="166" t="s">
        <v>173</v>
      </c>
      <c r="E265" s="38" t="s">
        <v>36</v>
      </c>
      <c r="F265" s="51" t="s">
        <v>207</v>
      </c>
      <c r="G265" s="130"/>
      <c r="H265" s="127"/>
      <c r="I265" s="127" t="s">
        <v>116</v>
      </c>
      <c r="J265" s="127" t="s">
        <v>49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/>
      <c r="Y265" s="94"/>
    </row>
    <row r="266" spans="1:25" s="9" customFormat="1" ht="10.5" customHeight="1">
      <c r="A266" s="166" t="s">
        <v>168</v>
      </c>
      <c r="B266" s="166" t="s">
        <v>168</v>
      </c>
      <c r="C266" s="166" t="s">
        <v>174</v>
      </c>
      <c r="D266" s="166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302</v>
      </c>
      <c r="Y266" s="97"/>
    </row>
    <row r="267" spans="1:25" s="9" customFormat="1" ht="9.75" customHeight="1">
      <c r="A267" s="166" t="s">
        <v>168</v>
      </c>
      <c r="B267" s="166" t="s">
        <v>168</v>
      </c>
      <c r="C267" s="166" t="s">
        <v>174</v>
      </c>
      <c r="D267" s="166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302</v>
      </c>
      <c r="Y267" s="97"/>
    </row>
    <row r="268" spans="1:25" s="9" customFormat="1" ht="9.75" customHeight="1">
      <c r="A268" s="166" t="s">
        <v>168</v>
      </c>
      <c r="B268" s="166" t="s">
        <v>168</v>
      </c>
      <c r="C268" s="166" t="s">
        <v>174</v>
      </c>
      <c r="D268" s="166" t="s">
        <v>175</v>
      </c>
      <c r="E268" s="66" t="s">
        <v>361</v>
      </c>
      <c r="F268" s="43">
        <f>SUM(G268:V268)</f>
        <v>51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29</v>
      </c>
      <c r="P268" s="28"/>
      <c r="Q268" s="28"/>
      <c r="R268" s="28"/>
      <c r="S268" s="28"/>
      <c r="T268" s="28"/>
      <c r="U268" s="28"/>
      <c r="V268" s="28">
        <v>2</v>
      </c>
      <c r="Y268" s="97"/>
    </row>
    <row r="269" spans="1:25" s="9" customFormat="1" ht="9.75" customHeight="1">
      <c r="A269" s="166" t="s">
        <v>168</v>
      </c>
      <c r="B269" s="166" t="s">
        <v>168</v>
      </c>
      <c r="C269" s="166" t="s">
        <v>174</v>
      </c>
      <c r="D269" s="166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116</v>
      </c>
      <c r="Y269" s="97"/>
    </row>
    <row r="270" spans="1:25" s="9" customFormat="1" ht="9.75" customHeight="1">
      <c r="A270" s="166" t="s">
        <v>168</v>
      </c>
      <c r="B270" s="166" t="s">
        <v>168</v>
      </c>
      <c r="C270" s="166" t="s">
        <v>176</v>
      </c>
      <c r="D270" s="166" t="s">
        <v>177</v>
      </c>
      <c r="E270" s="38" t="s">
        <v>359</v>
      </c>
      <c r="F270" s="41">
        <v>211</v>
      </c>
      <c r="G270" s="26">
        <v>466</v>
      </c>
      <c r="H270" s="107">
        <v>443</v>
      </c>
      <c r="I270" s="26">
        <v>424</v>
      </c>
      <c r="J270" s="26">
        <v>494</v>
      </c>
      <c r="K270" s="26">
        <v>466</v>
      </c>
      <c r="L270" s="26">
        <v>232</v>
      </c>
      <c r="M270" s="27"/>
      <c r="N270" s="26">
        <v>211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66" t="s">
        <v>168</v>
      </c>
      <c r="B271" s="166" t="s">
        <v>168</v>
      </c>
      <c r="C271" s="166" t="s">
        <v>176</v>
      </c>
      <c r="D271" s="166" t="s">
        <v>177</v>
      </c>
      <c r="E271" s="38" t="s">
        <v>360</v>
      </c>
      <c r="F271" s="41">
        <v>494</v>
      </c>
      <c r="G271" s="26">
        <v>466</v>
      </c>
      <c r="H271" s="107">
        <v>466</v>
      </c>
      <c r="I271" s="26">
        <v>424</v>
      </c>
      <c r="J271" s="26">
        <v>494</v>
      </c>
      <c r="K271" s="26">
        <v>466</v>
      </c>
      <c r="L271" s="26">
        <v>459</v>
      </c>
      <c r="M271" s="27"/>
      <c r="N271" s="26">
        <v>211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66" t="s">
        <v>168</v>
      </c>
      <c r="B272" s="166" t="s">
        <v>168</v>
      </c>
      <c r="C272" s="166" t="s">
        <v>176</v>
      </c>
      <c r="D272" s="166" t="s">
        <v>177</v>
      </c>
      <c r="E272" s="66" t="s">
        <v>361</v>
      </c>
      <c r="F272" s="43">
        <f>SUM(G272:V272)</f>
        <v>37</v>
      </c>
      <c r="G272" s="28">
        <v>1</v>
      </c>
      <c r="H272" s="146">
        <v>8</v>
      </c>
      <c r="I272" s="28">
        <v>8</v>
      </c>
      <c r="J272" s="28">
        <v>1</v>
      </c>
      <c r="K272" s="28">
        <v>6</v>
      </c>
      <c r="L272" s="28">
        <v>10</v>
      </c>
      <c r="M272" s="28"/>
      <c r="N272" s="28">
        <v>3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66" t="s">
        <v>168</v>
      </c>
      <c r="B273" s="166" t="s">
        <v>168</v>
      </c>
      <c r="C273" s="166" t="s">
        <v>176</v>
      </c>
      <c r="D273" s="166" t="s">
        <v>177</v>
      </c>
      <c r="E273" s="38" t="s">
        <v>36</v>
      </c>
      <c r="F273" s="42" t="s">
        <v>49</v>
      </c>
      <c r="G273" s="137" t="s">
        <v>49</v>
      </c>
      <c r="H273" s="137" t="s">
        <v>49</v>
      </c>
      <c r="I273" s="127" t="s">
        <v>49</v>
      </c>
      <c r="J273" s="127" t="s">
        <v>49</v>
      </c>
      <c r="K273" s="127" t="s">
        <v>49</v>
      </c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66" t="s">
        <v>168</v>
      </c>
      <c r="B274" s="166" t="s">
        <v>168</v>
      </c>
      <c r="C274" s="166" t="s">
        <v>178</v>
      </c>
      <c r="D274" s="166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66" t="s">
        <v>168</v>
      </c>
      <c r="B275" s="166" t="s">
        <v>168</v>
      </c>
      <c r="C275" s="166" t="s">
        <v>178</v>
      </c>
      <c r="D275" s="166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66" t="s">
        <v>168</v>
      </c>
      <c r="B276" s="166" t="s">
        <v>168</v>
      </c>
      <c r="C276" s="166" t="s">
        <v>178</v>
      </c>
      <c r="D276" s="166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66" t="s">
        <v>168</v>
      </c>
      <c r="B277" s="166" t="s">
        <v>168</v>
      </c>
      <c r="C277" s="166" t="s">
        <v>178</v>
      </c>
      <c r="D277" s="166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66" t="s">
        <v>168</v>
      </c>
      <c r="B278" s="166" t="s">
        <v>168</v>
      </c>
      <c r="C278" s="166" t="s">
        <v>180</v>
      </c>
      <c r="D278" s="166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66" t="s">
        <v>168</v>
      </c>
      <c r="B279" s="166" t="s">
        <v>168</v>
      </c>
      <c r="C279" s="166" t="s">
        <v>180</v>
      </c>
      <c r="D279" s="166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66" t="s">
        <v>168</v>
      </c>
      <c r="B280" s="166" t="s">
        <v>168</v>
      </c>
      <c r="C280" s="166" t="s">
        <v>180</v>
      </c>
      <c r="D280" s="166" t="s">
        <v>168</v>
      </c>
      <c r="E280" s="68" t="s">
        <v>361</v>
      </c>
      <c r="F280" s="43">
        <f>SUM(G280:V280)</f>
        <v>5</v>
      </c>
      <c r="G280" s="28"/>
      <c r="H280" s="28"/>
      <c r="I280" s="28"/>
      <c r="J280" s="28"/>
      <c r="K280" s="28"/>
      <c r="L280" s="28"/>
      <c r="M280" s="28"/>
      <c r="N280" s="28">
        <v>5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66" t="s">
        <v>168</v>
      </c>
      <c r="B281" s="166" t="s">
        <v>168</v>
      </c>
      <c r="C281" s="166" t="s">
        <v>180</v>
      </c>
      <c r="D281" s="166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66">
        <v>9</v>
      </c>
      <c r="B282" s="182" t="s">
        <v>181</v>
      </c>
      <c r="C282" s="166" t="s">
        <v>182</v>
      </c>
      <c r="D282" s="166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66" t="s">
        <v>181</v>
      </c>
      <c r="B283" s="182" t="s">
        <v>181</v>
      </c>
      <c r="C283" s="166" t="s">
        <v>182</v>
      </c>
      <c r="D283" s="166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66" t="s">
        <v>181</v>
      </c>
      <c r="B284" s="182" t="s">
        <v>181</v>
      </c>
      <c r="C284" s="166" t="s">
        <v>182</v>
      </c>
      <c r="D284" s="166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66" t="s">
        <v>181</v>
      </c>
      <c r="B285" s="182" t="s">
        <v>181</v>
      </c>
      <c r="C285" s="166" t="s">
        <v>182</v>
      </c>
      <c r="D285" s="166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66" t="s">
        <v>181</v>
      </c>
      <c r="B286" s="182" t="s">
        <v>181</v>
      </c>
      <c r="C286" s="166" t="s">
        <v>184</v>
      </c>
      <c r="D286" s="166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66" t="s">
        <v>181</v>
      </c>
      <c r="B287" s="182" t="s">
        <v>181</v>
      </c>
      <c r="C287" s="166" t="s">
        <v>184</v>
      </c>
      <c r="D287" s="166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66" t="s">
        <v>181</v>
      </c>
      <c r="B288" s="182" t="s">
        <v>181</v>
      </c>
      <c r="C288" s="166" t="s">
        <v>184</v>
      </c>
      <c r="D288" s="166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66" t="s">
        <v>181</v>
      </c>
      <c r="B289" s="182" t="s">
        <v>181</v>
      </c>
      <c r="C289" s="166" t="s">
        <v>184</v>
      </c>
      <c r="D289" s="166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66" t="s">
        <v>181</v>
      </c>
      <c r="B290" s="182" t="s">
        <v>181</v>
      </c>
      <c r="C290" s="166" t="s">
        <v>186</v>
      </c>
      <c r="D290" s="166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66" t="s">
        <v>181</v>
      </c>
      <c r="B291" s="182" t="s">
        <v>181</v>
      </c>
      <c r="C291" s="166" t="s">
        <v>186</v>
      </c>
      <c r="D291" s="166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66" t="s">
        <v>181</v>
      </c>
      <c r="B292" s="182" t="s">
        <v>181</v>
      </c>
      <c r="C292" s="166" t="s">
        <v>186</v>
      </c>
      <c r="D292" s="166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66" t="s">
        <v>181</v>
      </c>
      <c r="B293" s="182" t="s">
        <v>181</v>
      </c>
      <c r="C293" s="166" t="s">
        <v>186</v>
      </c>
      <c r="D293" s="166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66">
        <v>10</v>
      </c>
      <c r="B294" s="166" t="s">
        <v>188</v>
      </c>
      <c r="C294" s="166" t="s">
        <v>189</v>
      </c>
      <c r="D294" s="166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66" t="s">
        <v>188</v>
      </c>
      <c r="B295" s="166" t="s">
        <v>188</v>
      </c>
      <c r="C295" s="166" t="s">
        <v>189</v>
      </c>
      <c r="D295" s="166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66" t="s">
        <v>188</v>
      </c>
      <c r="B296" s="166" t="s">
        <v>188</v>
      </c>
      <c r="C296" s="166" t="s">
        <v>189</v>
      </c>
      <c r="D296" s="166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66" t="s">
        <v>188</v>
      </c>
      <c r="B297" s="166" t="s">
        <v>188</v>
      </c>
      <c r="C297" s="166" t="s">
        <v>189</v>
      </c>
      <c r="D297" s="166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66" t="s">
        <v>188</v>
      </c>
      <c r="B298" s="166" t="s">
        <v>188</v>
      </c>
      <c r="C298" s="166" t="s">
        <v>191</v>
      </c>
      <c r="D298" s="179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196">
        <v>774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66" t="s">
        <v>188</v>
      </c>
      <c r="B299" s="166" t="s">
        <v>188</v>
      </c>
      <c r="C299" s="166" t="s">
        <v>191</v>
      </c>
      <c r="D299" s="179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196">
        <v>774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66" t="s">
        <v>188</v>
      </c>
      <c r="B300" s="166" t="s">
        <v>188</v>
      </c>
      <c r="C300" s="166" t="s">
        <v>191</v>
      </c>
      <c r="D300" s="179" t="s">
        <v>192</v>
      </c>
      <c r="E300" s="66" t="s">
        <v>361</v>
      </c>
      <c r="F300" s="43">
        <f>SUM(G300:V300)</f>
        <v>4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97">
        <v>1</v>
      </c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66" t="s">
        <v>188</v>
      </c>
      <c r="B301" s="166" t="s">
        <v>188</v>
      </c>
      <c r="C301" s="166" t="s">
        <v>191</v>
      </c>
      <c r="D301" s="179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9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66">
        <v>11</v>
      </c>
      <c r="B302" s="182" t="s">
        <v>193</v>
      </c>
      <c r="C302" s="166" t="s">
        <v>194</v>
      </c>
      <c r="D302" s="166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07"/>
      <c r="R302" s="27"/>
      <c r="S302" s="27"/>
      <c r="T302" s="27"/>
      <c r="U302" s="27"/>
      <c r="V302" s="26"/>
      <c r="Y302" s="97"/>
    </row>
    <row r="303" spans="1:25" s="9" customFormat="1" ht="9" customHeight="1">
      <c r="A303" s="166" t="s">
        <v>193</v>
      </c>
      <c r="B303" s="182" t="s">
        <v>193</v>
      </c>
      <c r="C303" s="166" t="s">
        <v>194</v>
      </c>
      <c r="D303" s="166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66" t="s">
        <v>193</v>
      </c>
      <c r="B304" s="182" t="s">
        <v>193</v>
      </c>
      <c r="C304" s="166" t="s">
        <v>194</v>
      </c>
      <c r="D304" s="166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66" t="s">
        <v>193</v>
      </c>
      <c r="B305" s="182" t="s">
        <v>193</v>
      </c>
      <c r="C305" s="166" t="s">
        <v>194</v>
      </c>
      <c r="D305" s="166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66">
        <v>12</v>
      </c>
      <c r="B306" s="166" t="s">
        <v>196</v>
      </c>
      <c r="C306" s="166" t="s">
        <v>197</v>
      </c>
      <c r="D306" s="166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196">
        <v>2135</v>
      </c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66" t="s">
        <v>196</v>
      </c>
      <c r="B307" s="166" t="s">
        <v>196</v>
      </c>
      <c r="C307" s="166" t="s">
        <v>197</v>
      </c>
      <c r="D307" s="166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196">
        <v>2135</v>
      </c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66" t="s">
        <v>196</v>
      </c>
      <c r="B308" s="166" t="s">
        <v>196</v>
      </c>
      <c r="C308" s="166" t="s">
        <v>197</v>
      </c>
      <c r="D308" s="166" t="s">
        <v>198</v>
      </c>
      <c r="E308" s="66" t="s">
        <v>361</v>
      </c>
      <c r="F308" s="43">
        <f>SUM(G308:V308)</f>
        <v>6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97">
        <v>2</v>
      </c>
      <c r="R308" s="28"/>
      <c r="S308" s="28"/>
      <c r="T308" s="28"/>
      <c r="U308" s="28"/>
      <c r="V308" s="28">
        <v>3</v>
      </c>
      <c r="Y308" s="97"/>
    </row>
    <row r="309" spans="1:25" s="9" customFormat="1" ht="9.75" customHeight="1">
      <c r="A309" s="166" t="s">
        <v>196</v>
      </c>
      <c r="B309" s="166" t="s">
        <v>196</v>
      </c>
      <c r="C309" s="166" t="s">
        <v>197</v>
      </c>
      <c r="D309" s="166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98" t="s">
        <v>116</v>
      </c>
      <c r="R309" s="129"/>
      <c r="S309" s="129"/>
      <c r="T309" s="129"/>
      <c r="U309" s="129"/>
      <c r="V309" s="127" t="s">
        <v>448</v>
      </c>
      <c r="Y309" s="97"/>
    </row>
    <row r="310" spans="1:25" s="9" customFormat="1" ht="9" customHeight="1">
      <c r="A310" s="166">
        <v>13</v>
      </c>
      <c r="B310" s="182" t="s">
        <v>199</v>
      </c>
      <c r="C310" s="166" t="s">
        <v>200</v>
      </c>
      <c r="D310" s="166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66" t="s">
        <v>199</v>
      </c>
      <c r="B311" s="182" t="s">
        <v>199</v>
      </c>
      <c r="C311" s="166" t="s">
        <v>200</v>
      </c>
      <c r="D311" s="166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66" t="s">
        <v>199</v>
      </c>
      <c r="B312" s="182" t="s">
        <v>199</v>
      </c>
      <c r="C312" s="166" t="s">
        <v>200</v>
      </c>
      <c r="D312" s="166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66" t="s">
        <v>199</v>
      </c>
      <c r="B313" s="182" t="s">
        <v>199</v>
      </c>
      <c r="C313" s="166" t="s">
        <v>200</v>
      </c>
      <c r="D313" s="166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66" t="s">
        <v>199</v>
      </c>
      <c r="B314" s="182" t="s">
        <v>199</v>
      </c>
      <c r="C314" s="166" t="s">
        <v>201</v>
      </c>
      <c r="D314" s="166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66" t="s">
        <v>199</v>
      </c>
      <c r="B315" s="182" t="s">
        <v>199</v>
      </c>
      <c r="C315" s="166" t="s">
        <v>201</v>
      </c>
      <c r="D315" s="166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66" t="s">
        <v>199</v>
      </c>
      <c r="B316" s="182" t="s">
        <v>199</v>
      </c>
      <c r="C316" s="166" t="s">
        <v>201</v>
      </c>
      <c r="D316" s="166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66" t="s">
        <v>199</v>
      </c>
      <c r="B317" s="182" t="s">
        <v>199</v>
      </c>
      <c r="C317" s="166" t="s">
        <v>201</v>
      </c>
      <c r="D317" s="166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66" t="s">
        <v>199</v>
      </c>
      <c r="B318" s="182" t="s">
        <v>199</v>
      </c>
      <c r="C318" s="166" t="s">
        <v>203</v>
      </c>
      <c r="D318" s="166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66" t="s">
        <v>199</v>
      </c>
      <c r="B319" s="182" t="s">
        <v>199</v>
      </c>
      <c r="C319" s="166" t="s">
        <v>203</v>
      </c>
      <c r="D319" s="166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66" t="s">
        <v>199</v>
      </c>
      <c r="B320" s="182" t="s">
        <v>199</v>
      </c>
      <c r="C320" s="166" t="s">
        <v>203</v>
      </c>
      <c r="D320" s="166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66" t="s">
        <v>199</v>
      </c>
      <c r="B321" s="182" t="s">
        <v>199</v>
      </c>
      <c r="C321" s="166" t="s">
        <v>203</v>
      </c>
      <c r="D321" s="166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66">
        <v>14</v>
      </c>
      <c r="B322" s="166" t="s">
        <v>205</v>
      </c>
      <c r="C322" s="166" t="s">
        <v>206</v>
      </c>
      <c r="D322" s="166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>
        <v>279</v>
      </c>
      <c r="L322" s="26">
        <v>103</v>
      </c>
      <c r="M322" s="27"/>
      <c r="N322" s="26">
        <v>97</v>
      </c>
      <c r="O322" s="26">
        <v>71</v>
      </c>
      <c r="P322" s="27"/>
      <c r="Q322" s="196">
        <v>111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66" t="s">
        <v>205</v>
      </c>
      <c r="B323" s="166" t="s">
        <v>205</v>
      </c>
      <c r="C323" s="166" t="s">
        <v>206</v>
      </c>
      <c r="D323" s="166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279</v>
      </c>
      <c r="K323" s="26">
        <v>279</v>
      </c>
      <c r="L323" s="26">
        <v>302</v>
      </c>
      <c r="M323" s="27"/>
      <c r="N323" s="26">
        <v>114</v>
      </c>
      <c r="O323" s="26">
        <v>71</v>
      </c>
      <c r="P323" s="27"/>
      <c r="Q323" s="196">
        <v>319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66" t="s">
        <v>205</v>
      </c>
      <c r="B324" s="166" t="s">
        <v>205</v>
      </c>
      <c r="C324" s="166" t="s">
        <v>206</v>
      </c>
      <c r="D324" s="166" t="s">
        <v>205</v>
      </c>
      <c r="E324" s="66" t="s">
        <v>361</v>
      </c>
      <c r="F324" s="43">
        <f>SUM(G324:V324)</f>
        <v>278</v>
      </c>
      <c r="G324" s="28">
        <v>8</v>
      </c>
      <c r="H324" s="28">
        <v>8</v>
      </c>
      <c r="I324" s="28">
        <v>79</v>
      </c>
      <c r="J324" s="28">
        <v>28</v>
      </c>
      <c r="K324" s="28">
        <v>15</v>
      </c>
      <c r="L324" s="28">
        <v>47</v>
      </c>
      <c r="M324" s="28"/>
      <c r="N324" s="28">
        <v>12</v>
      </c>
      <c r="O324" s="28">
        <v>31</v>
      </c>
      <c r="P324" s="153"/>
      <c r="Q324" s="197">
        <v>32</v>
      </c>
      <c r="R324" s="28"/>
      <c r="S324" s="28"/>
      <c r="T324" s="28"/>
      <c r="U324" s="28"/>
      <c r="V324" s="28">
        <v>18</v>
      </c>
      <c r="Y324" s="97"/>
    </row>
    <row r="325" spans="1:25" s="16" customFormat="1" ht="18" customHeight="1">
      <c r="A325" s="166" t="s">
        <v>205</v>
      </c>
      <c r="B325" s="166" t="s">
        <v>205</v>
      </c>
      <c r="C325" s="166" t="s">
        <v>206</v>
      </c>
      <c r="D325" s="166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9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66" t="s">
        <v>205</v>
      </c>
      <c r="B326" s="166" t="s">
        <v>205</v>
      </c>
      <c r="C326" s="166" t="s">
        <v>209</v>
      </c>
      <c r="D326" s="166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66" t="s">
        <v>205</v>
      </c>
      <c r="B327" s="166" t="s">
        <v>205</v>
      </c>
      <c r="C327" s="166" t="s">
        <v>209</v>
      </c>
      <c r="D327" s="166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66" t="s">
        <v>205</v>
      </c>
      <c r="B328" s="166" t="s">
        <v>205</v>
      </c>
      <c r="C328" s="166" t="s">
        <v>209</v>
      </c>
      <c r="D328" s="166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66" t="s">
        <v>205</v>
      </c>
      <c r="B329" s="166" t="s">
        <v>205</v>
      </c>
      <c r="C329" s="166" t="s">
        <v>209</v>
      </c>
      <c r="D329" s="166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66" t="s">
        <v>205</v>
      </c>
      <c r="B330" s="166" t="s">
        <v>205</v>
      </c>
      <c r="C330" s="166" t="s">
        <v>211</v>
      </c>
      <c r="D330" s="166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66" t="s">
        <v>205</v>
      </c>
      <c r="B331" s="166" t="s">
        <v>205</v>
      </c>
      <c r="C331" s="166" t="s">
        <v>211</v>
      </c>
      <c r="D331" s="166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66" t="s">
        <v>205</v>
      </c>
      <c r="B332" s="166" t="s">
        <v>205</v>
      </c>
      <c r="C332" s="166" t="s">
        <v>211</v>
      </c>
      <c r="D332" s="166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66" t="s">
        <v>205</v>
      </c>
      <c r="B333" s="166" t="s">
        <v>205</v>
      </c>
      <c r="C333" s="166" t="s">
        <v>211</v>
      </c>
      <c r="D333" s="166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66" t="s">
        <v>205</v>
      </c>
      <c r="B334" s="166" t="s">
        <v>205</v>
      </c>
      <c r="C334" s="166" t="s">
        <v>213</v>
      </c>
      <c r="D334" s="166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>
        <v>522</v>
      </c>
      <c r="K334" s="26">
        <v>455</v>
      </c>
      <c r="L334" s="26">
        <v>245</v>
      </c>
      <c r="M334" s="27"/>
      <c r="N334" s="26"/>
      <c r="O334" s="26"/>
      <c r="P334" s="27"/>
      <c r="Q334" s="196">
        <v>238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66" t="s">
        <v>205</v>
      </c>
      <c r="B335" s="166" t="s">
        <v>205</v>
      </c>
      <c r="C335" s="166" t="s">
        <v>213</v>
      </c>
      <c r="D335" s="166" t="s">
        <v>214</v>
      </c>
      <c r="E335" s="38" t="s">
        <v>360</v>
      </c>
      <c r="F335" s="41">
        <v>785</v>
      </c>
      <c r="G335" s="26">
        <v>238</v>
      </c>
      <c r="H335" s="26">
        <v>448</v>
      </c>
      <c r="I335" s="26">
        <v>465</v>
      </c>
      <c r="J335" s="26">
        <v>522</v>
      </c>
      <c r="K335" s="26">
        <v>522</v>
      </c>
      <c r="L335" s="26">
        <v>524</v>
      </c>
      <c r="M335" s="27"/>
      <c r="N335" s="26"/>
      <c r="O335" s="26"/>
      <c r="P335" s="27"/>
      <c r="Q335" s="196">
        <v>785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66" t="s">
        <v>205</v>
      </c>
      <c r="B336" s="166" t="s">
        <v>205</v>
      </c>
      <c r="C336" s="166" t="s">
        <v>213</v>
      </c>
      <c r="D336" s="166" t="s">
        <v>214</v>
      </c>
      <c r="E336" s="66" t="s">
        <v>361</v>
      </c>
      <c r="F336" s="43">
        <f>SUM(G336:V336)</f>
        <v>63</v>
      </c>
      <c r="G336" s="28">
        <v>1</v>
      </c>
      <c r="H336" s="28">
        <v>1</v>
      </c>
      <c r="I336" s="28">
        <v>9</v>
      </c>
      <c r="J336" s="28">
        <v>1</v>
      </c>
      <c r="K336" s="28">
        <v>6</v>
      </c>
      <c r="L336" s="28">
        <v>8</v>
      </c>
      <c r="M336" s="28"/>
      <c r="N336" s="28"/>
      <c r="O336" s="28"/>
      <c r="P336" s="28"/>
      <c r="Q336" s="197">
        <v>11</v>
      </c>
      <c r="R336" s="28"/>
      <c r="S336" s="28"/>
      <c r="T336" s="28"/>
      <c r="U336" s="28"/>
      <c r="V336" s="28">
        <v>26</v>
      </c>
      <c r="Y336" s="97"/>
    </row>
    <row r="337" spans="1:25" s="16" customFormat="1" ht="51" customHeight="1">
      <c r="A337" s="166" t="s">
        <v>205</v>
      </c>
      <c r="B337" s="166" t="s">
        <v>205</v>
      </c>
      <c r="C337" s="166" t="s">
        <v>213</v>
      </c>
      <c r="D337" s="166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 t="s">
        <v>116</v>
      </c>
      <c r="K337" s="127" t="s">
        <v>49</v>
      </c>
      <c r="L337" s="127" t="s">
        <v>409</v>
      </c>
      <c r="M337" s="129"/>
      <c r="N337" s="127"/>
      <c r="O337" s="127"/>
      <c r="P337" s="129"/>
      <c r="Q337" s="128" t="s">
        <v>435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66" t="s">
        <v>205</v>
      </c>
      <c r="B338" s="166" t="s">
        <v>205</v>
      </c>
      <c r="C338" s="166" t="s">
        <v>215</v>
      </c>
      <c r="D338" s="166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66" t="s">
        <v>205</v>
      </c>
      <c r="B339" s="166" t="s">
        <v>205</v>
      </c>
      <c r="C339" s="166" t="s">
        <v>215</v>
      </c>
      <c r="D339" s="166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66" t="s">
        <v>205</v>
      </c>
      <c r="B340" s="166" t="s">
        <v>205</v>
      </c>
      <c r="C340" s="166" t="s">
        <v>215</v>
      </c>
      <c r="D340" s="166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66" t="s">
        <v>205</v>
      </c>
      <c r="B341" s="166" t="s">
        <v>205</v>
      </c>
      <c r="C341" s="166" t="s">
        <v>215</v>
      </c>
      <c r="D341" s="166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66">
        <v>15</v>
      </c>
      <c r="B342" s="182" t="s">
        <v>217</v>
      </c>
      <c r="C342" s="166" t="s">
        <v>218</v>
      </c>
      <c r="D342" s="166" t="s">
        <v>217</v>
      </c>
      <c r="E342" s="38" t="s">
        <v>359</v>
      </c>
      <c r="F342" s="41">
        <v>146</v>
      </c>
      <c r="G342" s="26">
        <v>477</v>
      </c>
      <c r="H342" s="26">
        <v>490</v>
      </c>
      <c r="I342" s="26">
        <v>261</v>
      </c>
      <c r="J342" s="26">
        <v>492</v>
      </c>
      <c r="K342" s="26">
        <v>492</v>
      </c>
      <c r="L342" s="26"/>
      <c r="M342" s="27"/>
      <c r="N342" s="26">
        <v>146</v>
      </c>
      <c r="O342" s="26"/>
      <c r="P342" s="27"/>
      <c r="Q342" s="196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66" t="s">
        <v>217</v>
      </c>
      <c r="B343" s="182" t="s">
        <v>217</v>
      </c>
      <c r="C343" s="166" t="s">
        <v>218</v>
      </c>
      <c r="D343" s="166" t="s">
        <v>217</v>
      </c>
      <c r="E343" s="38" t="s">
        <v>360</v>
      </c>
      <c r="F343" s="41">
        <v>704</v>
      </c>
      <c r="G343" s="26">
        <v>477</v>
      </c>
      <c r="H343" s="26">
        <v>490</v>
      </c>
      <c r="I343" s="26">
        <v>662</v>
      </c>
      <c r="J343" s="26">
        <v>685</v>
      </c>
      <c r="K343" s="26">
        <v>704</v>
      </c>
      <c r="L343" s="26"/>
      <c r="M343" s="27"/>
      <c r="N343" s="26">
        <v>146</v>
      </c>
      <c r="O343" s="26"/>
      <c r="P343" s="27"/>
      <c r="Q343" s="196">
        <v>688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66" t="s">
        <v>217</v>
      </c>
      <c r="B344" s="182" t="s">
        <v>217</v>
      </c>
      <c r="C344" s="166" t="s">
        <v>218</v>
      </c>
      <c r="D344" s="166" t="s">
        <v>217</v>
      </c>
      <c r="E344" s="66" t="s">
        <v>361</v>
      </c>
      <c r="F344" s="43">
        <f>SUM(G344:V344)</f>
        <v>174</v>
      </c>
      <c r="G344" s="28">
        <v>2</v>
      </c>
      <c r="H344" s="28">
        <v>5</v>
      </c>
      <c r="I344" s="28">
        <v>72</v>
      </c>
      <c r="J344" s="28">
        <v>9</v>
      </c>
      <c r="K344" s="28">
        <v>40</v>
      </c>
      <c r="L344" s="28"/>
      <c r="M344" s="28"/>
      <c r="N344" s="28">
        <v>2</v>
      </c>
      <c r="O344" s="28"/>
      <c r="P344" s="28"/>
      <c r="Q344" s="197">
        <v>14</v>
      </c>
      <c r="R344" s="28"/>
      <c r="S344" s="28"/>
      <c r="T344" s="28"/>
      <c r="U344" s="28"/>
      <c r="V344" s="28">
        <v>30</v>
      </c>
      <c r="Y344" s="97"/>
    </row>
    <row r="345" spans="1:25" s="16" customFormat="1" ht="34.5" customHeight="1">
      <c r="A345" s="166" t="s">
        <v>217</v>
      </c>
      <c r="B345" s="182" t="s">
        <v>217</v>
      </c>
      <c r="C345" s="166" t="s">
        <v>218</v>
      </c>
      <c r="D345" s="166" t="s">
        <v>217</v>
      </c>
      <c r="E345" s="38" t="s">
        <v>36</v>
      </c>
      <c r="F345" s="42" t="s">
        <v>413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 t="s">
        <v>49</v>
      </c>
      <c r="O345" s="127"/>
      <c r="P345" s="129"/>
      <c r="Q345" s="19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66" t="s">
        <v>217</v>
      </c>
      <c r="B346" s="182" t="s">
        <v>217</v>
      </c>
      <c r="C346" s="166" t="s">
        <v>219</v>
      </c>
      <c r="D346" s="166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66" t="s">
        <v>217</v>
      </c>
      <c r="B347" s="182" t="s">
        <v>217</v>
      </c>
      <c r="C347" s="166" t="s">
        <v>219</v>
      </c>
      <c r="D347" s="166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66" t="s">
        <v>217</v>
      </c>
      <c r="B348" s="182" t="s">
        <v>217</v>
      </c>
      <c r="C348" s="166" t="s">
        <v>219</v>
      </c>
      <c r="D348" s="166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66" t="s">
        <v>217</v>
      </c>
      <c r="B349" s="182" t="s">
        <v>217</v>
      </c>
      <c r="C349" s="166" t="s">
        <v>219</v>
      </c>
      <c r="D349" s="166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01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66" t="s">
        <v>217</v>
      </c>
      <c r="B350" s="182" t="s">
        <v>217</v>
      </c>
      <c r="C350" s="166" t="s">
        <v>221</v>
      </c>
      <c r="D350" s="166" t="s">
        <v>222</v>
      </c>
      <c r="E350" s="38" t="s">
        <v>359</v>
      </c>
      <c r="F350" s="41">
        <v>142</v>
      </c>
      <c r="G350" s="26">
        <v>632</v>
      </c>
      <c r="H350" s="26"/>
      <c r="I350" s="26">
        <v>340</v>
      </c>
      <c r="J350" s="26">
        <v>340</v>
      </c>
      <c r="K350" s="73"/>
      <c r="L350" s="26">
        <v>319</v>
      </c>
      <c r="M350" s="27"/>
      <c r="N350" s="26"/>
      <c r="O350" s="26">
        <v>211</v>
      </c>
      <c r="P350" s="27"/>
      <c r="Q350" s="196">
        <v>396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66" t="s">
        <v>217</v>
      </c>
      <c r="B351" s="182" t="s">
        <v>217</v>
      </c>
      <c r="C351" s="166" t="s">
        <v>221</v>
      </c>
      <c r="D351" s="166" t="s">
        <v>222</v>
      </c>
      <c r="E351" s="38" t="s">
        <v>360</v>
      </c>
      <c r="F351" s="41">
        <v>647</v>
      </c>
      <c r="G351" s="26">
        <v>632</v>
      </c>
      <c r="H351" s="26"/>
      <c r="I351" s="26">
        <v>387</v>
      </c>
      <c r="J351" s="26">
        <v>340</v>
      </c>
      <c r="K351" s="73"/>
      <c r="L351" s="26">
        <v>629</v>
      </c>
      <c r="M351" s="27"/>
      <c r="N351" s="26"/>
      <c r="O351" s="26">
        <v>211</v>
      </c>
      <c r="P351" s="27"/>
      <c r="Q351" s="196">
        <v>651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66" t="s">
        <v>217</v>
      </c>
      <c r="B352" s="182" t="s">
        <v>217</v>
      </c>
      <c r="C352" s="166" t="s">
        <v>221</v>
      </c>
      <c r="D352" s="166" t="s">
        <v>222</v>
      </c>
      <c r="E352" s="66" t="s">
        <v>361</v>
      </c>
      <c r="F352" s="43">
        <f>SUM(G352:V352)</f>
        <v>71</v>
      </c>
      <c r="G352" s="28">
        <v>2</v>
      </c>
      <c r="H352" s="28"/>
      <c r="I352" s="28">
        <v>18</v>
      </c>
      <c r="J352" s="28">
        <v>1</v>
      </c>
      <c r="K352" s="28"/>
      <c r="L352" s="28">
        <v>10</v>
      </c>
      <c r="M352" s="28"/>
      <c r="N352" s="28"/>
      <c r="O352" s="28">
        <v>11</v>
      </c>
      <c r="P352" s="28"/>
      <c r="Q352" s="197">
        <v>11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66" t="s">
        <v>217</v>
      </c>
      <c r="B353" s="182" t="s">
        <v>217</v>
      </c>
      <c r="C353" s="166" t="s">
        <v>221</v>
      </c>
      <c r="D353" s="166" t="s">
        <v>222</v>
      </c>
      <c r="E353" s="38" t="s">
        <v>36</v>
      </c>
      <c r="F353" s="51" t="s">
        <v>439</v>
      </c>
      <c r="G353" s="130" t="s">
        <v>401</v>
      </c>
      <c r="H353" s="127"/>
      <c r="I353" s="127" t="s">
        <v>438</v>
      </c>
      <c r="J353" s="127" t="s">
        <v>49</v>
      </c>
      <c r="K353" s="127"/>
      <c r="L353" s="127" t="s">
        <v>171</v>
      </c>
      <c r="M353" s="129"/>
      <c r="N353" s="127"/>
      <c r="O353" s="127" t="s">
        <v>404</v>
      </c>
      <c r="P353" s="129"/>
      <c r="Q353" s="198" t="s">
        <v>49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66" t="s">
        <v>217</v>
      </c>
      <c r="B354" s="182" t="s">
        <v>217</v>
      </c>
      <c r="C354" s="166" t="s">
        <v>223</v>
      </c>
      <c r="D354" s="166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66" t="s">
        <v>217</v>
      </c>
      <c r="B355" s="182" t="s">
        <v>217</v>
      </c>
      <c r="C355" s="166" t="s">
        <v>223</v>
      </c>
      <c r="D355" s="166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66" t="s">
        <v>217</v>
      </c>
      <c r="B356" s="182" t="s">
        <v>217</v>
      </c>
      <c r="C356" s="166" t="s">
        <v>223</v>
      </c>
      <c r="D356" s="166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66" t="s">
        <v>217</v>
      </c>
      <c r="B357" s="182" t="s">
        <v>217</v>
      </c>
      <c r="C357" s="166" t="s">
        <v>223</v>
      </c>
      <c r="D357" s="166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66" t="s">
        <v>217</v>
      </c>
      <c r="B358" s="182" t="s">
        <v>217</v>
      </c>
      <c r="C358" s="166" t="s">
        <v>225</v>
      </c>
      <c r="D358" s="166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66" t="s">
        <v>217</v>
      </c>
      <c r="B359" s="182" t="s">
        <v>217</v>
      </c>
      <c r="C359" s="166" t="s">
        <v>225</v>
      </c>
      <c r="D359" s="166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66" t="s">
        <v>217</v>
      </c>
      <c r="B360" s="182" t="s">
        <v>217</v>
      </c>
      <c r="C360" s="166" t="s">
        <v>225</v>
      </c>
      <c r="D360" s="166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66" t="s">
        <v>217</v>
      </c>
      <c r="B361" s="182" t="s">
        <v>217</v>
      </c>
      <c r="C361" s="166" t="s">
        <v>225</v>
      </c>
      <c r="D361" s="166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0"/>
      <c r="R361" s="31"/>
      <c r="S361" s="31"/>
      <c r="T361" s="31"/>
      <c r="U361" s="31"/>
      <c r="V361" s="32"/>
      <c r="Y361" s="94"/>
    </row>
    <row r="362" spans="1:25" s="9" customFormat="1" ht="9" customHeight="1">
      <c r="A362" s="166" t="s">
        <v>217</v>
      </c>
      <c r="B362" s="182" t="s">
        <v>217</v>
      </c>
      <c r="C362" s="166" t="s">
        <v>227</v>
      </c>
      <c r="D362" s="166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66" t="s">
        <v>217</v>
      </c>
      <c r="B363" s="182" t="s">
        <v>217</v>
      </c>
      <c r="C363" s="166" t="s">
        <v>227</v>
      </c>
      <c r="D363" s="166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66" t="s">
        <v>217</v>
      </c>
      <c r="B364" s="182" t="s">
        <v>217</v>
      </c>
      <c r="C364" s="166" t="s">
        <v>227</v>
      </c>
      <c r="D364" s="166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66" t="s">
        <v>217</v>
      </c>
      <c r="B365" s="182" t="s">
        <v>217</v>
      </c>
      <c r="C365" s="166" t="s">
        <v>227</v>
      </c>
      <c r="D365" s="166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440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66">
        <v>16</v>
      </c>
      <c r="B366" s="166" t="s">
        <v>229</v>
      </c>
      <c r="C366" s="166" t="s">
        <v>230</v>
      </c>
      <c r="D366" s="166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196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66" t="s">
        <v>229</v>
      </c>
      <c r="B367" s="166" t="s">
        <v>229</v>
      </c>
      <c r="C367" s="166" t="s">
        <v>230</v>
      </c>
      <c r="D367" s="166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110</v>
      </c>
      <c r="M367" s="27"/>
      <c r="N367" s="26">
        <v>12.8</v>
      </c>
      <c r="O367" s="26">
        <v>10</v>
      </c>
      <c r="P367" s="27"/>
      <c r="Q367" s="196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66" t="s">
        <v>229</v>
      </c>
      <c r="B368" s="166" t="s">
        <v>229</v>
      </c>
      <c r="C368" s="166" t="s">
        <v>230</v>
      </c>
      <c r="D368" s="166" t="s">
        <v>229</v>
      </c>
      <c r="E368" s="66" t="s">
        <v>361</v>
      </c>
      <c r="F368" s="43">
        <f>SUM(G368:V368)</f>
        <v>1220</v>
      </c>
      <c r="G368" s="28">
        <v>34</v>
      </c>
      <c r="H368" s="28">
        <v>39</v>
      </c>
      <c r="I368" s="161">
        <v>130</v>
      </c>
      <c r="J368" s="28">
        <v>29</v>
      </c>
      <c r="K368" s="28">
        <v>45</v>
      </c>
      <c r="L368" s="28">
        <v>130</v>
      </c>
      <c r="M368" s="28"/>
      <c r="N368" s="28">
        <v>112</v>
      </c>
      <c r="O368" s="28">
        <v>488</v>
      </c>
      <c r="P368" s="28"/>
      <c r="Q368" s="197">
        <v>202</v>
      </c>
      <c r="R368" s="28"/>
      <c r="S368" s="28"/>
      <c r="T368" s="28"/>
      <c r="U368" s="28"/>
      <c r="V368" s="28">
        <v>11</v>
      </c>
      <c r="Y368" s="97"/>
    </row>
    <row r="369" spans="1:25" s="16" customFormat="1" ht="30.75" customHeight="1">
      <c r="A369" s="166" t="s">
        <v>229</v>
      </c>
      <c r="B369" s="166" t="s">
        <v>229</v>
      </c>
      <c r="C369" s="166" t="s">
        <v>230</v>
      </c>
      <c r="D369" s="166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98" t="s">
        <v>441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66">
        <v>17</v>
      </c>
      <c r="B370" s="182" t="s">
        <v>232</v>
      </c>
      <c r="C370" s="166" t="s">
        <v>233</v>
      </c>
      <c r="D370" s="166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3503</v>
      </c>
      <c r="L370" s="26">
        <v>3170</v>
      </c>
      <c r="M370" s="27"/>
      <c r="N370" s="26"/>
      <c r="O370" s="26">
        <v>1987</v>
      </c>
      <c r="P370" s="27"/>
      <c r="Q370" s="196">
        <v>4043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66" t="s">
        <v>232</v>
      </c>
      <c r="B371" s="182" t="s">
        <v>232</v>
      </c>
      <c r="C371" s="166" t="s">
        <v>233</v>
      </c>
      <c r="D371" s="166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196">
        <v>4213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66" t="s">
        <v>232</v>
      </c>
      <c r="B372" s="182" t="s">
        <v>232</v>
      </c>
      <c r="C372" s="166" t="s">
        <v>233</v>
      </c>
      <c r="D372" s="166" t="s">
        <v>234</v>
      </c>
      <c r="E372" s="66" t="s">
        <v>361</v>
      </c>
      <c r="F372" s="43">
        <f>SUM(G372:V372)</f>
        <v>35</v>
      </c>
      <c r="G372" s="28"/>
      <c r="H372" s="28">
        <v>3</v>
      </c>
      <c r="I372" s="28">
        <v>13</v>
      </c>
      <c r="J372" s="28">
        <v>1</v>
      </c>
      <c r="K372" s="28">
        <v>2</v>
      </c>
      <c r="L372" s="146">
        <v>4</v>
      </c>
      <c r="M372" s="28"/>
      <c r="N372" s="28"/>
      <c r="O372" s="28">
        <v>3</v>
      </c>
      <c r="P372" s="28"/>
      <c r="Q372" s="197">
        <v>7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66" t="s">
        <v>232</v>
      </c>
      <c r="B373" s="182" t="s">
        <v>232</v>
      </c>
      <c r="C373" s="166" t="s">
        <v>233</v>
      </c>
      <c r="D373" s="166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9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66">
        <v>18</v>
      </c>
      <c r="B374" s="166" t="s">
        <v>235</v>
      </c>
      <c r="C374" s="166" t="s">
        <v>236</v>
      </c>
      <c r="D374" s="166" t="s">
        <v>237</v>
      </c>
      <c r="E374" s="38" t="s">
        <v>359</v>
      </c>
      <c r="F374" s="41">
        <v>816</v>
      </c>
      <c r="G374" s="26"/>
      <c r="H374" s="26"/>
      <c r="I374" s="26">
        <v>931</v>
      </c>
      <c r="J374" s="26"/>
      <c r="K374" s="26"/>
      <c r="L374" s="73">
        <v>933</v>
      </c>
      <c r="M374" s="27"/>
      <c r="N374" s="26"/>
      <c r="O374" s="26">
        <v>816</v>
      </c>
      <c r="P374" s="27"/>
      <c r="Q374" s="196">
        <v>1057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66" t="s">
        <v>235</v>
      </c>
      <c r="B375" s="166" t="s">
        <v>235</v>
      </c>
      <c r="C375" s="166" t="s">
        <v>236</v>
      </c>
      <c r="D375" s="166" t="s">
        <v>237</v>
      </c>
      <c r="E375" s="38" t="s">
        <v>360</v>
      </c>
      <c r="F375" s="41">
        <v>3219</v>
      </c>
      <c r="G375" s="26"/>
      <c r="H375" s="26"/>
      <c r="I375" s="26">
        <v>983</v>
      </c>
      <c r="J375" s="26"/>
      <c r="K375" s="26"/>
      <c r="L375" s="73">
        <v>2799</v>
      </c>
      <c r="M375" s="27"/>
      <c r="N375" s="26"/>
      <c r="O375" s="26">
        <v>816</v>
      </c>
      <c r="P375" s="27"/>
      <c r="Q375" s="196">
        <v>3200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66" t="s">
        <v>235</v>
      </c>
      <c r="B376" s="166" t="s">
        <v>235</v>
      </c>
      <c r="C376" s="166" t="s">
        <v>236</v>
      </c>
      <c r="D376" s="166" t="s">
        <v>237</v>
      </c>
      <c r="E376" s="66" t="s">
        <v>361</v>
      </c>
      <c r="F376" s="43">
        <f>SUM(G376:V376)</f>
        <v>27</v>
      </c>
      <c r="G376" s="28"/>
      <c r="H376" s="28"/>
      <c r="I376" s="28">
        <v>7</v>
      </c>
      <c r="J376" s="28"/>
      <c r="K376" s="28"/>
      <c r="L376" s="146">
        <v>4</v>
      </c>
      <c r="M376" s="28"/>
      <c r="N376" s="28"/>
      <c r="O376" s="28">
        <v>4</v>
      </c>
      <c r="P376" s="28"/>
      <c r="Q376" s="197">
        <v>10</v>
      </c>
      <c r="R376" s="28"/>
      <c r="S376" s="28"/>
      <c r="T376" s="28"/>
      <c r="U376" s="28"/>
      <c r="V376" s="28">
        <v>2</v>
      </c>
      <c r="Y376" s="97"/>
    </row>
    <row r="377" spans="1:25" s="16" customFormat="1" ht="9.75" customHeight="1">
      <c r="A377" s="166" t="s">
        <v>235</v>
      </c>
      <c r="B377" s="166" t="s">
        <v>235</v>
      </c>
      <c r="C377" s="166" t="s">
        <v>236</v>
      </c>
      <c r="D377" s="166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 t="s">
        <v>49</v>
      </c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9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66">
        <v>19</v>
      </c>
      <c r="B378" s="182" t="s">
        <v>238</v>
      </c>
      <c r="C378" s="166" t="s">
        <v>239</v>
      </c>
      <c r="D378" s="166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426</v>
      </c>
      <c r="L378" s="26">
        <v>570</v>
      </c>
      <c r="M378" s="27"/>
      <c r="N378" s="26"/>
      <c r="O378" s="26"/>
      <c r="P378" s="27"/>
      <c r="Q378" s="196">
        <v>624</v>
      </c>
      <c r="R378" s="27"/>
      <c r="S378" s="27"/>
      <c r="T378" s="27"/>
      <c r="U378" s="27"/>
      <c r="V378" s="26">
        <v>137</v>
      </c>
      <c r="Y378" s="97"/>
    </row>
    <row r="379" spans="1:25" s="9" customFormat="1" ht="9.75" customHeight="1">
      <c r="A379" s="166" t="s">
        <v>238</v>
      </c>
      <c r="B379" s="182" t="s">
        <v>238</v>
      </c>
      <c r="C379" s="166" t="s">
        <v>239</v>
      </c>
      <c r="D379" s="166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570</v>
      </c>
      <c r="M379" s="27"/>
      <c r="N379" s="26"/>
      <c r="O379" s="26"/>
      <c r="P379" s="27"/>
      <c r="Q379" s="196">
        <v>624</v>
      </c>
      <c r="R379" s="27"/>
      <c r="S379" s="27"/>
      <c r="T379" s="27"/>
      <c r="U379" s="27"/>
      <c r="V379" s="26">
        <v>137</v>
      </c>
      <c r="Y379" s="97"/>
    </row>
    <row r="380" spans="1:25" s="9" customFormat="1" ht="9.75" customHeight="1">
      <c r="A380" s="166" t="s">
        <v>238</v>
      </c>
      <c r="B380" s="182" t="s">
        <v>238</v>
      </c>
      <c r="C380" s="166" t="s">
        <v>239</v>
      </c>
      <c r="D380" s="166" t="s">
        <v>240</v>
      </c>
      <c r="E380" s="66" t="s">
        <v>361</v>
      </c>
      <c r="F380" s="43">
        <f>SUM(G380:V380)</f>
        <v>33</v>
      </c>
      <c r="G380" s="28">
        <v>2</v>
      </c>
      <c r="H380" s="28">
        <v>2</v>
      </c>
      <c r="I380" s="28">
        <v>14</v>
      </c>
      <c r="J380" s="28">
        <v>2</v>
      </c>
      <c r="K380" s="28">
        <v>2</v>
      </c>
      <c r="L380" s="28">
        <v>1</v>
      </c>
      <c r="M380" s="28"/>
      <c r="N380" s="28"/>
      <c r="O380" s="28"/>
      <c r="P380" s="28"/>
      <c r="Q380" s="197">
        <v>7</v>
      </c>
      <c r="R380" s="28"/>
      <c r="S380" s="28"/>
      <c r="T380" s="28"/>
      <c r="U380" s="28"/>
      <c r="V380" s="28">
        <v>3</v>
      </c>
      <c r="Y380" s="97"/>
    </row>
    <row r="381" spans="1:25" s="9" customFormat="1" ht="30" customHeight="1">
      <c r="A381" s="166" t="s">
        <v>238</v>
      </c>
      <c r="B381" s="182" t="s">
        <v>238</v>
      </c>
      <c r="C381" s="166" t="s">
        <v>239</v>
      </c>
      <c r="D381" s="166" t="s">
        <v>240</v>
      </c>
      <c r="E381" s="38" t="s">
        <v>36</v>
      </c>
      <c r="F381" s="42" t="s">
        <v>412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98" t="s">
        <v>49</v>
      </c>
      <c r="R381" s="133"/>
      <c r="S381" s="133"/>
      <c r="T381" s="133"/>
      <c r="U381" s="133"/>
      <c r="V381" s="127" t="s">
        <v>49</v>
      </c>
      <c r="Y381" s="97"/>
    </row>
    <row r="382" spans="1:25" s="9" customFormat="1" ht="9.75" customHeight="1">
      <c r="A382" s="166" t="s">
        <v>238</v>
      </c>
      <c r="B382" s="182" t="s">
        <v>238</v>
      </c>
      <c r="C382" s="166" t="s">
        <v>241</v>
      </c>
      <c r="D382" s="166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66" t="s">
        <v>238</v>
      </c>
      <c r="B383" s="182" t="s">
        <v>238</v>
      </c>
      <c r="C383" s="166" t="s">
        <v>241</v>
      </c>
      <c r="D383" s="166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66" t="s">
        <v>238</v>
      </c>
      <c r="B384" s="182" t="s">
        <v>238</v>
      </c>
      <c r="C384" s="166" t="s">
        <v>241</v>
      </c>
      <c r="D384" s="166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66" t="s">
        <v>238</v>
      </c>
      <c r="B385" s="182" t="s">
        <v>238</v>
      </c>
      <c r="C385" s="166" t="s">
        <v>241</v>
      </c>
      <c r="D385" s="166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66" t="s">
        <v>238</v>
      </c>
      <c r="B386" s="182" t="s">
        <v>238</v>
      </c>
      <c r="C386" s="166" t="s">
        <v>243</v>
      </c>
      <c r="D386" s="166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>
        <v>443</v>
      </c>
      <c r="L386" s="26">
        <v>329</v>
      </c>
      <c r="M386" s="27"/>
      <c r="N386" s="26"/>
      <c r="O386" s="26"/>
      <c r="P386" s="27"/>
      <c r="Q386" s="196">
        <v>357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66" t="s">
        <v>238</v>
      </c>
      <c r="B387" s="182" t="s">
        <v>238</v>
      </c>
      <c r="C387" s="166" t="s">
        <v>243</v>
      </c>
      <c r="D387" s="166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>
        <v>443</v>
      </c>
      <c r="L387" s="26">
        <v>625</v>
      </c>
      <c r="M387" s="27"/>
      <c r="N387" s="26"/>
      <c r="O387" s="26"/>
      <c r="P387" s="27"/>
      <c r="Q387" s="196">
        <v>455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66" t="s">
        <v>238</v>
      </c>
      <c r="B388" s="182" t="s">
        <v>238</v>
      </c>
      <c r="C388" s="166" t="s">
        <v>243</v>
      </c>
      <c r="D388" s="166" t="s">
        <v>244</v>
      </c>
      <c r="E388" s="66" t="s">
        <v>361</v>
      </c>
      <c r="F388" s="43">
        <f>SUM(G388:V388)</f>
        <v>82</v>
      </c>
      <c r="G388" s="28">
        <v>4</v>
      </c>
      <c r="H388" s="28">
        <v>5</v>
      </c>
      <c r="I388" s="28">
        <v>9</v>
      </c>
      <c r="J388" s="28">
        <v>4</v>
      </c>
      <c r="K388" s="28">
        <v>10</v>
      </c>
      <c r="L388" s="28">
        <v>15</v>
      </c>
      <c r="M388" s="28"/>
      <c r="N388" s="28"/>
      <c r="O388" s="28"/>
      <c r="P388" s="28"/>
      <c r="Q388" s="197">
        <v>8</v>
      </c>
      <c r="R388" s="28"/>
      <c r="S388" s="28"/>
      <c r="T388" s="28"/>
      <c r="U388" s="28"/>
      <c r="V388" s="28">
        <v>27</v>
      </c>
      <c r="Y388" s="97"/>
    </row>
    <row r="389" spans="1:25" s="16" customFormat="1" ht="31.5" customHeight="1">
      <c r="A389" s="166" t="s">
        <v>238</v>
      </c>
      <c r="B389" s="182" t="s">
        <v>238</v>
      </c>
      <c r="C389" s="166" t="s">
        <v>243</v>
      </c>
      <c r="D389" s="166" t="s">
        <v>244</v>
      </c>
      <c r="E389" s="38" t="s">
        <v>36</v>
      </c>
      <c r="F389" s="42" t="s">
        <v>413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 t="s">
        <v>401</v>
      </c>
      <c r="L389" s="127" t="s">
        <v>49</v>
      </c>
      <c r="M389" s="129"/>
      <c r="N389" s="127"/>
      <c r="O389" s="127"/>
      <c r="P389" s="133"/>
      <c r="Q389" s="19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66" t="s">
        <v>238</v>
      </c>
      <c r="B390" s="182" t="s">
        <v>238</v>
      </c>
      <c r="C390" s="166" t="s">
        <v>245</v>
      </c>
      <c r="D390" s="166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82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66" t="s">
        <v>238</v>
      </c>
      <c r="B391" s="182" t="s">
        <v>238</v>
      </c>
      <c r="C391" s="166" t="s">
        <v>245</v>
      </c>
      <c r="D391" s="166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176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66" t="s">
        <v>238</v>
      </c>
      <c r="B392" s="182" t="s">
        <v>238</v>
      </c>
      <c r="C392" s="166" t="s">
        <v>245</v>
      </c>
      <c r="D392" s="166" t="s">
        <v>246</v>
      </c>
      <c r="E392" s="66" t="s">
        <v>361</v>
      </c>
      <c r="F392" s="43">
        <f>SUM(G392:V392)</f>
        <v>51</v>
      </c>
      <c r="G392" s="28">
        <v>1</v>
      </c>
      <c r="H392" s="28"/>
      <c r="I392" s="28"/>
      <c r="J392" s="28"/>
      <c r="K392" s="28">
        <v>9</v>
      </c>
      <c r="L392" s="28"/>
      <c r="M392" s="28"/>
      <c r="N392" s="28">
        <v>22</v>
      </c>
      <c r="O392" s="28">
        <v>9</v>
      </c>
      <c r="P392" s="28"/>
      <c r="Q392" s="28"/>
      <c r="R392" s="28"/>
      <c r="S392" s="28"/>
      <c r="T392" s="28"/>
      <c r="U392" s="28"/>
      <c r="V392" s="28">
        <v>10</v>
      </c>
      <c r="Y392" s="97"/>
    </row>
    <row r="393" spans="1:25" s="16" customFormat="1" ht="42" customHeight="1">
      <c r="A393" s="166" t="s">
        <v>238</v>
      </c>
      <c r="B393" s="182" t="s">
        <v>238</v>
      </c>
      <c r="C393" s="166" t="s">
        <v>245</v>
      </c>
      <c r="D393" s="166" t="s">
        <v>246</v>
      </c>
      <c r="E393" s="38" t="s">
        <v>36</v>
      </c>
      <c r="F393" s="42" t="s">
        <v>414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99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66" t="s">
        <v>238</v>
      </c>
      <c r="B394" s="182" t="s">
        <v>238</v>
      </c>
      <c r="C394" s="166" t="s">
        <v>247</v>
      </c>
      <c r="D394" s="166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196">
        <v>210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66" t="s">
        <v>238</v>
      </c>
      <c r="B395" s="182" t="s">
        <v>238</v>
      </c>
      <c r="C395" s="166" t="s">
        <v>247</v>
      </c>
      <c r="D395" s="166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196">
        <v>210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66" t="s">
        <v>238</v>
      </c>
      <c r="B396" s="182" t="s">
        <v>238</v>
      </c>
      <c r="C396" s="166" t="s">
        <v>247</v>
      </c>
      <c r="D396" s="166" t="s">
        <v>248</v>
      </c>
      <c r="E396" s="66" t="s">
        <v>361</v>
      </c>
      <c r="F396" s="43">
        <f>SUM(G396:V396)</f>
        <v>45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26</v>
      </c>
      <c r="P396" s="121"/>
      <c r="Q396" s="197">
        <v>2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66" t="s">
        <v>238</v>
      </c>
      <c r="B397" s="182" t="s">
        <v>238</v>
      </c>
      <c r="C397" s="166" t="s">
        <v>247</v>
      </c>
      <c r="D397" s="166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200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66" t="s">
        <v>238</v>
      </c>
      <c r="B398" s="182" t="s">
        <v>238</v>
      </c>
      <c r="C398" s="166" t="s">
        <v>249</v>
      </c>
      <c r="D398" s="166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>
        <v>231</v>
      </c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66" t="s">
        <v>238</v>
      </c>
      <c r="B399" s="182" t="s">
        <v>238</v>
      </c>
      <c r="C399" s="166" t="s">
        <v>249</v>
      </c>
      <c r="D399" s="166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590</v>
      </c>
      <c r="M399" s="27"/>
      <c r="N399" s="26">
        <v>403</v>
      </c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66" t="s">
        <v>238</v>
      </c>
      <c r="B400" s="182" t="s">
        <v>238</v>
      </c>
      <c r="C400" s="166" t="s">
        <v>249</v>
      </c>
      <c r="D400" s="166" t="s">
        <v>250</v>
      </c>
      <c r="E400" s="66" t="s">
        <v>361</v>
      </c>
      <c r="F400" s="43">
        <f>SUM(G400:V400)</f>
        <v>158</v>
      </c>
      <c r="G400" s="28">
        <v>4</v>
      </c>
      <c r="H400" s="28">
        <v>10</v>
      </c>
      <c r="I400" s="28">
        <v>78</v>
      </c>
      <c r="J400" s="28">
        <v>1</v>
      </c>
      <c r="K400" s="28">
        <v>14</v>
      </c>
      <c r="L400" s="28">
        <v>22</v>
      </c>
      <c r="M400" s="28"/>
      <c r="N400" s="28">
        <v>29</v>
      </c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66" t="s">
        <v>238</v>
      </c>
      <c r="B401" s="182" t="s">
        <v>238</v>
      </c>
      <c r="C401" s="166" t="s">
        <v>249</v>
      </c>
      <c r="D401" s="166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 t="s">
        <v>49</v>
      </c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66" t="s">
        <v>238</v>
      </c>
      <c r="B402" s="182" t="s">
        <v>238</v>
      </c>
      <c r="C402" s="166" t="s">
        <v>251</v>
      </c>
      <c r="D402" s="166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66" t="s">
        <v>238</v>
      </c>
      <c r="B403" s="182" t="s">
        <v>238</v>
      </c>
      <c r="C403" s="166" t="s">
        <v>251</v>
      </c>
      <c r="D403" s="166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66" t="s">
        <v>238</v>
      </c>
      <c r="B404" s="182" t="s">
        <v>238</v>
      </c>
      <c r="C404" s="166" t="s">
        <v>251</v>
      </c>
      <c r="D404" s="166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66" t="s">
        <v>238</v>
      </c>
      <c r="B405" s="182" t="s">
        <v>238</v>
      </c>
      <c r="C405" s="166" t="s">
        <v>251</v>
      </c>
      <c r="D405" s="166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66">
        <v>20</v>
      </c>
      <c r="B406" s="166" t="s">
        <v>378</v>
      </c>
      <c r="C406" s="166" t="s">
        <v>254</v>
      </c>
      <c r="D406" s="166" t="s">
        <v>253</v>
      </c>
      <c r="E406" s="38" t="s">
        <v>359</v>
      </c>
      <c r="F406" s="41">
        <v>165</v>
      </c>
      <c r="G406" s="26"/>
      <c r="H406" s="26">
        <v>808</v>
      </c>
      <c r="I406" s="26">
        <v>229</v>
      </c>
      <c r="J406" s="26">
        <v>662</v>
      </c>
      <c r="K406" s="26">
        <v>443</v>
      </c>
      <c r="L406" s="26">
        <v>388</v>
      </c>
      <c r="M406" s="27"/>
      <c r="N406" s="26">
        <v>412</v>
      </c>
      <c r="O406" s="26">
        <v>318</v>
      </c>
      <c r="P406" s="27"/>
      <c r="Q406" s="196">
        <v>165</v>
      </c>
      <c r="R406" s="54"/>
      <c r="S406" s="54"/>
      <c r="T406" s="54"/>
      <c r="U406" s="54"/>
      <c r="V406" s="53">
        <v>444</v>
      </c>
      <c r="Y406" s="97"/>
    </row>
    <row r="407" spans="1:25" s="9" customFormat="1" ht="9.75" customHeight="1">
      <c r="A407" s="166" t="s">
        <v>253</v>
      </c>
      <c r="B407" s="166" t="s">
        <v>253</v>
      </c>
      <c r="C407" s="166" t="s">
        <v>254</v>
      </c>
      <c r="D407" s="166" t="s">
        <v>253</v>
      </c>
      <c r="E407" s="38" t="s">
        <v>360</v>
      </c>
      <c r="F407" s="41">
        <v>838</v>
      </c>
      <c r="G407" s="26"/>
      <c r="H407" s="26">
        <v>808</v>
      </c>
      <c r="I407" s="26">
        <v>229</v>
      </c>
      <c r="J407" s="26">
        <v>677</v>
      </c>
      <c r="K407" s="26">
        <v>443</v>
      </c>
      <c r="L407" s="26">
        <v>809</v>
      </c>
      <c r="M407" s="27"/>
      <c r="N407" s="26">
        <v>412</v>
      </c>
      <c r="O407" s="26">
        <v>318</v>
      </c>
      <c r="P407" s="27"/>
      <c r="Q407" s="196">
        <v>165</v>
      </c>
      <c r="R407" s="54"/>
      <c r="S407" s="54"/>
      <c r="T407" s="54"/>
      <c r="U407" s="54"/>
      <c r="V407" s="53">
        <v>444</v>
      </c>
      <c r="Y407" s="97"/>
    </row>
    <row r="408" spans="1:25" s="9" customFormat="1" ht="9.75" customHeight="1">
      <c r="A408" s="166" t="s">
        <v>253</v>
      </c>
      <c r="B408" s="166" t="s">
        <v>253</v>
      </c>
      <c r="C408" s="166" t="s">
        <v>254</v>
      </c>
      <c r="D408" s="166" t="s">
        <v>253</v>
      </c>
      <c r="E408" s="66" t="s">
        <v>361</v>
      </c>
      <c r="F408" s="43">
        <f>SUM(G408:V408)</f>
        <v>38</v>
      </c>
      <c r="G408" s="28"/>
      <c r="H408" s="28">
        <v>3</v>
      </c>
      <c r="I408" s="28">
        <v>1</v>
      </c>
      <c r="J408" s="28">
        <v>3</v>
      </c>
      <c r="K408" s="28">
        <v>1</v>
      </c>
      <c r="L408" s="28">
        <v>17</v>
      </c>
      <c r="M408" s="28"/>
      <c r="N408" s="28">
        <v>4</v>
      </c>
      <c r="O408" s="28">
        <v>6</v>
      </c>
      <c r="P408" s="28"/>
      <c r="Q408" s="197">
        <v>2</v>
      </c>
      <c r="R408" s="55"/>
      <c r="S408" s="55"/>
      <c r="T408" s="55"/>
      <c r="U408" s="55"/>
      <c r="V408" s="55">
        <v>1</v>
      </c>
      <c r="Y408" s="97"/>
    </row>
    <row r="409" spans="1:25" s="16" customFormat="1" ht="11.25" customHeight="1">
      <c r="A409" s="166" t="s">
        <v>253</v>
      </c>
      <c r="B409" s="166" t="s">
        <v>253</v>
      </c>
      <c r="C409" s="166" t="s">
        <v>254</v>
      </c>
      <c r="D409" s="166" t="s">
        <v>253</v>
      </c>
      <c r="E409" s="38" t="s">
        <v>36</v>
      </c>
      <c r="F409" s="42" t="s">
        <v>415</v>
      </c>
      <c r="G409" s="127"/>
      <c r="H409" s="127" t="s">
        <v>49</v>
      </c>
      <c r="I409" s="127" t="s">
        <v>49</v>
      </c>
      <c r="J409" s="127" t="s">
        <v>49</v>
      </c>
      <c r="K409" s="127" t="s">
        <v>49</v>
      </c>
      <c r="L409" s="127" t="s">
        <v>49</v>
      </c>
      <c r="M409" s="129"/>
      <c r="N409" s="127" t="s">
        <v>49</v>
      </c>
      <c r="O409" s="127" t="s">
        <v>49</v>
      </c>
      <c r="P409" s="129"/>
      <c r="Q409" s="198" t="s">
        <v>411</v>
      </c>
      <c r="R409" s="136"/>
      <c r="S409" s="136"/>
      <c r="T409" s="136"/>
      <c r="U409" s="136"/>
      <c r="V409" s="127" t="s">
        <v>49</v>
      </c>
      <c r="Y409" s="94"/>
    </row>
    <row r="410" spans="1:25" s="9" customFormat="1" ht="8.25" customHeight="1">
      <c r="A410" s="166" t="s">
        <v>253</v>
      </c>
      <c r="B410" s="166" t="s">
        <v>253</v>
      </c>
      <c r="C410" s="166" t="s">
        <v>255</v>
      </c>
      <c r="D410" s="166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66" t="s">
        <v>253</v>
      </c>
      <c r="B411" s="166" t="s">
        <v>253</v>
      </c>
      <c r="C411" s="166" t="s">
        <v>255</v>
      </c>
      <c r="D411" s="166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66" t="s">
        <v>253</v>
      </c>
      <c r="B412" s="166" t="s">
        <v>253</v>
      </c>
      <c r="C412" s="166" t="s">
        <v>255</v>
      </c>
      <c r="D412" s="166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66" t="s">
        <v>253</v>
      </c>
      <c r="B413" s="166" t="s">
        <v>253</v>
      </c>
      <c r="C413" s="166" t="s">
        <v>255</v>
      </c>
      <c r="D413" s="166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66" t="s">
        <v>253</v>
      </c>
      <c r="B414" s="166" t="s">
        <v>253</v>
      </c>
      <c r="C414" s="166" t="s">
        <v>257</v>
      </c>
      <c r="D414" s="166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66" t="s">
        <v>253</v>
      </c>
      <c r="B415" s="166" t="s">
        <v>253</v>
      </c>
      <c r="C415" s="166" t="s">
        <v>257</v>
      </c>
      <c r="D415" s="166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66" t="s">
        <v>253</v>
      </c>
      <c r="B416" s="166" t="s">
        <v>253</v>
      </c>
      <c r="C416" s="166" t="s">
        <v>257</v>
      </c>
      <c r="D416" s="166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66" t="s">
        <v>253</v>
      </c>
      <c r="B417" s="166" t="s">
        <v>253</v>
      </c>
      <c r="C417" s="166" t="s">
        <v>257</v>
      </c>
      <c r="D417" s="166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66" t="s">
        <v>253</v>
      </c>
      <c r="B418" s="166" t="s">
        <v>253</v>
      </c>
      <c r="C418" s="166" t="s">
        <v>259</v>
      </c>
      <c r="D418" s="166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66" t="s">
        <v>253</v>
      </c>
      <c r="B419" s="166" t="s">
        <v>253</v>
      </c>
      <c r="C419" s="166" t="s">
        <v>259</v>
      </c>
      <c r="D419" s="166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66" t="s">
        <v>253</v>
      </c>
      <c r="B420" s="166" t="s">
        <v>253</v>
      </c>
      <c r="C420" s="166" t="s">
        <v>259</v>
      </c>
      <c r="D420" s="166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66" t="s">
        <v>253</v>
      </c>
      <c r="B421" s="166" t="s">
        <v>253</v>
      </c>
      <c r="C421" s="166" t="s">
        <v>259</v>
      </c>
      <c r="D421" s="166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66" t="s">
        <v>253</v>
      </c>
      <c r="B422" s="166" t="s">
        <v>253</v>
      </c>
      <c r="C422" s="166" t="s">
        <v>261</v>
      </c>
      <c r="D422" s="166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66" t="s">
        <v>253</v>
      </c>
      <c r="B423" s="166" t="s">
        <v>253</v>
      </c>
      <c r="C423" s="166" t="s">
        <v>261</v>
      </c>
      <c r="D423" s="166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66" t="s">
        <v>253</v>
      </c>
      <c r="B424" s="166" t="s">
        <v>253</v>
      </c>
      <c r="C424" s="166" t="s">
        <v>261</v>
      </c>
      <c r="D424" s="166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66" t="s">
        <v>253</v>
      </c>
      <c r="B425" s="166" t="s">
        <v>253</v>
      </c>
      <c r="C425" s="166" t="s">
        <v>261</v>
      </c>
      <c r="D425" s="166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66" t="s">
        <v>253</v>
      </c>
      <c r="B426" s="166" t="s">
        <v>253</v>
      </c>
      <c r="C426" s="166" t="s">
        <v>263</v>
      </c>
      <c r="D426" s="166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66" t="s">
        <v>253</v>
      </c>
      <c r="B427" s="166" t="s">
        <v>253</v>
      </c>
      <c r="C427" s="166" t="s">
        <v>263</v>
      </c>
      <c r="D427" s="166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66" t="s">
        <v>253</v>
      </c>
      <c r="B428" s="166" t="s">
        <v>253</v>
      </c>
      <c r="C428" s="166" t="s">
        <v>263</v>
      </c>
      <c r="D428" s="166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66" t="s">
        <v>253</v>
      </c>
      <c r="B429" s="166" t="s">
        <v>253</v>
      </c>
      <c r="C429" s="166" t="s">
        <v>263</v>
      </c>
      <c r="D429" s="166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66" t="s">
        <v>253</v>
      </c>
      <c r="B430" s="166" t="s">
        <v>253</v>
      </c>
      <c r="C430" s="166" t="s">
        <v>265</v>
      </c>
      <c r="D430" s="166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66" t="s">
        <v>253</v>
      </c>
      <c r="B431" s="166" t="s">
        <v>253</v>
      </c>
      <c r="C431" s="166" t="s">
        <v>265</v>
      </c>
      <c r="D431" s="166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66" t="s">
        <v>253</v>
      </c>
      <c r="B432" s="166" t="s">
        <v>253</v>
      </c>
      <c r="C432" s="166" t="s">
        <v>265</v>
      </c>
      <c r="D432" s="166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66" t="s">
        <v>253</v>
      </c>
      <c r="B433" s="166" t="s">
        <v>253</v>
      </c>
      <c r="C433" s="166" t="s">
        <v>265</v>
      </c>
      <c r="D433" s="166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66" t="s">
        <v>253</v>
      </c>
      <c r="B434" s="166" t="s">
        <v>253</v>
      </c>
      <c r="C434" s="166" t="s">
        <v>267</v>
      </c>
      <c r="D434" s="166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66" t="s">
        <v>253</v>
      </c>
      <c r="B435" s="166" t="s">
        <v>253</v>
      </c>
      <c r="C435" s="166" t="s">
        <v>267</v>
      </c>
      <c r="D435" s="166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66" t="s">
        <v>253</v>
      </c>
      <c r="B436" s="166" t="s">
        <v>253</v>
      </c>
      <c r="C436" s="166" t="s">
        <v>267</v>
      </c>
      <c r="D436" s="166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66" t="s">
        <v>253</v>
      </c>
      <c r="B437" s="166" t="s">
        <v>253</v>
      </c>
      <c r="C437" s="166" t="s">
        <v>267</v>
      </c>
      <c r="D437" s="166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66" t="s">
        <v>253</v>
      </c>
      <c r="B438" s="166" t="s">
        <v>253</v>
      </c>
      <c r="C438" s="166" t="s">
        <v>269</v>
      </c>
      <c r="D438" s="166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66" t="s">
        <v>253</v>
      </c>
      <c r="B439" s="166" t="s">
        <v>253</v>
      </c>
      <c r="C439" s="166" t="s">
        <v>269</v>
      </c>
      <c r="D439" s="166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66" t="s">
        <v>253</v>
      </c>
      <c r="B440" s="166" t="s">
        <v>253</v>
      </c>
      <c r="C440" s="166" t="s">
        <v>269</v>
      </c>
      <c r="D440" s="166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66" t="s">
        <v>253</v>
      </c>
      <c r="B441" s="166" t="s">
        <v>253</v>
      </c>
      <c r="C441" s="166" t="s">
        <v>269</v>
      </c>
      <c r="D441" s="166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66" t="s">
        <v>253</v>
      </c>
      <c r="B442" s="166" t="s">
        <v>253</v>
      </c>
      <c r="C442" s="166" t="s">
        <v>271</v>
      </c>
      <c r="D442" s="166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66" t="s">
        <v>253</v>
      </c>
      <c r="B443" s="166" t="s">
        <v>253</v>
      </c>
      <c r="C443" s="166" t="s">
        <v>271</v>
      </c>
      <c r="D443" s="166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66" t="s">
        <v>253</v>
      </c>
      <c r="B444" s="166" t="s">
        <v>253</v>
      </c>
      <c r="C444" s="166" t="s">
        <v>271</v>
      </c>
      <c r="D444" s="166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66" t="s">
        <v>253</v>
      </c>
      <c r="B445" s="166" t="s">
        <v>253</v>
      </c>
      <c r="C445" s="166" t="s">
        <v>271</v>
      </c>
      <c r="D445" s="166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66" t="s">
        <v>253</v>
      </c>
      <c r="B446" s="166" t="s">
        <v>253</v>
      </c>
      <c r="C446" s="166" t="s">
        <v>273</v>
      </c>
      <c r="D446" s="166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196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66" t="s">
        <v>253</v>
      </c>
      <c r="B447" s="166" t="s">
        <v>253</v>
      </c>
      <c r="C447" s="166" t="s">
        <v>273</v>
      </c>
      <c r="D447" s="166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196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66" t="s">
        <v>253</v>
      </c>
      <c r="B448" s="166" t="s">
        <v>253</v>
      </c>
      <c r="C448" s="166" t="s">
        <v>273</v>
      </c>
      <c r="D448" s="166" t="s">
        <v>274</v>
      </c>
      <c r="E448" s="66" t="s">
        <v>361</v>
      </c>
      <c r="F448" s="43">
        <f>SUM(G448:V448)</f>
        <v>8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97">
        <v>4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66" t="s">
        <v>253</v>
      </c>
      <c r="B449" s="166" t="s">
        <v>253</v>
      </c>
      <c r="C449" s="166" t="s">
        <v>273</v>
      </c>
      <c r="D449" s="166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9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66" t="s">
        <v>253</v>
      </c>
      <c r="B450" s="166" t="s">
        <v>253</v>
      </c>
      <c r="C450" s="166" t="s">
        <v>275</v>
      </c>
      <c r="D450" s="166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66" t="s">
        <v>253</v>
      </c>
      <c r="B451" s="166" t="s">
        <v>253</v>
      </c>
      <c r="C451" s="166" t="s">
        <v>275</v>
      </c>
      <c r="D451" s="166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66" t="s">
        <v>253</v>
      </c>
      <c r="B452" s="166" t="s">
        <v>253</v>
      </c>
      <c r="C452" s="166" t="s">
        <v>275</v>
      </c>
      <c r="D452" s="166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66" t="s">
        <v>253</v>
      </c>
      <c r="B453" s="166" t="s">
        <v>253</v>
      </c>
      <c r="C453" s="166" t="s">
        <v>275</v>
      </c>
      <c r="D453" s="166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66" t="s">
        <v>253</v>
      </c>
      <c r="B454" s="166" t="s">
        <v>253</v>
      </c>
      <c r="C454" s="166" t="s">
        <v>277</v>
      </c>
      <c r="D454" s="166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66" t="s">
        <v>253</v>
      </c>
      <c r="B455" s="166" t="s">
        <v>253</v>
      </c>
      <c r="C455" s="166" t="s">
        <v>277</v>
      </c>
      <c r="D455" s="166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66" t="s">
        <v>253</v>
      </c>
      <c r="B456" s="166" t="s">
        <v>253</v>
      </c>
      <c r="C456" s="166" t="s">
        <v>277</v>
      </c>
      <c r="D456" s="166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66" t="s">
        <v>253</v>
      </c>
      <c r="B457" s="166" t="s">
        <v>253</v>
      </c>
      <c r="C457" s="166" t="s">
        <v>277</v>
      </c>
      <c r="D457" s="166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66" t="s">
        <v>253</v>
      </c>
      <c r="B458" s="166" t="s">
        <v>253</v>
      </c>
      <c r="C458" s="166" t="s">
        <v>279</v>
      </c>
      <c r="D458" s="166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66" t="s">
        <v>253</v>
      </c>
      <c r="B459" s="166" t="s">
        <v>253</v>
      </c>
      <c r="C459" s="166" t="s">
        <v>279</v>
      </c>
      <c r="D459" s="166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66" t="s">
        <v>253</v>
      </c>
      <c r="B460" s="166" t="s">
        <v>253</v>
      </c>
      <c r="C460" s="166" t="s">
        <v>279</v>
      </c>
      <c r="D460" s="166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66" t="s">
        <v>253</v>
      </c>
      <c r="B461" s="166" t="s">
        <v>253</v>
      </c>
      <c r="C461" s="166" t="s">
        <v>279</v>
      </c>
      <c r="D461" s="166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66" t="s">
        <v>253</v>
      </c>
      <c r="B462" s="166" t="s">
        <v>253</v>
      </c>
      <c r="C462" s="166" t="s">
        <v>281</v>
      </c>
      <c r="D462" s="166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66" t="s">
        <v>253</v>
      </c>
      <c r="B463" s="166" t="s">
        <v>253</v>
      </c>
      <c r="C463" s="166" t="s">
        <v>281</v>
      </c>
      <c r="D463" s="166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66" t="s">
        <v>253</v>
      </c>
      <c r="B464" s="166" t="s">
        <v>253</v>
      </c>
      <c r="C464" s="166" t="s">
        <v>281</v>
      </c>
      <c r="D464" s="166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66" t="s">
        <v>253</v>
      </c>
      <c r="B465" s="166" t="s">
        <v>253</v>
      </c>
      <c r="C465" s="166" t="s">
        <v>281</v>
      </c>
      <c r="D465" s="166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66" t="s">
        <v>253</v>
      </c>
      <c r="B466" s="166" t="s">
        <v>253</v>
      </c>
      <c r="C466" s="166" t="s">
        <v>283</v>
      </c>
      <c r="D466" s="166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66" t="s">
        <v>253</v>
      </c>
      <c r="B467" s="166" t="s">
        <v>253</v>
      </c>
      <c r="C467" s="166" t="s">
        <v>283</v>
      </c>
      <c r="D467" s="166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66" t="s">
        <v>253</v>
      </c>
      <c r="B468" s="166" t="s">
        <v>253</v>
      </c>
      <c r="C468" s="166" t="s">
        <v>283</v>
      </c>
      <c r="D468" s="166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66" t="s">
        <v>253</v>
      </c>
      <c r="B469" s="166" t="s">
        <v>253</v>
      </c>
      <c r="C469" s="166" t="s">
        <v>283</v>
      </c>
      <c r="D469" s="166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66" t="s">
        <v>253</v>
      </c>
      <c r="B470" s="166" t="s">
        <v>253</v>
      </c>
      <c r="C470" s="166" t="s">
        <v>285</v>
      </c>
      <c r="D470" s="166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66" t="s">
        <v>253</v>
      </c>
      <c r="B471" s="166" t="s">
        <v>253</v>
      </c>
      <c r="C471" s="166" t="s">
        <v>285</v>
      </c>
      <c r="D471" s="166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66" t="s">
        <v>253</v>
      </c>
      <c r="B472" s="166" t="s">
        <v>253</v>
      </c>
      <c r="C472" s="166" t="s">
        <v>285</v>
      </c>
      <c r="D472" s="166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66" t="s">
        <v>253</v>
      </c>
      <c r="B473" s="166" t="s">
        <v>253</v>
      </c>
      <c r="C473" s="166" t="s">
        <v>285</v>
      </c>
      <c r="D473" s="166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66" t="s">
        <v>253</v>
      </c>
      <c r="B474" s="166" t="s">
        <v>253</v>
      </c>
      <c r="C474" s="166" t="s">
        <v>287</v>
      </c>
      <c r="D474" s="166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66" t="s">
        <v>253</v>
      </c>
      <c r="B475" s="166" t="s">
        <v>253</v>
      </c>
      <c r="C475" s="166" t="s">
        <v>287</v>
      </c>
      <c r="D475" s="166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66" t="s">
        <v>253</v>
      </c>
      <c r="B476" s="166" t="s">
        <v>253</v>
      </c>
      <c r="C476" s="166" t="s">
        <v>287</v>
      </c>
      <c r="D476" s="166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66" t="s">
        <v>253</v>
      </c>
      <c r="B477" s="166" t="s">
        <v>253</v>
      </c>
      <c r="C477" s="166" t="s">
        <v>287</v>
      </c>
      <c r="D477" s="166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66" t="s">
        <v>253</v>
      </c>
      <c r="B478" s="166" t="s">
        <v>253</v>
      </c>
      <c r="C478" s="166" t="s">
        <v>289</v>
      </c>
      <c r="D478" s="166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66" t="s">
        <v>253</v>
      </c>
      <c r="B479" s="166" t="s">
        <v>253</v>
      </c>
      <c r="C479" s="166" t="s">
        <v>289</v>
      </c>
      <c r="D479" s="166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66" t="s">
        <v>253</v>
      </c>
      <c r="B480" s="166" t="s">
        <v>253</v>
      </c>
      <c r="C480" s="166" t="s">
        <v>289</v>
      </c>
      <c r="D480" s="166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66" t="s">
        <v>253</v>
      </c>
      <c r="B481" s="166" t="s">
        <v>253</v>
      </c>
      <c r="C481" s="166" t="s">
        <v>289</v>
      </c>
      <c r="D481" s="166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66" t="s">
        <v>253</v>
      </c>
      <c r="B482" s="166" t="s">
        <v>253</v>
      </c>
      <c r="C482" s="166" t="s">
        <v>291</v>
      </c>
      <c r="D482" s="166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66" t="s">
        <v>253</v>
      </c>
      <c r="B483" s="166" t="s">
        <v>253</v>
      </c>
      <c r="C483" s="166" t="s">
        <v>291</v>
      </c>
      <c r="D483" s="166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66" t="s">
        <v>253</v>
      </c>
      <c r="B484" s="166" t="s">
        <v>253</v>
      </c>
      <c r="C484" s="166" t="s">
        <v>291</v>
      </c>
      <c r="D484" s="166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66" t="s">
        <v>253</v>
      </c>
      <c r="B485" s="166" t="s">
        <v>253</v>
      </c>
      <c r="C485" s="166" t="s">
        <v>291</v>
      </c>
      <c r="D485" s="166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66" t="s">
        <v>253</v>
      </c>
      <c r="B486" s="166" t="s">
        <v>253</v>
      </c>
      <c r="C486" s="166" t="s">
        <v>293</v>
      </c>
      <c r="D486" s="166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66" t="s">
        <v>253</v>
      </c>
      <c r="B487" s="166" t="s">
        <v>253</v>
      </c>
      <c r="C487" s="166" t="s">
        <v>293</v>
      </c>
      <c r="D487" s="166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66" t="s">
        <v>253</v>
      </c>
      <c r="B488" s="166" t="s">
        <v>253</v>
      </c>
      <c r="C488" s="166" t="s">
        <v>293</v>
      </c>
      <c r="D488" s="166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66" t="s">
        <v>253</v>
      </c>
      <c r="B489" s="166" t="s">
        <v>253</v>
      </c>
      <c r="C489" s="166" t="s">
        <v>293</v>
      </c>
      <c r="D489" s="166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66" t="s">
        <v>253</v>
      </c>
      <c r="B490" s="166" t="s">
        <v>253</v>
      </c>
      <c r="C490" s="166" t="s">
        <v>295</v>
      </c>
      <c r="D490" s="166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66" t="s">
        <v>253</v>
      </c>
      <c r="B491" s="166" t="s">
        <v>253</v>
      </c>
      <c r="C491" s="166" t="s">
        <v>295</v>
      </c>
      <c r="D491" s="166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66" t="s">
        <v>253</v>
      </c>
      <c r="B492" s="166" t="s">
        <v>253</v>
      </c>
      <c r="C492" s="166" t="s">
        <v>295</v>
      </c>
      <c r="D492" s="166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66" t="s">
        <v>253</v>
      </c>
      <c r="B493" s="166" t="s">
        <v>253</v>
      </c>
      <c r="C493" s="166" t="s">
        <v>295</v>
      </c>
      <c r="D493" s="166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66" t="s">
        <v>253</v>
      </c>
      <c r="B494" s="166" t="s">
        <v>253</v>
      </c>
      <c r="C494" s="166" t="s">
        <v>297</v>
      </c>
      <c r="D494" s="166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66" t="s">
        <v>253</v>
      </c>
      <c r="B495" s="166" t="s">
        <v>253</v>
      </c>
      <c r="C495" s="166" t="s">
        <v>297</v>
      </c>
      <c r="D495" s="166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66" t="s">
        <v>253</v>
      </c>
      <c r="B496" s="166" t="s">
        <v>253</v>
      </c>
      <c r="C496" s="166" t="s">
        <v>297</v>
      </c>
      <c r="D496" s="166" t="s">
        <v>298</v>
      </c>
      <c r="E496" s="68" t="s">
        <v>361</v>
      </c>
      <c r="F496" s="43">
        <f>SUM(G496:V496)</f>
        <v>15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15</v>
      </c>
      <c r="Y496" s="97"/>
    </row>
    <row r="497" spans="1:25" s="9" customFormat="1" ht="9" customHeight="1">
      <c r="A497" s="166" t="s">
        <v>253</v>
      </c>
      <c r="B497" s="166" t="s">
        <v>253</v>
      </c>
      <c r="C497" s="166" t="s">
        <v>297</v>
      </c>
      <c r="D497" s="166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66">
        <v>21</v>
      </c>
      <c r="B498" s="182" t="s">
        <v>374</v>
      </c>
      <c r="C498" s="166" t="s">
        <v>300</v>
      </c>
      <c r="D498" s="166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66" t="s">
        <v>299</v>
      </c>
      <c r="B499" s="182" t="s">
        <v>299</v>
      </c>
      <c r="C499" s="166" t="s">
        <v>300</v>
      </c>
      <c r="D499" s="166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66" t="s">
        <v>299</v>
      </c>
      <c r="B500" s="182" t="s">
        <v>299</v>
      </c>
      <c r="C500" s="166" t="s">
        <v>300</v>
      </c>
      <c r="D500" s="166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66" t="s">
        <v>299</v>
      </c>
      <c r="B501" s="182" t="s">
        <v>299</v>
      </c>
      <c r="C501" s="166" t="s">
        <v>300</v>
      </c>
      <c r="D501" s="166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66" t="s">
        <v>299</v>
      </c>
      <c r="B502" s="182" t="s">
        <v>299</v>
      </c>
      <c r="C502" s="166" t="s">
        <v>302</v>
      </c>
      <c r="D502" s="166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206">
        <v>163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66" t="s">
        <v>299</v>
      </c>
      <c r="B503" s="182" t="s">
        <v>299</v>
      </c>
      <c r="C503" s="166" t="s">
        <v>302</v>
      </c>
      <c r="D503" s="166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206">
        <v>163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66" t="s">
        <v>299</v>
      </c>
      <c r="B504" s="182" t="s">
        <v>299</v>
      </c>
      <c r="C504" s="166" t="s">
        <v>302</v>
      </c>
      <c r="D504" s="166" t="s">
        <v>299</v>
      </c>
      <c r="E504" s="68" t="s">
        <v>361</v>
      </c>
      <c r="F504" s="43">
        <f>SUM(G504:V504)</f>
        <v>1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203">
        <v>1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66" t="s">
        <v>299</v>
      </c>
      <c r="B505" s="182" t="s">
        <v>299</v>
      </c>
      <c r="C505" s="166" t="s">
        <v>302</v>
      </c>
      <c r="D505" s="166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98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66" t="s">
        <v>299</v>
      </c>
      <c r="B506" s="182" t="s">
        <v>299</v>
      </c>
      <c r="C506" s="166" t="s">
        <v>303</v>
      </c>
      <c r="D506" s="166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66" t="s">
        <v>299</v>
      </c>
      <c r="B507" s="182" t="s">
        <v>299</v>
      </c>
      <c r="C507" s="166" t="s">
        <v>303</v>
      </c>
      <c r="D507" s="166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66" t="s">
        <v>299</v>
      </c>
      <c r="B508" s="182" t="s">
        <v>299</v>
      </c>
      <c r="C508" s="166" t="s">
        <v>303</v>
      </c>
      <c r="D508" s="166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66" t="s">
        <v>299</v>
      </c>
      <c r="B509" s="182" t="s">
        <v>299</v>
      </c>
      <c r="C509" s="166" t="s">
        <v>303</v>
      </c>
      <c r="D509" s="166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66" t="s">
        <v>299</v>
      </c>
      <c r="B510" s="182" t="s">
        <v>299</v>
      </c>
      <c r="C510" s="166" t="s">
        <v>305</v>
      </c>
      <c r="D510" s="166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66" t="s">
        <v>299</v>
      </c>
      <c r="B511" s="182" t="s">
        <v>299</v>
      </c>
      <c r="C511" s="166" t="s">
        <v>305</v>
      </c>
      <c r="D511" s="166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66" t="s">
        <v>299</v>
      </c>
      <c r="B512" s="182" t="s">
        <v>299</v>
      </c>
      <c r="C512" s="166" t="s">
        <v>305</v>
      </c>
      <c r="D512" s="166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66" t="s">
        <v>299</v>
      </c>
      <c r="B513" s="182" t="s">
        <v>299</v>
      </c>
      <c r="C513" s="166" t="s">
        <v>305</v>
      </c>
      <c r="D513" s="166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66" t="s">
        <v>299</v>
      </c>
      <c r="B514" s="182" t="s">
        <v>299</v>
      </c>
      <c r="C514" s="166" t="s">
        <v>307</v>
      </c>
      <c r="D514" s="166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66" t="s">
        <v>299</v>
      </c>
      <c r="B515" s="182" t="s">
        <v>299</v>
      </c>
      <c r="C515" s="166" t="s">
        <v>307</v>
      </c>
      <c r="D515" s="166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66" t="s">
        <v>299</v>
      </c>
      <c r="B516" s="182" t="s">
        <v>299</v>
      </c>
      <c r="C516" s="166" t="s">
        <v>307</v>
      </c>
      <c r="D516" s="166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66" t="s">
        <v>299</v>
      </c>
      <c r="B517" s="182" t="s">
        <v>299</v>
      </c>
      <c r="C517" s="166" t="s">
        <v>307</v>
      </c>
      <c r="D517" s="166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66" t="s">
        <v>299</v>
      </c>
      <c r="B518" s="182" t="s">
        <v>299</v>
      </c>
      <c r="C518" s="166" t="s">
        <v>309</v>
      </c>
      <c r="D518" s="166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66" t="s">
        <v>299</v>
      </c>
      <c r="B519" s="182" t="s">
        <v>299</v>
      </c>
      <c r="C519" s="166" t="s">
        <v>309</v>
      </c>
      <c r="D519" s="166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66" t="s">
        <v>299</v>
      </c>
      <c r="B520" s="182" t="s">
        <v>299</v>
      </c>
      <c r="C520" s="166" t="s">
        <v>309</v>
      </c>
      <c r="D520" s="166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66" t="s">
        <v>299</v>
      </c>
      <c r="B521" s="182" t="s">
        <v>299</v>
      </c>
      <c r="C521" s="166" t="s">
        <v>309</v>
      </c>
      <c r="D521" s="166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66" t="s">
        <v>299</v>
      </c>
      <c r="B522" s="182" t="s">
        <v>299</v>
      </c>
      <c r="C522" s="166" t="s">
        <v>311</v>
      </c>
      <c r="D522" s="166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66" t="s">
        <v>299</v>
      </c>
      <c r="B523" s="182" t="s">
        <v>299</v>
      </c>
      <c r="C523" s="166" t="s">
        <v>311</v>
      </c>
      <c r="D523" s="166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66" t="s">
        <v>299</v>
      </c>
      <c r="B524" s="182" t="s">
        <v>299</v>
      </c>
      <c r="C524" s="166" t="s">
        <v>311</v>
      </c>
      <c r="D524" s="166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66" t="s">
        <v>299</v>
      </c>
      <c r="B525" s="182" t="s">
        <v>299</v>
      </c>
      <c r="C525" s="166" t="s">
        <v>311</v>
      </c>
      <c r="D525" s="166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66" t="s">
        <v>299</v>
      </c>
      <c r="B526" s="182" t="s">
        <v>299</v>
      </c>
      <c r="C526" s="166" t="s">
        <v>313</v>
      </c>
      <c r="D526" s="166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66" t="s">
        <v>299</v>
      </c>
      <c r="B527" s="182" t="s">
        <v>299</v>
      </c>
      <c r="C527" s="166" t="s">
        <v>313</v>
      </c>
      <c r="D527" s="166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66" t="s">
        <v>299</v>
      </c>
      <c r="B528" s="182" t="s">
        <v>299</v>
      </c>
      <c r="C528" s="166" t="s">
        <v>313</v>
      </c>
      <c r="D528" s="166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66" t="s">
        <v>299</v>
      </c>
      <c r="B529" s="182" t="s">
        <v>299</v>
      </c>
      <c r="C529" s="166" t="s">
        <v>313</v>
      </c>
      <c r="D529" s="166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66" t="s">
        <v>299</v>
      </c>
      <c r="B530" s="182" t="s">
        <v>299</v>
      </c>
      <c r="C530" s="166" t="s">
        <v>315</v>
      </c>
      <c r="D530" s="166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66" t="s">
        <v>299</v>
      </c>
      <c r="B531" s="182" t="s">
        <v>299</v>
      </c>
      <c r="C531" s="166" t="s">
        <v>315</v>
      </c>
      <c r="D531" s="166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66" t="s">
        <v>299</v>
      </c>
      <c r="B532" s="182" t="s">
        <v>299</v>
      </c>
      <c r="C532" s="166" t="s">
        <v>315</v>
      </c>
      <c r="D532" s="166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66" t="s">
        <v>299</v>
      </c>
      <c r="B533" s="182" t="s">
        <v>299</v>
      </c>
      <c r="C533" s="166" t="s">
        <v>315</v>
      </c>
      <c r="D533" s="166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66" t="s">
        <v>299</v>
      </c>
      <c r="B534" s="182" t="s">
        <v>299</v>
      </c>
      <c r="C534" s="166" t="s">
        <v>317</v>
      </c>
      <c r="D534" s="166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66" t="s">
        <v>299</v>
      </c>
      <c r="B535" s="182" t="s">
        <v>299</v>
      </c>
      <c r="C535" s="166" t="s">
        <v>317</v>
      </c>
      <c r="D535" s="166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66" t="s">
        <v>299</v>
      </c>
      <c r="B536" s="182" t="s">
        <v>299</v>
      </c>
      <c r="C536" s="166" t="s">
        <v>317</v>
      </c>
      <c r="D536" s="166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66" t="s">
        <v>299</v>
      </c>
      <c r="B537" s="182" t="s">
        <v>299</v>
      </c>
      <c r="C537" s="166" t="s">
        <v>317</v>
      </c>
      <c r="D537" s="166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66" t="s">
        <v>299</v>
      </c>
      <c r="B538" s="182" t="s">
        <v>299</v>
      </c>
      <c r="C538" s="166" t="s">
        <v>319</v>
      </c>
      <c r="D538" s="166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66" t="s">
        <v>299</v>
      </c>
      <c r="B539" s="182" t="s">
        <v>299</v>
      </c>
      <c r="C539" s="166" t="s">
        <v>319</v>
      </c>
      <c r="D539" s="166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66" t="s">
        <v>299</v>
      </c>
      <c r="B540" s="182" t="s">
        <v>299</v>
      </c>
      <c r="C540" s="166" t="s">
        <v>319</v>
      </c>
      <c r="D540" s="166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66" t="s">
        <v>299</v>
      </c>
      <c r="B541" s="182" t="s">
        <v>299</v>
      </c>
      <c r="C541" s="166" t="s">
        <v>319</v>
      </c>
      <c r="D541" s="166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66" t="s">
        <v>299</v>
      </c>
      <c r="B542" s="182" t="s">
        <v>299</v>
      </c>
      <c r="C542" s="166" t="s">
        <v>321</v>
      </c>
      <c r="D542" s="166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66" t="s">
        <v>299</v>
      </c>
      <c r="B543" s="182" t="s">
        <v>299</v>
      </c>
      <c r="C543" s="166" t="s">
        <v>321</v>
      </c>
      <c r="D543" s="166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66" t="s">
        <v>299</v>
      </c>
      <c r="B544" s="182" t="s">
        <v>299</v>
      </c>
      <c r="C544" s="166" t="s">
        <v>321</v>
      </c>
      <c r="D544" s="166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66" t="s">
        <v>299</v>
      </c>
      <c r="B545" s="182" t="s">
        <v>299</v>
      </c>
      <c r="C545" s="166" t="s">
        <v>321</v>
      </c>
      <c r="D545" s="166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66" t="s">
        <v>299</v>
      </c>
      <c r="B546" s="182" t="s">
        <v>299</v>
      </c>
      <c r="C546" s="166" t="s">
        <v>323</v>
      </c>
      <c r="D546" s="166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66" t="s">
        <v>299</v>
      </c>
      <c r="B547" s="182" t="s">
        <v>299</v>
      </c>
      <c r="C547" s="166" t="s">
        <v>323</v>
      </c>
      <c r="D547" s="166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66" t="s">
        <v>299</v>
      </c>
      <c r="B548" s="182" t="s">
        <v>299</v>
      </c>
      <c r="C548" s="166" t="s">
        <v>323</v>
      </c>
      <c r="D548" s="166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66" t="s">
        <v>299</v>
      </c>
      <c r="B549" s="182" t="s">
        <v>299</v>
      </c>
      <c r="C549" s="166" t="s">
        <v>323</v>
      </c>
      <c r="D549" s="166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66" t="s">
        <v>299</v>
      </c>
      <c r="B550" s="182" t="s">
        <v>299</v>
      </c>
      <c r="C550" s="166" t="s">
        <v>325</v>
      </c>
      <c r="D550" s="166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66" t="s">
        <v>299</v>
      </c>
      <c r="B551" s="182" t="s">
        <v>299</v>
      </c>
      <c r="C551" s="166" t="s">
        <v>325</v>
      </c>
      <c r="D551" s="166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66" t="s">
        <v>299</v>
      </c>
      <c r="B552" s="182" t="s">
        <v>299</v>
      </c>
      <c r="C552" s="166" t="s">
        <v>325</v>
      </c>
      <c r="D552" s="166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66" t="s">
        <v>299</v>
      </c>
      <c r="B553" s="182" t="s">
        <v>299</v>
      </c>
      <c r="C553" s="166" t="s">
        <v>325</v>
      </c>
      <c r="D553" s="166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66" t="s">
        <v>299</v>
      </c>
      <c r="B554" s="182" t="s">
        <v>299</v>
      </c>
      <c r="C554" s="166" t="s">
        <v>327</v>
      </c>
      <c r="D554" s="166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66" t="s">
        <v>299</v>
      </c>
      <c r="B555" s="182" t="s">
        <v>299</v>
      </c>
      <c r="C555" s="166" t="s">
        <v>327</v>
      </c>
      <c r="D555" s="166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66" t="s">
        <v>299</v>
      </c>
      <c r="B556" s="182" t="s">
        <v>299</v>
      </c>
      <c r="C556" s="166" t="s">
        <v>327</v>
      </c>
      <c r="D556" s="166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66" t="s">
        <v>299</v>
      </c>
      <c r="B557" s="182" t="s">
        <v>299</v>
      </c>
      <c r="C557" s="166" t="s">
        <v>327</v>
      </c>
      <c r="D557" s="166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66" t="s">
        <v>299</v>
      </c>
      <c r="B558" s="182" t="s">
        <v>299</v>
      </c>
      <c r="C558" s="166" t="s">
        <v>329</v>
      </c>
      <c r="D558" s="166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66" t="s">
        <v>299</v>
      </c>
      <c r="B559" s="182" t="s">
        <v>299</v>
      </c>
      <c r="C559" s="166" t="s">
        <v>329</v>
      </c>
      <c r="D559" s="166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66" t="s">
        <v>299</v>
      </c>
      <c r="B560" s="182" t="s">
        <v>299</v>
      </c>
      <c r="C560" s="166" t="s">
        <v>329</v>
      </c>
      <c r="D560" s="166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66" t="s">
        <v>299</v>
      </c>
      <c r="B561" s="182" t="s">
        <v>299</v>
      </c>
      <c r="C561" s="166" t="s">
        <v>329</v>
      </c>
      <c r="D561" s="166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66">
        <v>22</v>
      </c>
      <c r="B562" s="166" t="s">
        <v>331</v>
      </c>
      <c r="C562" s="166" t="s">
        <v>332</v>
      </c>
      <c r="D562" s="166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66" t="s">
        <v>331</v>
      </c>
      <c r="B563" s="166" t="s">
        <v>331</v>
      </c>
      <c r="C563" s="166" t="s">
        <v>332</v>
      </c>
      <c r="D563" s="166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66" t="s">
        <v>331</v>
      </c>
      <c r="B564" s="166" t="s">
        <v>331</v>
      </c>
      <c r="C564" s="166" t="s">
        <v>332</v>
      </c>
      <c r="D564" s="166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66" t="s">
        <v>331</v>
      </c>
      <c r="B565" s="166" t="s">
        <v>331</v>
      </c>
      <c r="C565" s="166" t="s">
        <v>332</v>
      </c>
      <c r="D565" s="166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01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66" t="s">
        <v>331</v>
      </c>
      <c r="B566" s="166" t="s">
        <v>331</v>
      </c>
      <c r="C566" s="166" t="s">
        <v>334</v>
      </c>
      <c r="D566" s="166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196">
        <v>62.5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66" t="s">
        <v>331</v>
      </c>
      <c r="B567" s="166" t="s">
        <v>331</v>
      </c>
      <c r="C567" s="166" t="s">
        <v>334</v>
      </c>
      <c r="D567" s="166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196">
        <v>466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66" t="s">
        <v>331</v>
      </c>
      <c r="B568" s="166" t="s">
        <v>331</v>
      </c>
      <c r="C568" s="166" t="s">
        <v>334</v>
      </c>
      <c r="D568" s="166" t="s">
        <v>331</v>
      </c>
      <c r="E568" s="66" t="s">
        <v>361</v>
      </c>
      <c r="F568" s="43">
        <f>SUM(G568:V568)</f>
        <v>81</v>
      </c>
      <c r="G568" s="28">
        <v>9</v>
      </c>
      <c r="H568" s="28">
        <v>6</v>
      </c>
      <c r="I568" s="28">
        <v>22</v>
      </c>
      <c r="J568" s="28">
        <v>4</v>
      </c>
      <c r="K568" s="28">
        <v>5</v>
      </c>
      <c r="L568" s="28">
        <v>11</v>
      </c>
      <c r="M568" s="28"/>
      <c r="N568" s="28">
        <v>3</v>
      </c>
      <c r="O568" s="28">
        <v>2</v>
      </c>
      <c r="P568" s="28"/>
      <c r="Q568" s="197">
        <v>15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66" t="s">
        <v>331</v>
      </c>
      <c r="B569" s="166" t="s">
        <v>331</v>
      </c>
      <c r="C569" s="166" t="s">
        <v>334</v>
      </c>
      <c r="D569" s="166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98" t="s">
        <v>443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66" t="s">
        <v>331</v>
      </c>
      <c r="B570" s="166" t="s">
        <v>331</v>
      </c>
      <c r="C570" s="166" t="s">
        <v>336</v>
      </c>
      <c r="D570" s="166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66" t="s">
        <v>331</v>
      </c>
      <c r="B571" s="166" t="s">
        <v>331</v>
      </c>
      <c r="C571" s="166" t="s">
        <v>336</v>
      </c>
      <c r="D571" s="166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66" t="s">
        <v>331</v>
      </c>
      <c r="B572" s="166" t="s">
        <v>331</v>
      </c>
      <c r="C572" s="166" t="s">
        <v>336</v>
      </c>
      <c r="D572" s="166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66" t="s">
        <v>331</v>
      </c>
      <c r="B573" s="166" t="s">
        <v>331</v>
      </c>
      <c r="C573" s="166" t="s">
        <v>336</v>
      </c>
      <c r="D573" s="166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66" t="s">
        <v>331</v>
      </c>
      <c r="B574" s="166" t="s">
        <v>331</v>
      </c>
      <c r="C574" s="166" t="s">
        <v>338</v>
      </c>
      <c r="D574" s="166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66" t="s">
        <v>331</v>
      </c>
      <c r="B575" s="166" t="s">
        <v>331</v>
      </c>
      <c r="C575" s="166" t="s">
        <v>338</v>
      </c>
      <c r="D575" s="166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66" t="s">
        <v>331</v>
      </c>
      <c r="B576" s="166" t="s">
        <v>331</v>
      </c>
      <c r="C576" s="166" t="s">
        <v>338</v>
      </c>
      <c r="D576" s="166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66" t="s">
        <v>331</v>
      </c>
      <c r="B577" s="166" t="s">
        <v>331</v>
      </c>
      <c r="C577" s="166" t="s">
        <v>338</v>
      </c>
      <c r="D577" s="166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66">
        <v>23</v>
      </c>
      <c r="B578" s="182" t="s">
        <v>340</v>
      </c>
      <c r="C578" s="166" t="s">
        <v>341</v>
      </c>
      <c r="D578" s="166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170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196">
        <v>170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66" t="s">
        <v>340</v>
      </c>
      <c r="B579" s="182" t="s">
        <v>340</v>
      </c>
      <c r="C579" s="166" t="s">
        <v>341</v>
      </c>
      <c r="D579" s="166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196">
        <v>179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66" t="s">
        <v>340</v>
      </c>
      <c r="B580" s="182" t="s">
        <v>340</v>
      </c>
      <c r="C580" s="166" t="s">
        <v>341</v>
      </c>
      <c r="D580" s="166" t="s">
        <v>340</v>
      </c>
      <c r="E580" s="66" t="s">
        <v>361</v>
      </c>
      <c r="F580" s="43">
        <f>SUM(G580:V580)</f>
        <v>37</v>
      </c>
      <c r="G580" s="28">
        <v>1</v>
      </c>
      <c r="H580" s="28">
        <v>2</v>
      </c>
      <c r="I580" s="28">
        <v>4</v>
      </c>
      <c r="J580" s="28"/>
      <c r="K580" s="28"/>
      <c r="L580" s="28">
        <v>3</v>
      </c>
      <c r="M580" s="28"/>
      <c r="N580" s="28">
        <v>7</v>
      </c>
      <c r="O580" s="149">
        <v>3</v>
      </c>
      <c r="P580" s="28"/>
      <c r="Q580" s="197">
        <v>10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66" t="s">
        <v>340</v>
      </c>
      <c r="B581" s="182" t="s">
        <v>340</v>
      </c>
      <c r="C581" s="166" t="s">
        <v>341</v>
      </c>
      <c r="D581" s="166" t="s">
        <v>340</v>
      </c>
      <c r="E581" s="38" t="s">
        <v>36</v>
      </c>
      <c r="F581" s="42" t="s">
        <v>423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437</v>
      </c>
      <c r="M581" s="129"/>
      <c r="N581" s="127" t="s">
        <v>58</v>
      </c>
      <c r="O581" s="127" t="s">
        <v>58</v>
      </c>
      <c r="P581" s="129"/>
      <c r="Q581" s="198" t="s">
        <v>445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66" t="s">
        <v>340</v>
      </c>
      <c r="B582" s="182" t="s">
        <v>340</v>
      </c>
      <c r="C582" s="166" t="s">
        <v>342</v>
      </c>
      <c r="D582" s="166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66" t="s">
        <v>340</v>
      </c>
      <c r="B583" s="182" t="s">
        <v>340</v>
      </c>
      <c r="C583" s="166" t="s">
        <v>342</v>
      </c>
      <c r="D583" s="166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66" t="s">
        <v>340</v>
      </c>
      <c r="B584" s="182" t="s">
        <v>340</v>
      </c>
      <c r="C584" s="166" t="s">
        <v>342</v>
      </c>
      <c r="D584" s="166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66" t="s">
        <v>340</v>
      </c>
      <c r="B585" s="182" t="s">
        <v>340</v>
      </c>
      <c r="C585" s="166" t="s">
        <v>342</v>
      </c>
      <c r="D585" s="166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66" t="s">
        <v>340</v>
      </c>
      <c r="B586" s="182" t="s">
        <v>340</v>
      </c>
      <c r="C586" s="166" t="s">
        <v>344</v>
      </c>
      <c r="D586" s="166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66" t="s">
        <v>340</v>
      </c>
      <c r="B587" s="182" t="s">
        <v>340</v>
      </c>
      <c r="C587" s="166" t="s">
        <v>344</v>
      </c>
      <c r="D587" s="166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66" t="s">
        <v>340</v>
      </c>
      <c r="B588" s="182" t="s">
        <v>340</v>
      </c>
      <c r="C588" s="166" t="s">
        <v>344</v>
      </c>
      <c r="D588" s="166" t="s">
        <v>345</v>
      </c>
      <c r="E588" s="66" t="s">
        <v>361</v>
      </c>
      <c r="F588" s="43">
        <f>SUM(G588:V588)</f>
        <v>10</v>
      </c>
      <c r="G588" s="55"/>
      <c r="H588" s="28"/>
      <c r="I588" s="28"/>
      <c r="J588" s="28"/>
      <c r="K588" s="28"/>
      <c r="L588" s="28"/>
      <c r="M588" s="28"/>
      <c r="N588" s="28">
        <v>8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66" t="s">
        <v>340</v>
      </c>
      <c r="B589" s="182" t="s">
        <v>340</v>
      </c>
      <c r="C589" s="166" t="s">
        <v>344</v>
      </c>
      <c r="D589" s="166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66">
        <v>24</v>
      </c>
      <c r="B590" s="166" t="s">
        <v>381</v>
      </c>
      <c r="C590" s="166" t="s">
        <v>347</v>
      </c>
      <c r="D590" s="166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66" t="s">
        <v>346</v>
      </c>
      <c r="B591" s="166" t="s">
        <v>346</v>
      </c>
      <c r="C591" s="166" t="s">
        <v>347</v>
      </c>
      <c r="D591" s="166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66" t="s">
        <v>346</v>
      </c>
      <c r="B592" s="166" t="s">
        <v>346</v>
      </c>
      <c r="C592" s="166" t="s">
        <v>347</v>
      </c>
      <c r="D592" s="166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66" t="s">
        <v>346</v>
      </c>
      <c r="B593" s="166" t="s">
        <v>346</v>
      </c>
      <c r="C593" s="166" t="s">
        <v>347</v>
      </c>
      <c r="D593" s="166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66" t="s">
        <v>346</v>
      </c>
      <c r="B594" s="166" t="s">
        <v>346</v>
      </c>
      <c r="C594" s="166" t="s">
        <v>349</v>
      </c>
      <c r="D594" s="166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440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66" t="s">
        <v>346</v>
      </c>
      <c r="B595" s="166" t="s">
        <v>346</v>
      </c>
      <c r="C595" s="166" t="s">
        <v>349</v>
      </c>
      <c r="D595" s="166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440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66" t="s">
        <v>346</v>
      </c>
      <c r="B596" s="166" t="s">
        <v>346</v>
      </c>
      <c r="C596" s="166" t="s">
        <v>349</v>
      </c>
      <c r="D596" s="166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66" t="s">
        <v>346</v>
      </c>
      <c r="B597" s="166" t="s">
        <v>346</v>
      </c>
      <c r="C597" s="166" t="s">
        <v>349</v>
      </c>
      <c r="D597" s="166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440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66" t="s">
        <v>346</v>
      </c>
      <c r="B598" s="166" t="s">
        <v>346</v>
      </c>
      <c r="C598" s="166" t="s">
        <v>351</v>
      </c>
      <c r="D598" s="166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66" t="s">
        <v>346</v>
      </c>
      <c r="B599" s="166" t="s">
        <v>346</v>
      </c>
      <c r="C599" s="166" t="s">
        <v>351</v>
      </c>
      <c r="D599" s="166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66" t="s">
        <v>346</v>
      </c>
      <c r="B600" s="166" t="s">
        <v>346</v>
      </c>
      <c r="C600" s="166" t="s">
        <v>351</v>
      </c>
      <c r="D600" s="166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66" t="s">
        <v>346</v>
      </c>
      <c r="B601" s="166" t="s">
        <v>346</v>
      </c>
      <c r="C601" s="166" t="s">
        <v>351</v>
      </c>
      <c r="D601" s="166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66" t="s">
        <v>346</v>
      </c>
      <c r="B602" s="166" t="s">
        <v>346</v>
      </c>
      <c r="C602" s="166" t="s">
        <v>353</v>
      </c>
      <c r="D602" s="166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66" t="s">
        <v>346</v>
      </c>
      <c r="B603" s="166" t="s">
        <v>346</v>
      </c>
      <c r="C603" s="166" t="s">
        <v>353</v>
      </c>
      <c r="D603" s="166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66" t="s">
        <v>346</v>
      </c>
      <c r="B604" s="166" t="s">
        <v>346</v>
      </c>
      <c r="C604" s="166" t="s">
        <v>353</v>
      </c>
      <c r="D604" s="166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66" t="s">
        <v>346</v>
      </c>
      <c r="B605" s="166" t="s">
        <v>346</v>
      </c>
      <c r="C605" s="166" t="s">
        <v>353</v>
      </c>
      <c r="D605" s="166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66" t="s">
        <v>346</v>
      </c>
      <c r="B606" s="166" t="s">
        <v>346</v>
      </c>
      <c r="C606" s="166" t="s">
        <v>355</v>
      </c>
      <c r="D606" s="166" t="s">
        <v>356</v>
      </c>
      <c r="E606" s="38" t="s">
        <v>359</v>
      </c>
      <c r="F606" s="41">
        <v>424</v>
      </c>
      <c r="G606" s="53">
        <v>426</v>
      </c>
      <c r="H606" s="26"/>
      <c r="I606" s="26"/>
      <c r="J606" s="26">
        <v>424</v>
      </c>
      <c r="K606" s="26"/>
      <c r="L606" s="26" t="s">
        <v>440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66" t="s">
        <v>346</v>
      </c>
      <c r="B607" s="166" t="s">
        <v>346</v>
      </c>
      <c r="C607" s="166" t="s">
        <v>355</v>
      </c>
      <c r="D607" s="166" t="s">
        <v>356</v>
      </c>
      <c r="E607" s="38" t="s">
        <v>360</v>
      </c>
      <c r="F607" s="41">
        <v>426</v>
      </c>
      <c r="G607" s="53">
        <v>426</v>
      </c>
      <c r="H607" s="26"/>
      <c r="I607" s="26"/>
      <c r="J607" s="26">
        <v>424</v>
      </c>
      <c r="K607" s="26"/>
      <c r="L607" s="26" t="s">
        <v>440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66" t="s">
        <v>346</v>
      </c>
      <c r="B608" s="166" t="s">
        <v>346</v>
      </c>
      <c r="C608" s="166" t="s">
        <v>355</v>
      </c>
      <c r="D608" s="166" t="s">
        <v>356</v>
      </c>
      <c r="E608" s="66" t="s">
        <v>361</v>
      </c>
      <c r="F608" s="43">
        <f>SUM(G608:V608)</f>
        <v>2</v>
      </c>
      <c r="G608" s="55">
        <v>1</v>
      </c>
      <c r="H608" s="28"/>
      <c r="I608" s="28"/>
      <c r="J608" s="28">
        <v>1</v>
      </c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66" t="s">
        <v>346</v>
      </c>
      <c r="B609" s="166" t="s">
        <v>346</v>
      </c>
      <c r="C609" s="166" t="s">
        <v>355</v>
      </c>
      <c r="D609" s="166" t="s">
        <v>356</v>
      </c>
      <c r="E609" s="38" t="s">
        <v>36</v>
      </c>
      <c r="F609" s="42" t="s">
        <v>49</v>
      </c>
      <c r="G609" s="127" t="s">
        <v>49</v>
      </c>
      <c r="H609" s="127" t="s">
        <v>37</v>
      </c>
      <c r="I609" s="127"/>
      <c r="J609" s="127" t="s">
        <v>49</v>
      </c>
      <c r="K609" s="127" t="s">
        <v>37</v>
      </c>
      <c r="L609" s="127" t="s">
        <v>440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66" t="s">
        <v>346</v>
      </c>
      <c r="B610" s="166" t="s">
        <v>346</v>
      </c>
      <c r="C610" s="166" t="s">
        <v>357</v>
      </c>
      <c r="D610" s="166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66" t="s">
        <v>346</v>
      </c>
      <c r="B611" s="166" t="s">
        <v>346</v>
      </c>
      <c r="C611" s="166" t="s">
        <v>357</v>
      </c>
      <c r="D611" s="166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66" t="s">
        <v>346</v>
      </c>
      <c r="B612" s="166" t="s">
        <v>346</v>
      </c>
      <c r="C612" s="166" t="s">
        <v>357</v>
      </c>
      <c r="D612" s="166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66" t="s">
        <v>346</v>
      </c>
      <c r="B613" s="166" t="s">
        <v>346</v>
      </c>
      <c r="C613" s="166" t="s">
        <v>357</v>
      </c>
      <c r="D613" s="166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145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127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776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153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238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410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276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791</v>
      </c>
      <c r="P614" s="75">
        <f t="shared" si="0"/>
        <v>0</v>
      </c>
      <c r="Q614" s="75">
        <f t="shared" si="0"/>
        <v>531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210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3657</v>
      </c>
      <c r="G615" s="50">
        <f>H628</f>
        <v>3868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94"/>
      <c r="B616" s="167" t="s">
        <v>363</v>
      </c>
      <c r="C616" s="168"/>
      <c r="D616" s="169"/>
      <c r="E616" s="177" t="s">
        <v>450</v>
      </c>
      <c r="F616" s="178"/>
      <c r="G616" s="177" t="s">
        <v>449</v>
      </c>
      <c r="H616" s="178"/>
      <c r="I616" s="70"/>
      <c r="J616" s="175" t="s">
        <v>396</v>
      </c>
      <c r="K616" s="176"/>
      <c r="L616" s="162"/>
      <c r="M616" s="162"/>
      <c r="Q616" s="174" t="str">
        <f>E616</f>
        <v>на 17.11.2023</v>
      </c>
      <c r="R616" s="174"/>
      <c r="S616" s="174"/>
      <c r="T616" s="174"/>
      <c r="U616" s="174"/>
      <c r="V616" s="174"/>
    </row>
    <row r="617" spans="1:13" s="13" customFormat="1" ht="11.25" customHeight="1">
      <c r="A617" s="195"/>
      <c r="B617" s="170"/>
      <c r="C617" s="171"/>
      <c r="D617" s="172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63" t="s">
        <v>368</v>
      </c>
      <c r="C618" s="164"/>
      <c r="D618" s="165"/>
      <c r="E618" s="109">
        <v>12</v>
      </c>
      <c r="F618" s="45">
        <f>G614</f>
        <v>145</v>
      </c>
      <c r="G618" s="37">
        <v>12</v>
      </c>
      <c r="H618" s="45">
        <v>151</v>
      </c>
      <c r="I618" s="37">
        <f>E618-G618</f>
        <v>0</v>
      </c>
      <c r="J618" s="45">
        <f>F618-H618</f>
        <v>-6</v>
      </c>
      <c r="K618" s="48">
        <f>F618/H618</f>
        <v>0.9602649006622517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63" t="s">
        <v>397</v>
      </c>
      <c r="C619" s="164"/>
      <c r="D619" s="165"/>
      <c r="E619" s="109">
        <v>11</v>
      </c>
      <c r="F619" s="45">
        <f>H614</f>
        <v>127</v>
      </c>
      <c r="G619" s="37">
        <v>11</v>
      </c>
      <c r="H619" s="45">
        <v>130</v>
      </c>
      <c r="I619" s="37">
        <f>E619-G619</f>
        <v>0</v>
      </c>
      <c r="J619" s="45">
        <f>F619-H619</f>
        <v>-3</v>
      </c>
      <c r="K619" s="48">
        <f aca="true" t="shared" si="1" ref="K619:K628">F619/H619</f>
        <v>0.9769230769230769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63" t="s">
        <v>398</v>
      </c>
      <c r="C620" s="164"/>
      <c r="D620" s="165"/>
      <c r="E620" s="109">
        <v>13</v>
      </c>
      <c r="F620" s="45">
        <f>I614</f>
        <v>776</v>
      </c>
      <c r="G620" s="37">
        <v>13</v>
      </c>
      <c r="H620" s="45">
        <v>829</v>
      </c>
      <c r="I620" s="37">
        <f aca="true" t="shared" si="2" ref="I620:I627">E620-G620</f>
        <v>0</v>
      </c>
      <c r="J620" s="45">
        <f aca="true" t="shared" si="3" ref="J620:J628">F620-H620</f>
        <v>-53</v>
      </c>
      <c r="K620" s="48">
        <f t="shared" si="1"/>
        <v>0.9360675512665863</v>
      </c>
      <c r="L620" s="83"/>
      <c r="M620" s="36"/>
      <c r="Q620" s="81">
        <f>F628</f>
        <v>3657</v>
      </c>
      <c r="R620" s="74"/>
      <c r="S620" s="74"/>
      <c r="T620" s="74"/>
      <c r="U620" s="74"/>
      <c r="V620" s="74" t="s">
        <v>442</v>
      </c>
    </row>
    <row r="621" spans="1:22" s="13" customFormat="1" ht="19.5" customHeight="1">
      <c r="A621" s="104">
        <v>4</v>
      </c>
      <c r="B621" s="163" t="s">
        <v>399</v>
      </c>
      <c r="C621" s="164"/>
      <c r="D621" s="165"/>
      <c r="E621" s="109">
        <v>10</v>
      </c>
      <c r="F621" s="45">
        <f>J614</f>
        <v>153</v>
      </c>
      <c r="G621" s="37">
        <v>10</v>
      </c>
      <c r="H621" s="45">
        <v>159</v>
      </c>
      <c r="I621" s="37">
        <f t="shared" si="2"/>
        <v>0</v>
      </c>
      <c r="J621" s="45">
        <f t="shared" si="3"/>
        <v>-6</v>
      </c>
      <c r="K621" s="48">
        <f t="shared" si="1"/>
        <v>0.9622641509433962</v>
      </c>
      <c r="L621" s="87" t="s">
        <v>436</v>
      </c>
      <c r="M621" s="36"/>
      <c r="N621" s="147" t="s">
        <v>436</v>
      </c>
      <c r="O621" s="76"/>
      <c r="Q621" s="81">
        <f>J628</f>
        <v>-211</v>
      </c>
      <c r="R621" s="74"/>
      <c r="S621" s="74"/>
      <c r="T621" s="74"/>
      <c r="U621" s="74"/>
      <c r="V621" s="74" t="s">
        <v>421</v>
      </c>
    </row>
    <row r="622" spans="1:22" s="13" customFormat="1" ht="18.75" customHeight="1">
      <c r="A622" s="104">
        <v>5</v>
      </c>
      <c r="B622" s="163" t="s">
        <v>400</v>
      </c>
      <c r="C622" s="164"/>
      <c r="D622" s="165"/>
      <c r="E622" s="109">
        <v>11</v>
      </c>
      <c r="F622" s="45">
        <f>K614</f>
        <v>238</v>
      </c>
      <c r="G622" s="37">
        <v>11</v>
      </c>
      <c r="H622" s="45">
        <v>254</v>
      </c>
      <c r="I622" s="37">
        <f t="shared" si="2"/>
        <v>0</v>
      </c>
      <c r="J622" s="45">
        <f t="shared" si="3"/>
        <v>-16</v>
      </c>
      <c r="K622" s="48">
        <f t="shared" si="1"/>
        <v>0.937007874015748</v>
      </c>
      <c r="L622" s="89">
        <f>SUM(F618:F622)</f>
        <v>1439</v>
      </c>
      <c r="M622" s="36"/>
      <c r="N622" s="85">
        <f>SUM(H618:H622)</f>
        <v>1523</v>
      </c>
      <c r="O622" s="77">
        <f>L622-N622</f>
        <v>-84</v>
      </c>
      <c r="V622" s="144"/>
    </row>
    <row r="623" spans="1:23" s="13" customFormat="1" ht="20.25" customHeight="1">
      <c r="A623" s="104">
        <v>6</v>
      </c>
      <c r="B623" s="163" t="s">
        <v>418</v>
      </c>
      <c r="C623" s="164"/>
      <c r="D623" s="165"/>
      <c r="E623" s="37">
        <v>15</v>
      </c>
      <c r="F623" s="45">
        <f>L614</f>
        <v>410</v>
      </c>
      <c r="G623" s="37">
        <v>15</v>
      </c>
      <c r="H623" s="45">
        <v>411</v>
      </c>
      <c r="I623" s="37">
        <f t="shared" si="2"/>
        <v>0</v>
      </c>
      <c r="J623" s="45">
        <f t="shared" si="3"/>
        <v>-1</v>
      </c>
      <c r="K623" s="48">
        <f t="shared" si="1"/>
        <v>0.9975669099756691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63" t="s">
        <v>380</v>
      </c>
      <c r="C624" s="164"/>
      <c r="D624" s="165"/>
      <c r="E624" s="37">
        <v>13</v>
      </c>
      <c r="F624" s="45">
        <f>N614</f>
        <v>276</v>
      </c>
      <c r="G624" s="37">
        <v>13</v>
      </c>
      <c r="H624" s="45">
        <v>276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73" t="s">
        <v>424</v>
      </c>
      <c r="W624" s="173"/>
    </row>
    <row r="625" spans="1:15" s="13" customFormat="1" ht="21.75" customHeight="1">
      <c r="A625" s="104">
        <v>8</v>
      </c>
      <c r="B625" s="163" t="s">
        <v>379</v>
      </c>
      <c r="C625" s="164"/>
      <c r="D625" s="165"/>
      <c r="E625" s="37">
        <v>15</v>
      </c>
      <c r="F625" s="45">
        <f>O614</f>
        <v>791</v>
      </c>
      <c r="G625" s="37">
        <v>15</v>
      </c>
      <c r="H625" s="45">
        <v>860</v>
      </c>
      <c r="I625" s="37">
        <f t="shared" si="2"/>
        <v>0</v>
      </c>
      <c r="J625" s="45">
        <f t="shared" si="3"/>
        <v>-69</v>
      </c>
      <c r="K625" s="48">
        <f t="shared" si="1"/>
        <v>0.9197674418604651</v>
      </c>
      <c r="M625" s="112"/>
      <c r="N625" s="117"/>
      <c r="O625" s="114"/>
    </row>
    <row r="626" spans="1:15" s="13" customFormat="1" ht="22.5" customHeight="1">
      <c r="A626" s="104">
        <v>9</v>
      </c>
      <c r="B626" s="163" t="s">
        <v>369</v>
      </c>
      <c r="C626" s="164"/>
      <c r="D626" s="165"/>
      <c r="E626" s="37">
        <v>17</v>
      </c>
      <c r="F626" s="45">
        <f>Q614</f>
        <v>531</v>
      </c>
      <c r="G626" s="37">
        <v>17</v>
      </c>
      <c r="H626" s="45">
        <v>556</v>
      </c>
      <c r="I626" s="37">
        <f t="shared" si="2"/>
        <v>0</v>
      </c>
      <c r="J626" s="45">
        <f t="shared" si="3"/>
        <v>-25</v>
      </c>
      <c r="K626" s="48">
        <f t="shared" si="1"/>
        <v>0.9550359712230215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63" t="s">
        <v>370</v>
      </c>
      <c r="C627" s="164"/>
      <c r="D627" s="165"/>
      <c r="E627" s="37">
        <v>13</v>
      </c>
      <c r="F627" s="45">
        <f>V614</f>
        <v>210</v>
      </c>
      <c r="G627" s="37">
        <v>13</v>
      </c>
      <c r="H627" s="45">
        <v>242</v>
      </c>
      <c r="I627" s="37">
        <f t="shared" si="2"/>
        <v>0</v>
      </c>
      <c r="J627" s="45">
        <f t="shared" si="3"/>
        <v>-32</v>
      </c>
      <c r="K627" s="48">
        <f t="shared" si="1"/>
        <v>0.8677685950413223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420</v>
      </c>
      <c r="F628" s="46">
        <f>SUM(F618:F627)</f>
        <v>3657</v>
      </c>
      <c r="G628" s="14" t="s">
        <v>420</v>
      </c>
      <c r="H628" s="46">
        <v>3868</v>
      </c>
      <c r="I628" s="37"/>
      <c r="J628" s="46">
        <f t="shared" si="3"/>
        <v>-211</v>
      </c>
      <c r="K628" s="48">
        <f t="shared" si="1"/>
        <v>0.9454498448810755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447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C522:C525"/>
    <mergeCell ref="C546:C549"/>
    <mergeCell ref="D530:D533"/>
    <mergeCell ref="D534:D537"/>
    <mergeCell ref="D538:D541"/>
    <mergeCell ref="D542:D545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</mergeCell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2023-11-17T04:42:52Z</cp:lastPrinted>
  <dcterms:created xsi:type="dcterms:W3CDTF">2020-12-25T09:44:30Z</dcterms:created>
  <dcterms:modified xsi:type="dcterms:W3CDTF">2023-11-17T04:42:53Z</dcterms:modified>
  <cp:category/>
  <cp:version/>
  <cp:contentType/>
  <cp:contentStatus/>
</cp:coreProperties>
</file>