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01.04.2022" sheetId="1" r:id="rId1"/>
  </sheets>
  <definedNames/>
  <calcPr fullCalcOnLoad="1"/>
</workbook>
</file>

<file path=xl/sharedStrings.xml><?xml version="1.0" encoding="utf-8"?>
<sst xmlns="http://schemas.openxmlformats.org/spreadsheetml/2006/main" count="5446" uniqueCount="468">
  <si>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</si>
  <si>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</si>
  <si>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</si>
  <si>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</si>
  <si>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</si>
  <si>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</si>
  <si>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</si>
  <si>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</si>
  <si>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</si>
  <si>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</si>
  <si>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</si>
  <si>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</si>
  <si>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</si>
  <si>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</si>
  <si>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</si>
  <si>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</si>
  <si>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</si>
  <si>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</si>
  <si>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</si>
  <si>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</si>
  <si>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</si>
  <si>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</si>
  <si>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</si>
  <si>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</si>
  <si>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</si>
  <si>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</si>
  <si>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</si>
  <si>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</si>
  <si>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</si>
  <si>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</si>
  <si>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</si>
  <si>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</si>
  <si>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</si>
  <si>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</si>
  <si>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</si>
  <si>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</si>
  <si>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</si>
  <si>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</si>
  <si>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</si>
  <si>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</si>
  <si>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</si>
  <si>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</si>
  <si>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</si>
  <si>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</si>
  <si>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</si>
  <si>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</si>
  <si>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</si>
  <si>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</si>
  <si>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</si>
  <si>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</si>
  <si>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</si>
  <si>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</si>
  <si>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</si>
  <si>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</si>
  <si>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</si>
  <si>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</si>
  <si>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</si>
  <si>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</si>
  <si>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</si>
  <si>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</si>
  <si>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</si>
  <si>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</si>
  <si>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</si>
  <si>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</si>
  <si>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</si>
  <si>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</si>
  <si>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</si>
  <si>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</si>
  <si>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</si>
  <si>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</si>
  <si>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</si>
  <si>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</si>
  <si>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</si>
  <si>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</si>
  <si>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</si>
  <si>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</si>
  <si>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</si>
  <si>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</si>
  <si>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</si>
  <si>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</si>
  <si>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</si>
  <si>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</si>
  <si>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</si>
  <si>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</si>
  <si>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</si>
  <si>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</si>
  <si>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</si>
  <si>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</si>
  <si>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</si>
  <si>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</si>
  <si>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</si>
  <si>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</si>
  <si>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</si>
  <si>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</si>
  <si>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</si>
  <si>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</si>
  <si>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</si>
  <si>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</si>
  <si>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</si>
  <si>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</si>
  <si>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</si>
  <si>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</si>
  <si>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</si>
  <si>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</si>
  <si>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</si>
  <si>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</si>
  <si>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</si>
  <si>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</si>
  <si>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</si>
  <si>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</si>
  <si>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</si>
  <si>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</si>
  <si>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</si>
  <si>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</si>
  <si>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</si>
  <si>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</si>
  <si>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</si>
  <si>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</si>
  <si>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</si>
  <si>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</si>
  <si>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</si>
  <si>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</si>
  <si>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</si>
  <si>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</si>
  <si>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</si>
  <si>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</si>
  <si>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</si>
  <si>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</si>
  <si>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</si>
  <si>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</si>
  <si>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</si>
  <si>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</si>
  <si>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</si>
  <si>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</si>
  <si>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</si>
  <si>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</si>
  <si>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</si>
  <si>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</si>
  <si>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</si>
  <si>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</si>
  <si>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</si>
  <si>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</si>
  <si>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</si>
  <si>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</si>
  <si>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</si>
  <si>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</si>
  <si>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</si>
  <si>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</si>
  <si>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</si>
  <si>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</si>
  <si>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</si>
  <si>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</si>
  <si>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</si>
  <si>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</si>
  <si>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</si>
  <si>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</si>
  <si>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</si>
  <si>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</si>
  <si>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</si>
  <si>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</si>
  <si>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</si>
  <si>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</si>
  <si>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</si>
  <si>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</si>
  <si>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</si>
  <si>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</si>
  <si>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</si>
  <si>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</si>
  <si>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</si>
  <si>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</si>
  <si>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</si>
  <si>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</si>
  <si>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</si>
  <si>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</si>
  <si>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</si>
  <si>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</si>
  <si>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</si>
  <si>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</si>
  <si>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</si>
  <si>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</si>
  <si>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</si>
  <si>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</si>
  <si>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</si>
  <si>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</si>
  <si>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</si>
  <si>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</si>
  <si>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</si>
  <si>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</si>
  <si>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</si>
  <si>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</si>
  <si>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</si>
  <si>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</si>
  <si>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</si>
  <si>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</si>
  <si>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</si>
  <si>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</si>
  <si>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</si>
  <si>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</si>
  <si>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</si>
  <si>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</si>
  <si>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</si>
  <si>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</si>
  <si>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</si>
  <si>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</si>
  <si>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</si>
  <si>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</si>
  <si>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</si>
  <si>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</si>
  <si>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</si>
  <si>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</si>
  <si>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</si>
  <si>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</si>
  <si>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</si>
  <si>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</si>
  <si>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</si>
  <si>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</si>
  <si>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</si>
  <si>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</si>
  <si>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</si>
  <si>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</si>
  <si>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</si>
  <si>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</si>
  <si>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</si>
  <si>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</si>
  <si>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</si>
  <si>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</si>
  <si>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</si>
  <si>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</si>
  <si>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</si>
  <si>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</si>
  <si>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</si>
  <si>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</si>
  <si>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</si>
  <si>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</si>
  <si>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</si>
  <si>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</si>
  <si>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</si>
  <si>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</si>
  <si>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</si>
  <si>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</si>
  <si>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</si>
  <si>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</si>
  <si>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</si>
  <si>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</si>
  <si>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</si>
  <si>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</si>
  <si>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</si>
  <si>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</si>
  <si>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</si>
  <si>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</si>
  <si>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</si>
  <si>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</si>
  <si>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</si>
  <si>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</si>
  <si>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</si>
  <si>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</si>
  <si>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</si>
  <si>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</si>
  <si>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</si>
  <si>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</si>
  <si>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</si>
  <si>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</si>
  <si>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</si>
  <si>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</si>
  <si>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</si>
  <si>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</si>
  <si>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</si>
  <si>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</si>
  <si>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</si>
  <si>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</si>
  <si>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</si>
  <si>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</si>
  <si>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</si>
  <si>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</si>
  <si>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</si>
  <si>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</si>
  <si>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</si>
  <si>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</si>
  <si>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</si>
  <si>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</si>
  <si>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</si>
  <si>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</si>
  <si>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</si>
  <si>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</si>
  <si>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</si>
  <si>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</si>
  <si>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</si>
  <si>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</si>
  <si>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</si>
  <si>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</si>
  <si>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</si>
  <si>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</si>
  <si>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</si>
  <si>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</si>
  <si>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</si>
  <si>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</si>
  <si>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</si>
  <si>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</si>
  <si>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</si>
  <si>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</si>
  <si>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</si>
  <si>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</si>
  <si>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</si>
  <si>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</si>
  <si>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</si>
  <si>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</si>
  <si>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</si>
  <si>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</si>
  <si>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</si>
  <si>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</si>
  <si>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</si>
  <si>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</si>
  <si>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</si>
  <si>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</si>
  <si>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</si>
  <si>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</si>
  <si>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</si>
  <si>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</si>
  <si>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</si>
  <si>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</si>
  <si>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</si>
  <si>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</si>
  <si>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</si>
  <si>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</si>
  <si>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</si>
  <si>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</si>
  <si>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</si>
  <si>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</si>
  <si>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</si>
  <si>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</si>
  <si>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</si>
  <si>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</si>
  <si>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</si>
  <si>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</si>
  <si>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</si>
  <si>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</si>
  <si>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</si>
  <si>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</si>
  <si>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</si>
  <si>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</si>
  <si>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</si>
  <si>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</si>
  <si>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</si>
  <si>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</si>
  <si>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</si>
  <si>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</si>
  <si>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</si>
  <si>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</si>
  <si>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</si>
  <si>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</si>
  <si>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</si>
  <si>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</si>
  <si>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</si>
  <si>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</si>
  <si>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</si>
  <si>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</si>
  <si>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</si>
  <si>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</si>
  <si>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</si>
  <si>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</si>
  <si>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</si>
  <si>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</si>
  <si>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</si>
  <si>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</si>
  <si>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</si>
  <si>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</si>
  <si>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</si>
  <si>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</si>
  <si>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</si>
  <si>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</si>
  <si>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</si>
  <si>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</si>
  <si>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</si>
  <si>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</si>
  <si>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</si>
  <si>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</si>
  <si>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</si>
  <si>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</si>
  <si>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</si>
  <si>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</si>
  <si>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</si>
  <si>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</si>
  <si>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</si>
  <si>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</si>
  <si>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</si>
  <si>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</si>
  <si>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</si>
  <si>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</si>
  <si>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</si>
  <si>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</si>
  <si>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</si>
  <si>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</si>
  <si>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</si>
  <si>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</si>
  <si>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</si>
  <si>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</si>
  <si>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</si>
  <si>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</si>
  <si>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</si>
  <si>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</si>
  <si>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</si>
  <si>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</si>
  <si>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</si>
  <si>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</si>
  <si>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</si>
  <si>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</si>
  <si>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</si>
  <si>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</si>
  <si>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</si>
  <si>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</si>
  <si>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</si>
  <si>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</si>
  <si>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</si>
  <si>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</si>
  <si>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</si>
  <si>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</si>
  <si>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</si>
  <si>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</si>
  <si>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</si>
  <si>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</si>
  <si>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</si>
  <si>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</si>
  <si>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</si>
  <si>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</si>
  <si>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</si>
  <si>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</si>
  <si>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</si>
  <si>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</si>
  <si>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</si>
  <si>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</si>
  <si>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</si>
  <si>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</si>
  <si>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</si>
  <si>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</si>
  <si>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</si>
  <si>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22 МНН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</si>
  <si>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</si>
  <si>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</si>
  <si>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</si>
  <si>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</si>
  <si>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</si>
  <si>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</si>
  <si>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</si>
  <si>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</si>
  <si>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</si>
  <si>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капли глазные, таблетки</t>
  </si>
  <si>
    <t>капли, раствор, таблетки</t>
  </si>
  <si>
    <t>таблетки, порошок, капсулы, суспензия</t>
  </si>
  <si>
    <t>МНН</t>
  </si>
  <si>
    <t>торг наименов</t>
  </si>
  <si>
    <t>упаковок</t>
  </si>
  <si>
    <t>мин цена парацетамол</t>
  </si>
  <si>
    <t>макс цена ксералто</t>
  </si>
  <si>
    <t>ампула</t>
  </si>
  <si>
    <t>таблетка</t>
  </si>
  <si>
    <t>капли  глазные, раствор для инъекций, таблетки</t>
  </si>
  <si>
    <t>спрей назальный</t>
  </si>
  <si>
    <t>гель, мазь,свечи</t>
  </si>
  <si>
    <t>раствор, свечи, суспензия, таблетки</t>
  </si>
  <si>
    <t>таблетки, раствор для инъекций</t>
  </si>
  <si>
    <t>на 25.03.2022</t>
  </si>
  <si>
    <t>таблнтки</t>
  </si>
  <si>
    <t>суппозитории, мазь</t>
  </si>
  <si>
    <t>лиофизилат для раствора для интраназального введения, порошок</t>
  </si>
  <si>
    <t>мазь, раствор, таблетки</t>
  </si>
  <si>
    <t>на 01.04.2022</t>
  </si>
  <si>
    <t>минус</t>
  </si>
  <si>
    <t>упаковки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</si>
</sst>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58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 wrapText="1"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7" fillId="35" borderId="13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0"/>
  <sheetViews>
    <sheetView tabSelected="1" zoomScalePageLayoutView="0" workbookViewId="0" topLeftCell="A563">
      <selection activeCell="A578" sqref="A578:A589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3" customWidth="1"/>
    <col min="6" max="6" width="12.421875" style="74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4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7"/>
      <c r="F1" s="69"/>
    </row>
    <row r="2" spans="2:22" s="18" customFormat="1" ht="10.5" customHeight="1">
      <c r="B2" s="60" t="s">
        <v>0</v>
      </c>
      <c r="E2" s="77"/>
      <c r="F2" s="70"/>
      <c r="G2" s="61">
        <v>1</v>
      </c>
      <c r="H2" s="61">
        <v>2</v>
      </c>
      <c r="I2" s="61">
        <v>3</v>
      </c>
      <c r="J2" s="61">
        <v>4</v>
      </c>
      <c r="K2" s="61">
        <v>5</v>
      </c>
      <c r="L2" s="61">
        <v>6</v>
      </c>
      <c r="M2" s="61">
        <v>7</v>
      </c>
      <c r="N2" s="61">
        <v>8</v>
      </c>
      <c r="O2" s="61">
        <v>9</v>
      </c>
      <c r="P2" s="61">
        <v>10</v>
      </c>
      <c r="Q2" s="61">
        <v>11</v>
      </c>
      <c r="R2" s="61">
        <v>12</v>
      </c>
      <c r="S2" s="61">
        <v>13</v>
      </c>
      <c r="T2" s="61">
        <v>14</v>
      </c>
      <c r="U2" s="61">
        <v>15</v>
      </c>
      <c r="V2" s="61">
        <v>16</v>
      </c>
    </row>
    <row r="3" spans="1:22" s="5" customFormat="1" ht="38.25" customHeight="1">
      <c r="A3" s="10"/>
      <c r="B3" s="7"/>
      <c r="C3" s="7"/>
      <c r="D3" s="7"/>
      <c r="E3" s="78"/>
      <c r="F3" s="75">
        <v>44652</v>
      </c>
      <c r="G3" s="122" t="s">
        <v>397</v>
      </c>
      <c r="H3" s="123" t="s">
        <v>1</v>
      </c>
      <c r="I3" s="123" t="s">
        <v>1</v>
      </c>
      <c r="J3" s="123" t="s">
        <v>1</v>
      </c>
      <c r="K3" s="124" t="s">
        <v>1</v>
      </c>
      <c r="L3" s="122" t="s">
        <v>2</v>
      </c>
      <c r="M3" s="124" t="s">
        <v>2</v>
      </c>
      <c r="N3" s="113" t="s">
        <v>398</v>
      </c>
      <c r="O3" s="113" t="s">
        <v>411</v>
      </c>
      <c r="P3" s="25" t="s">
        <v>3</v>
      </c>
      <c r="Q3" s="113" t="s">
        <v>4</v>
      </c>
      <c r="R3" s="125" t="s">
        <v>5</v>
      </c>
      <c r="S3" s="125" t="s">
        <v>5</v>
      </c>
      <c r="T3" s="25" t="s">
        <v>6</v>
      </c>
      <c r="U3" s="25" t="s">
        <v>7</v>
      </c>
      <c r="V3" s="113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8"/>
      <c r="F4" s="76" t="s">
        <v>414</v>
      </c>
      <c r="G4" s="87" t="s">
        <v>396</v>
      </c>
      <c r="H4" s="87" t="s">
        <v>418</v>
      </c>
      <c r="I4" s="87" t="s">
        <v>404</v>
      </c>
      <c r="J4" s="87" t="s">
        <v>417</v>
      </c>
      <c r="K4" s="87" t="s">
        <v>395</v>
      </c>
      <c r="L4" s="87" t="s">
        <v>394</v>
      </c>
      <c r="M4" s="26" t="s">
        <v>9</v>
      </c>
      <c r="N4" s="87" t="s">
        <v>405</v>
      </c>
      <c r="O4" s="87" t="s">
        <v>403</v>
      </c>
      <c r="P4" s="26" t="s">
        <v>10</v>
      </c>
      <c r="Q4" s="114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7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8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7">
        <v>1</v>
      </c>
      <c r="B6" s="126" t="s">
        <v>431</v>
      </c>
      <c r="C6" s="117" t="s">
        <v>34</v>
      </c>
      <c r="D6" s="117" t="s">
        <v>35</v>
      </c>
      <c r="E6" s="44" t="s">
        <v>370</v>
      </c>
      <c r="F6" s="48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8" t="s">
        <v>33</v>
      </c>
      <c r="B7" s="126" t="s">
        <v>33</v>
      </c>
      <c r="C7" s="117" t="s">
        <v>34</v>
      </c>
      <c r="D7" s="117" t="s">
        <v>35</v>
      </c>
      <c r="E7" s="44" t="s">
        <v>371</v>
      </c>
      <c r="F7" s="48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8" t="s">
        <v>33</v>
      </c>
      <c r="B8" s="126" t="s">
        <v>33</v>
      </c>
      <c r="C8" s="117" t="s">
        <v>34</v>
      </c>
      <c r="D8" s="117" t="s">
        <v>35</v>
      </c>
      <c r="E8" s="79" t="s">
        <v>372</v>
      </c>
      <c r="F8" s="49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8" t="s">
        <v>33</v>
      </c>
      <c r="B9" s="126" t="s">
        <v>33</v>
      </c>
      <c r="C9" s="117" t="s">
        <v>34</v>
      </c>
      <c r="D9" s="117" t="s">
        <v>35</v>
      </c>
      <c r="E9" s="44" t="s">
        <v>36</v>
      </c>
      <c r="F9" s="48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8" t="s">
        <v>33</v>
      </c>
      <c r="B10" s="126" t="s">
        <v>33</v>
      </c>
      <c r="C10" s="117" t="s">
        <v>38</v>
      </c>
      <c r="D10" s="117" t="s">
        <v>39</v>
      </c>
      <c r="E10" s="44" t="s">
        <v>370</v>
      </c>
      <c r="F10" s="48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8" t="s">
        <v>33</v>
      </c>
      <c r="B11" s="126" t="s">
        <v>33</v>
      </c>
      <c r="C11" s="117" t="s">
        <v>38</v>
      </c>
      <c r="D11" s="117" t="s">
        <v>39</v>
      </c>
      <c r="E11" s="44" t="s">
        <v>371</v>
      </c>
      <c r="F11" s="48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8" t="s">
        <v>33</v>
      </c>
      <c r="B12" s="126" t="s">
        <v>33</v>
      </c>
      <c r="C12" s="117" t="s">
        <v>38</v>
      </c>
      <c r="D12" s="117" t="s">
        <v>39</v>
      </c>
      <c r="E12" s="79" t="s">
        <v>372</v>
      </c>
      <c r="F12" s="49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8" t="s">
        <v>33</v>
      </c>
      <c r="B13" s="126" t="s">
        <v>33</v>
      </c>
      <c r="C13" s="117" t="s">
        <v>38</v>
      </c>
      <c r="D13" s="117" t="s">
        <v>39</v>
      </c>
      <c r="E13" s="44" t="s">
        <v>36</v>
      </c>
      <c r="F13" s="48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28" t="s">
        <v>33</v>
      </c>
      <c r="B14" s="126" t="s">
        <v>33</v>
      </c>
      <c r="C14" s="117" t="s">
        <v>40</v>
      </c>
      <c r="D14" s="120" t="s">
        <v>41</v>
      </c>
      <c r="E14" s="44" t="s">
        <v>370</v>
      </c>
      <c r="F14" s="47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8" t="s">
        <v>33</v>
      </c>
      <c r="B15" s="126" t="s">
        <v>33</v>
      </c>
      <c r="C15" s="117" t="s">
        <v>40</v>
      </c>
      <c r="D15" s="120" t="s">
        <v>41</v>
      </c>
      <c r="E15" s="44" t="s">
        <v>371</v>
      </c>
      <c r="F15" s="47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8" t="s">
        <v>33</v>
      </c>
      <c r="B16" s="126" t="s">
        <v>33</v>
      </c>
      <c r="C16" s="117" t="s">
        <v>40</v>
      </c>
      <c r="D16" s="120" t="s">
        <v>41</v>
      </c>
      <c r="E16" s="79" t="s">
        <v>372</v>
      </c>
      <c r="F16" s="49">
        <f>SUM(G16:V16)</f>
        <v>6</v>
      </c>
      <c r="G16" s="31"/>
      <c r="H16" s="31"/>
      <c r="I16" s="31"/>
      <c r="J16" s="31"/>
      <c r="K16" s="31"/>
      <c r="L16" s="31"/>
      <c r="M16" s="31"/>
      <c r="N16" s="31"/>
      <c r="O16" s="31">
        <v>6</v>
      </c>
      <c r="P16" s="31"/>
      <c r="Q16" s="31"/>
      <c r="R16" s="31"/>
      <c r="S16" s="31"/>
      <c r="T16" s="31"/>
      <c r="U16" s="31"/>
      <c r="V16" s="31"/>
    </row>
    <row r="17" spans="1:22" s="20" customFormat="1" ht="9.75" customHeight="1">
      <c r="A17" s="128" t="s">
        <v>33</v>
      </c>
      <c r="B17" s="126" t="s">
        <v>33</v>
      </c>
      <c r="C17" s="117" t="s">
        <v>40</v>
      </c>
      <c r="D17" s="120" t="s">
        <v>41</v>
      </c>
      <c r="E17" s="80" t="s">
        <v>36</v>
      </c>
      <c r="F17" s="48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28" t="s">
        <v>33</v>
      </c>
      <c r="B18" s="126" t="s">
        <v>33</v>
      </c>
      <c r="C18" s="117" t="s">
        <v>43</v>
      </c>
      <c r="D18" s="120" t="s">
        <v>44</v>
      </c>
      <c r="E18" s="44" t="s">
        <v>370</v>
      </c>
      <c r="F18" s="48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8" t="s">
        <v>33</v>
      </c>
      <c r="B19" s="126" t="s">
        <v>33</v>
      </c>
      <c r="C19" s="117" t="s">
        <v>43</v>
      </c>
      <c r="D19" s="120" t="s">
        <v>44</v>
      </c>
      <c r="E19" s="44" t="s">
        <v>371</v>
      </c>
      <c r="F19" s="48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8" t="s">
        <v>33</v>
      </c>
      <c r="B20" s="126" t="s">
        <v>33</v>
      </c>
      <c r="C20" s="117" t="s">
        <v>43</v>
      </c>
      <c r="D20" s="120" t="s">
        <v>44</v>
      </c>
      <c r="E20" s="79" t="s">
        <v>372</v>
      </c>
      <c r="F20" s="49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8" t="s">
        <v>33</v>
      </c>
      <c r="B21" s="126" t="s">
        <v>33</v>
      </c>
      <c r="C21" s="117" t="s">
        <v>43</v>
      </c>
      <c r="D21" s="120" t="s">
        <v>44</v>
      </c>
      <c r="E21" s="44" t="s">
        <v>36</v>
      </c>
      <c r="F21" s="48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28" t="s">
        <v>33</v>
      </c>
      <c r="B22" s="126" t="s">
        <v>33</v>
      </c>
      <c r="C22" s="117" t="s">
        <v>45</v>
      </c>
      <c r="D22" s="120" t="s">
        <v>46</v>
      </c>
      <c r="E22" s="44" t="s">
        <v>370</v>
      </c>
      <c r="F22" s="48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8" t="s">
        <v>33</v>
      </c>
      <c r="B23" s="126" t="s">
        <v>33</v>
      </c>
      <c r="C23" s="117" t="s">
        <v>45</v>
      </c>
      <c r="D23" s="120" t="s">
        <v>46</v>
      </c>
      <c r="E23" s="44" t="s">
        <v>371</v>
      </c>
      <c r="F23" s="48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8" t="s">
        <v>33</v>
      </c>
      <c r="B24" s="126" t="s">
        <v>33</v>
      </c>
      <c r="C24" s="117" t="s">
        <v>45</v>
      </c>
      <c r="D24" s="120" t="s">
        <v>46</v>
      </c>
      <c r="E24" s="79" t="s">
        <v>372</v>
      </c>
      <c r="F24" s="49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8" t="s">
        <v>33</v>
      </c>
      <c r="B25" s="126" t="s">
        <v>33</v>
      </c>
      <c r="C25" s="117" t="s">
        <v>45</v>
      </c>
      <c r="D25" s="120" t="s">
        <v>46</v>
      </c>
      <c r="E25" s="44" t="s">
        <v>36</v>
      </c>
      <c r="F25" s="48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28" t="s">
        <v>33</v>
      </c>
      <c r="B26" s="126" t="s">
        <v>33</v>
      </c>
      <c r="C26" s="117" t="s">
        <v>47</v>
      </c>
      <c r="D26" s="117" t="s">
        <v>48</v>
      </c>
      <c r="E26" s="44" t="s">
        <v>370</v>
      </c>
      <c r="F26" s="47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8" t="s">
        <v>33</v>
      </c>
      <c r="B27" s="126" t="s">
        <v>33</v>
      </c>
      <c r="C27" s="117" t="s">
        <v>47</v>
      </c>
      <c r="D27" s="117" t="s">
        <v>48</v>
      </c>
      <c r="E27" s="44" t="s">
        <v>371</v>
      </c>
      <c r="F27" s="47">
        <v>500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500</v>
      </c>
    </row>
    <row r="28" spans="1:22" s="9" customFormat="1" ht="9.75" customHeight="1">
      <c r="A28" s="128" t="s">
        <v>33</v>
      </c>
      <c r="B28" s="126" t="s">
        <v>33</v>
      </c>
      <c r="C28" s="117" t="s">
        <v>47</v>
      </c>
      <c r="D28" s="117" t="s">
        <v>48</v>
      </c>
      <c r="E28" s="79" t="s">
        <v>372</v>
      </c>
      <c r="F28" s="49">
        <f>SUM(G28:V28)</f>
        <v>80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80</v>
      </c>
    </row>
    <row r="29" spans="1:22" s="9" customFormat="1" ht="9.75" customHeight="1">
      <c r="A29" s="128" t="s">
        <v>33</v>
      </c>
      <c r="B29" s="126" t="s">
        <v>33</v>
      </c>
      <c r="C29" s="117" t="s">
        <v>47</v>
      </c>
      <c r="D29" s="117" t="s">
        <v>48</v>
      </c>
      <c r="E29" s="44" t="s">
        <v>36</v>
      </c>
      <c r="F29" s="48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28" t="s">
        <v>33</v>
      </c>
      <c r="B30" s="126" t="s">
        <v>33</v>
      </c>
      <c r="C30" s="117" t="s">
        <v>50</v>
      </c>
      <c r="D30" s="120" t="s">
        <v>51</v>
      </c>
      <c r="E30" s="44" t="s">
        <v>370</v>
      </c>
      <c r="F30" s="48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8" t="s">
        <v>33</v>
      </c>
      <c r="B31" s="126" t="s">
        <v>33</v>
      </c>
      <c r="C31" s="117" t="s">
        <v>50</v>
      </c>
      <c r="D31" s="120" t="s">
        <v>51</v>
      </c>
      <c r="E31" s="44" t="s">
        <v>371</v>
      </c>
      <c r="F31" s="48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8" t="s">
        <v>33</v>
      </c>
      <c r="B32" s="126" t="s">
        <v>33</v>
      </c>
      <c r="C32" s="117" t="s">
        <v>50</v>
      </c>
      <c r="D32" s="120" t="s">
        <v>51</v>
      </c>
      <c r="E32" s="79" t="s">
        <v>372</v>
      </c>
      <c r="F32" s="49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9.75" customHeight="1">
      <c r="A33" s="128" t="s">
        <v>33</v>
      </c>
      <c r="B33" s="126" t="s">
        <v>33</v>
      </c>
      <c r="C33" s="117" t="s">
        <v>50</v>
      </c>
      <c r="D33" s="120" t="s">
        <v>51</v>
      </c>
      <c r="E33" s="44" t="s">
        <v>36</v>
      </c>
      <c r="F33" s="48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28" t="s">
        <v>33</v>
      </c>
      <c r="B34" s="126" t="s">
        <v>33</v>
      </c>
      <c r="C34" s="117" t="s">
        <v>52</v>
      </c>
      <c r="D34" s="120" t="s">
        <v>53</v>
      </c>
      <c r="E34" s="44" t="s">
        <v>370</v>
      </c>
      <c r="F34" s="48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8" t="s">
        <v>33</v>
      </c>
      <c r="B35" s="126" t="s">
        <v>33</v>
      </c>
      <c r="C35" s="117" t="s">
        <v>52</v>
      </c>
      <c r="D35" s="120" t="s">
        <v>53</v>
      </c>
      <c r="E35" s="44" t="s">
        <v>371</v>
      </c>
      <c r="F35" s="48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8" t="s">
        <v>33</v>
      </c>
      <c r="B36" s="126" t="s">
        <v>33</v>
      </c>
      <c r="C36" s="117" t="s">
        <v>52</v>
      </c>
      <c r="D36" s="120" t="s">
        <v>53</v>
      </c>
      <c r="E36" s="79" t="s">
        <v>372</v>
      </c>
      <c r="F36" s="49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8" t="s">
        <v>33</v>
      </c>
      <c r="B37" s="126" t="s">
        <v>33</v>
      </c>
      <c r="C37" s="117" t="s">
        <v>52</v>
      </c>
      <c r="D37" s="120" t="s">
        <v>53</v>
      </c>
      <c r="E37" s="44" t="s">
        <v>36</v>
      </c>
      <c r="F37" s="48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28" t="s">
        <v>33</v>
      </c>
      <c r="B38" s="126" t="s">
        <v>33</v>
      </c>
      <c r="C38" s="117" t="s">
        <v>54</v>
      </c>
      <c r="D38" s="120" t="s">
        <v>55</v>
      </c>
      <c r="E38" s="44" t="s">
        <v>370</v>
      </c>
      <c r="F38" s="48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8" t="s">
        <v>33</v>
      </c>
      <c r="B39" s="126" t="s">
        <v>33</v>
      </c>
      <c r="C39" s="117" t="s">
        <v>54</v>
      </c>
      <c r="D39" s="120" t="s">
        <v>55</v>
      </c>
      <c r="E39" s="44" t="s">
        <v>371</v>
      </c>
      <c r="F39" s="48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9.75" customHeight="1">
      <c r="A40" s="128" t="s">
        <v>33</v>
      </c>
      <c r="B40" s="126" t="s">
        <v>33</v>
      </c>
      <c r="C40" s="117" t="s">
        <v>54</v>
      </c>
      <c r="D40" s="120" t="s">
        <v>55</v>
      </c>
      <c r="E40" s="79" t="s">
        <v>372</v>
      </c>
      <c r="F40" s="49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8" t="s">
        <v>33</v>
      </c>
      <c r="B41" s="126" t="s">
        <v>33</v>
      </c>
      <c r="C41" s="117" t="s">
        <v>54</v>
      </c>
      <c r="D41" s="120" t="s">
        <v>55</v>
      </c>
      <c r="E41" s="44" t="s">
        <v>36</v>
      </c>
      <c r="F41" s="46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28" t="s">
        <v>33</v>
      </c>
      <c r="B42" s="126" t="s">
        <v>33</v>
      </c>
      <c r="C42" s="117" t="s">
        <v>56</v>
      </c>
      <c r="D42" s="119" t="s">
        <v>57</v>
      </c>
      <c r="E42" s="44" t="s">
        <v>370</v>
      </c>
      <c r="F42" s="47">
        <v>90</v>
      </c>
      <c r="G42" s="29"/>
      <c r="H42" s="29"/>
      <c r="I42" s="29"/>
      <c r="J42" s="29"/>
      <c r="K42" s="29"/>
      <c r="L42" s="29"/>
      <c r="M42" s="30"/>
      <c r="N42" s="29"/>
      <c r="O42" s="29">
        <v>90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8" t="s">
        <v>33</v>
      </c>
      <c r="B43" s="126" t="s">
        <v>33</v>
      </c>
      <c r="C43" s="117" t="s">
        <v>56</v>
      </c>
      <c r="D43" s="119" t="s">
        <v>57</v>
      </c>
      <c r="E43" s="44" t="s">
        <v>371</v>
      </c>
      <c r="F43" s="47">
        <v>90</v>
      </c>
      <c r="G43" s="29"/>
      <c r="H43" s="29"/>
      <c r="I43" s="29"/>
      <c r="J43" s="29"/>
      <c r="K43" s="29"/>
      <c r="L43" s="29"/>
      <c r="M43" s="30"/>
      <c r="N43" s="29"/>
      <c r="O43" s="29">
        <v>90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8" t="s">
        <v>33</v>
      </c>
      <c r="B44" s="126" t="s">
        <v>33</v>
      </c>
      <c r="C44" s="117" t="s">
        <v>56</v>
      </c>
      <c r="D44" s="119" t="s">
        <v>57</v>
      </c>
      <c r="E44" s="79" t="s">
        <v>372</v>
      </c>
      <c r="F44" s="49">
        <f>SUM(G44:V44)</f>
        <v>9</v>
      </c>
      <c r="G44" s="31"/>
      <c r="H44" s="31"/>
      <c r="I44" s="31"/>
      <c r="J44" s="31"/>
      <c r="K44" s="31"/>
      <c r="L44" s="31"/>
      <c r="M44" s="31"/>
      <c r="N44" s="31"/>
      <c r="O44" s="31">
        <v>9</v>
      </c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8" t="s">
        <v>33</v>
      </c>
      <c r="B45" s="126" t="s">
        <v>33</v>
      </c>
      <c r="C45" s="117" t="s">
        <v>56</v>
      </c>
      <c r="D45" s="119" t="s">
        <v>57</v>
      </c>
      <c r="E45" s="44" t="s">
        <v>36</v>
      </c>
      <c r="F45" s="48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28" t="s">
        <v>33</v>
      </c>
      <c r="B46" s="126" t="s">
        <v>33</v>
      </c>
      <c r="C46" s="117" t="s">
        <v>59</v>
      </c>
      <c r="D46" s="117" t="s">
        <v>60</v>
      </c>
      <c r="E46" s="44" t="s">
        <v>370</v>
      </c>
      <c r="F46" s="48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8" t="s">
        <v>33</v>
      </c>
      <c r="B47" s="126" t="s">
        <v>33</v>
      </c>
      <c r="C47" s="117" t="s">
        <v>59</v>
      </c>
      <c r="D47" s="117" t="s">
        <v>60</v>
      </c>
      <c r="E47" s="44" t="s">
        <v>371</v>
      </c>
      <c r="F47" s="48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8" t="s">
        <v>33</v>
      </c>
      <c r="B48" s="126" t="s">
        <v>33</v>
      </c>
      <c r="C48" s="117" t="s">
        <v>59</v>
      </c>
      <c r="D48" s="117" t="s">
        <v>60</v>
      </c>
      <c r="E48" s="79" t="s">
        <v>372</v>
      </c>
      <c r="F48" s="49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8" t="s">
        <v>33</v>
      </c>
      <c r="B49" s="126" t="s">
        <v>33</v>
      </c>
      <c r="C49" s="117" t="s">
        <v>59</v>
      </c>
      <c r="D49" s="117" t="s">
        <v>60</v>
      </c>
      <c r="E49" s="44" t="s">
        <v>36</v>
      </c>
      <c r="F49" s="48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28" t="s">
        <v>33</v>
      </c>
      <c r="B50" s="126" t="s">
        <v>33</v>
      </c>
      <c r="C50" s="117" t="s">
        <v>61</v>
      </c>
      <c r="D50" s="117" t="s">
        <v>62</v>
      </c>
      <c r="E50" s="44" t="s">
        <v>370</v>
      </c>
      <c r="F50" s="48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8" t="s">
        <v>33</v>
      </c>
      <c r="B51" s="126" t="s">
        <v>33</v>
      </c>
      <c r="C51" s="117" t="s">
        <v>61</v>
      </c>
      <c r="D51" s="117" t="s">
        <v>62</v>
      </c>
      <c r="E51" s="44" t="s">
        <v>371</v>
      </c>
      <c r="F51" s="48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8" t="s">
        <v>33</v>
      </c>
      <c r="B52" s="126" t="s">
        <v>33</v>
      </c>
      <c r="C52" s="117" t="s">
        <v>61</v>
      </c>
      <c r="D52" s="117" t="s">
        <v>62</v>
      </c>
      <c r="E52" s="79" t="s">
        <v>372</v>
      </c>
      <c r="F52" s="49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9" t="s">
        <v>33</v>
      </c>
      <c r="B53" s="126" t="s">
        <v>33</v>
      </c>
      <c r="C53" s="117" t="s">
        <v>61</v>
      </c>
      <c r="D53" s="117" t="s">
        <v>62</v>
      </c>
      <c r="E53" s="44" t="s">
        <v>36</v>
      </c>
      <c r="F53" s="48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30">
        <v>2</v>
      </c>
      <c r="B54" s="117" t="s">
        <v>63</v>
      </c>
      <c r="C54" s="117" t="s">
        <v>64</v>
      </c>
      <c r="D54" s="117" t="s">
        <v>65</v>
      </c>
      <c r="E54" s="44" t="s">
        <v>370</v>
      </c>
      <c r="F54" s="48"/>
      <c r="G54" s="63"/>
      <c r="H54" s="63"/>
      <c r="I54" s="63"/>
      <c r="J54" s="63"/>
      <c r="K54" s="63"/>
      <c r="L54" s="63"/>
      <c r="M54" s="64"/>
      <c r="N54" s="63"/>
      <c r="O54" s="63"/>
      <c r="P54" s="64"/>
      <c r="Q54" s="63"/>
      <c r="R54" s="64"/>
      <c r="S54" s="64"/>
      <c r="T54" s="64"/>
      <c r="U54" s="64"/>
      <c r="V54" s="63"/>
    </row>
    <row r="55" spans="1:22" s="9" customFormat="1" ht="7.5" customHeight="1">
      <c r="A55" s="131"/>
      <c r="B55" s="117" t="s">
        <v>63</v>
      </c>
      <c r="C55" s="117" t="s">
        <v>64</v>
      </c>
      <c r="D55" s="117" t="s">
        <v>65</v>
      </c>
      <c r="E55" s="44" t="s">
        <v>371</v>
      </c>
      <c r="F55" s="48"/>
      <c r="G55" s="63"/>
      <c r="H55" s="63"/>
      <c r="I55" s="63"/>
      <c r="J55" s="63"/>
      <c r="K55" s="63"/>
      <c r="L55" s="63"/>
      <c r="M55" s="64"/>
      <c r="N55" s="63"/>
      <c r="O55" s="63"/>
      <c r="P55" s="64"/>
      <c r="Q55" s="63"/>
      <c r="R55" s="64"/>
      <c r="S55" s="64"/>
      <c r="T55" s="64"/>
      <c r="U55" s="64"/>
      <c r="V55" s="63"/>
    </row>
    <row r="56" spans="1:22" s="9" customFormat="1" ht="9.75" customHeight="1">
      <c r="A56" s="131"/>
      <c r="B56" s="117" t="s">
        <v>63</v>
      </c>
      <c r="C56" s="117" t="s">
        <v>64</v>
      </c>
      <c r="D56" s="117" t="s">
        <v>65</v>
      </c>
      <c r="E56" s="79" t="s">
        <v>372</v>
      </c>
      <c r="F56" s="49">
        <f>SUM(G56:V56)</f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s="9" customFormat="1" ht="7.5" customHeight="1">
      <c r="A57" s="131"/>
      <c r="B57" s="117" t="s">
        <v>63</v>
      </c>
      <c r="C57" s="117" t="s">
        <v>64</v>
      </c>
      <c r="D57" s="117" t="s">
        <v>65</v>
      </c>
      <c r="E57" s="44" t="s">
        <v>36</v>
      </c>
      <c r="F57" s="48"/>
      <c r="G57" s="66" t="s">
        <v>37</v>
      </c>
      <c r="H57" s="66" t="s">
        <v>37</v>
      </c>
      <c r="I57" s="66" t="s">
        <v>37</v>
      </c>
      <c r="J57" s="66" t="s">
        <v>37</v>
      </c>
      <c r="K57" s="66" t="s">
        <v>37</v>
      </c>
      <c r="L57" s="66" t="s">
        <v>37</v>
      </c>
      <c r="M57" s="67" t="s">
        <v>37</v>
      </c>
      <c r="N57" s="66" t="s">
        <v>37</v>
      </c>
      <c r="O57" s="66" t="s">
        <v>37</v>
      </c>
      <c r="P57" s="67" t="s">
        <v>37</v>
      </c>
      <c r="Q57" s="66" t="s">
        <v>37</v>
      </c>
      <c r="R57" s="67" t="s">
        <v>37</v>
      </c>
      <c r="S57" s="67" t="s">
        <v>37</v>
      </c>
      <c r="T57" s="67" t="s">
        <v>37</v>
      </c>
      <c r="U57" s="67" t="s">
        <v>37</v>
      </c>
      <c r="V57" s="66" t="s">
        <v>37</v>
      </c>
    </row>
    <row r="58" spans="1:22" s="9" customFormat="1" ht="8.25" customHeight="1">
      <c r="A58" s="131"/>
      <c r="B58" s="117" t="s">
        <v>63</v>
      </c>
      <c r="C58" s="117" t="s">
        <v>66</v>
      </c>
      <c r="D58" s="117" t="s">
        <v>67</v>
      </c>
      <c r="E58" s="44" t="s">
        <v>370</v>
      </c>
      <c r="F58" s="48"/>
      <c r="G58" s="63"/>
      <c r="H58" s="63"/>
      <c r="I58" s="63"/>
      <c r="J58" s="63"/>
      <c r="K58" s="63"/>
      <c r="L58" s="63"/>
      <c r="M58" s="64"/>
      <c r="N58" s="63"/>
      <c r="O58" s="63"/>
      <c r="P58" s="64"/>
      <c r="Q58" s="63"/>
      <c r="R58" s="64"/>
      <c r="S58" s="64"/>
      <c r="T58" s="64"/>
      <c r="U58" s="64"/>
      <c r="V58" s="63"/>
    </row>
    <row r="59" spans="1:22" s="9" customFormat="1" ht="9.75" customHeight="1">
      <c r="A59" s="131"/>
      <c r="B59" s="117" t="s">
        <v>63</v>
      </c>
      <c r="C59" s="117" t="s">
        <v>66</v>
      </c>
      <c r="D59" s="117" t="s">
        <v>67</v>
      </c>
      <c r="E59" s="44" t="s">
        <v>371</v>
      </c>
      <c r="F59" s="48"/>
      <c r="G59" s="63"/>
      <c r="H59" s="63"/>
      <c r="I59" s="63"/>
      <c r="J59" s="63"/>
      <c r="K59" s="63"/>
      <c r="L59" s="63"/>
      <c r="M59" s="64"/>
      <c r="N59" s="63"/>
      <c r="O59" s="63"/>
      <c r="P59" s="64"/>
      <c r="Q59" s="63"/>
      <c r="R59" s="64"/>
      <c r="S59" s="64"/>
      <c r="T59" s="64"/>
      <c r="U59" s="64"/>
      <c r="V59" s="63"/>
    </row>
    <row r="60" spans="1:22" s="9" customFormat="1" ht="9.75" customHeight="1">
      <c r="A60" s="131"/>
      <c r="B60" s="117" t="s">
        <v>63</v>
      </c>
      <c r="C60" s="117" t="s">
        <v>66</v>
      </c>
      <c r="D60" s="117" t="s">
        <v>67</v>
      </c>
      <c r="E60" s="79" t="s">
        <v>372</v>
      </c>
      <c r="F60" s="49">
        <f>SUM(G60:V60)</f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s="9" customFormat="1" ht="9.75" customHeight="1">
      <c r="A61" s="131"/>
      <c r="B61" s="117" t="s">
        <v>63</v>
      </c>
      <c r="C61" s="117" t="s">
        <v>66</v>
      </c>
      <c r="D61" s="117" t="s">
        <v>67</v>
      </c>
      <c r="E61" s="44" t="s">
        <v>36</v>
      </c>
      <c r="F61" s="48"/>
      <c r="G61" s="66" t="s">
        <v>37</v>
      </c>
      <c r="H61" s="66" t="s">
        <v>37</v>
      </c>
      <c r="I61" s="66" t="s">
        <v>37</v>
      </c>
      <c r="J61" s="66" t="s">
        <v>37</v>
      </c>
      <c r="K61" s="66" t="s">
        <v>37</v>
      </c>
      <c r="L61" s="66" t="s">
        <v>37</v>
      </c>
      <c r="M61" s="67" t="s">
        <v>37</v>
      </c>
      <c r="N61" s="66" t="s">
        <v>37</v>
      </c>
      <c r="O61" s="66" t="s">
        <v>37</v>
      </c>
      <c r="P61" s="67" t="s">
        <v>37</v>
      </c>
      <c r="Q61" s="66" t="s">
        <v>37</v>
      </c>
      <c r="R61" s="67" t="s">
        <v>37</v>
      </c>
      <c r="S61" s="67" t="s">
        <v>37</v>
      </c>
      <c r="T61" s="67" t="s">
        <v>37</v>
      </c>
      <c r="U61" s="67" t="s">
        <v>37</v>
      </c>
      <c r="V61" s="66" t="s">
        <v>37</v>
      </c>
    </row>
    <row r="62" spans="1:22" s="9" customFormat="1" ht="9.75" customHeight="1">
      <c r="A62" s="131"/>
      <c r="B62" s="117" t="s">
        <v>63</v>
      </c>
      <c r="C62" s="117" t="s">
        <v>68</v>
      </c>
      <c r="D62" s="117" t="s">
        <v>69</v>
      </c>
      <c r="E62" s="44" t="s">
        <v>370</v>
      </c>
      <c r="F62" s="48"/>
      <c r="G62" s="63"/>
      <c r="H62" s="63"/>
      <c r="I62" s="63"/>
      <c r="J62" s="63"/>
      <c r="K62" s="63"/>
      <c r="L62" s="63"/>
      <c r="M62" s="64"/>
      <c r="N62" s="63"/>
      <c r="O62" s="63"/>
      <c r="P62" s="64"/>
      <c r="Q62" s="63"/>
      <c r="R62" s="64"/>
      <c r="S62" s="64"/>
      <c r="T62" s="64"/>
      <c r="U62" s="64"/>
      <c r="V62" s="63"/>
    </row>
    <row r="63" spans="1:22" s="9" customFormat="1" ht="9.75" customHeight="1">
      <c r="A63" s="131"/>
      <c r="B63" s="117" t="s">
        <v>63</v>
      </c>
      <c r="C63" s="117" t="s">
        <v>68</v>
      </c>
      <c r="D63" s="117" t="s">
        <v>69</v>
      </c>
      <c r="E63" s="44" t="s">
        <v>371</v>
      </c>
      <c r="F63" s="48"/>
      <c r="G63" s="63"/>
      <c r="H63" s="63"/>
      <c r="I63" s="63"/>
      <c r="J63" s="63"/>
      <c r="K63" s="63"/>
      <c r="L63" s="63"/>
      <c r="M63" s="64"/>
      <c r="N63" s="63"/>
      <c r="O63" s="63"/>
      <c r="P63" s="64"/>
      <c r="Q63" s="63"/>
      <c r="R63" s="64"/>
      <c r="S63" s="64"/>
      <c r="T63" s="64"/>
      <c r="U63" s="64"/>
      <c r="V63" s="63"/>
    </row>
    <row r="64" spans="1:22" s="9" customFormat="1" ht="9.75" customHeight="1">
      <c r="A64" s="131"/>
      <c r="B64" s="117" t="s">
        <v>63</v>
      </c>
      <c r="C64" s="117" t="s">
        <v>68</v>
      </c>
      <c r="D64" s="117" t="s">
        <v>69</v>
      </c>
      <c r="E64" s="79" t="s">
        <v>372</v>
      </c>
      <c r="F64" s="49">
        <f>SUM(G64:V64)</f>
        <v>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s="9" customFormat="1" ht="8.25" customHeight="1">
      <c r="A65" s="131"/>
      <c r="B65" s="117" t="s">
        <v>63</v>
      </c>
      <c r="C65" s="117" t="s">
        <v>68</v>
      </c>
      <c r="D65" s="117" t="s">
        <v>69</v>
      </c>
      <c r="E65" s="44" t="s">
        <v>36</v>
      </c>
      <c r="F65" s="48"/>
      <c r="G65" s="66" t="s">
        <v>37</v>
      </c>
      <c r="H65" s="66" t="s">
        <v>37</v>
      </c>
      <c r="I65" s="66" t="s">
        <v>37</v>
      </c>
      <c r="J65" s="66" t="s">
        <v>37</v>
      </c>
      <c r="K65" s="66" t="s">
        <v>37</v>
      </c>
      <c r="L65" s="66" t="s">
        <v>37</v>
      </c>
      <c r="M65" s="67" t="s">
        <v>37</v>
      </c>
      <c r="N65" s="66" t="s">
        <v>37</v>
      </c>
      <c r="O65" s="66" t="s">
        <v>37</v>
      </c>
      <c r="P65" s="67" t="s">
        <v>37</v>
      </c>
      <c r="Q65" s="66" t="s">
        <v>37</v>
      </c>
      <c r="R65" s="67" t="s">
        <v>37</v>
      </c>
      <c r="S65" s="67" t="s">
        <v>37</v>
      </c>
      <c r="T65" s="67" t="s">
        <v>37</v>
      </c>
      <c r="U65" s="67" t="s">
        <v>37</v>
      </c>
      <c r="V65" s="66" t="s">
        <v>37</v>
      </c>
    </row>
    <row r="66" spans="1:22" s="9" customFormat="1" ht="9.75" customHeight="1">
      <c r="A66" s="131"/>
      <c r="B66" s="117" t="s">
        <v>63</v>
      </c>
      <c r="C66" s="117" t="s">
        <v>70</v>
      </c>
      <c r="D66" s="117" t="s">
        <v>71</v>
      </c>
      <c r="E66" s="44" t="s">
        <v>370</v>
      </c>
      <c r="F66" s="47">
        <v>224</v>
      </c>
      <c r="G66" s="63"/>
      <c r="H66" s="63">
        <v>224</v>
      </c>
      <c r="I66" s="63">
        <v>253</v>
      </c>
      <c r="J66" s="63">
        <v>342</v>
      </c>
      <c r="K66" s="63">
        <v>330</v>
      </c>
      <c r="L66" s="63">
        <v>253</v>
      </c>
      <c r="M66" s="64"/>
      <c r="N66" s="63">
        <v>363</v>
      </c>
      <c r="O66" s="63">
        <v>390</v>
      </c>
      <c r="P66" s="64"/>
      <c r="Q66" s="63">
        <v>238</v>
      </c>
      <c r="R66" s="64"/>
      <c r="S66" s="64"/>
      <c r="T66" s="64"/>
      <c r="U66" s="64"/>
      <c r="V66" s="63">
        <v>240</v>
      </c>
    </row>
    <row r="67" spans="1:22" s="9" customFormat="1" ht="9.75" customHeight="1">
      <c r="A67" s="131"/>
      <c r="B67" s="117" t="s">
        <v>63</v>
      </c>
      <c r="C67" s="117" t="s">
        <v>70</v>
      </c>
      <c r="D67" s="117" t="s">
        <v>71</v>
      </c>
      <c r="E67" s="44" t="s">
        <v>371</v>
      </c>
      <c r="F67" s="47">
        <v>1282</v>
      </c>
      <c r="G67" s="63"/>
      <c r="H67" s="63">
        <v>772</v>
      </c>
      <c r="I67" s="63">
        <v>802</v>
      </c>
      <c r="J67" s="63">
        <v>512</v>
      </c>
      <c r="K67" s="88">
        <v>497</v>
      </c>
      <c r="L67" s="63">
        <v>741</v>
      </c>
      <c r="M67" s="64"/>
      <c r="N67" s="63">
        <v>363</v>
      </c>
      <c r="O67" s="63">
        <v>390</v>
      </c>
      <c r="P67" s="64"/>
      <c r="Q67" s="63">
        <v>1282</v>
      </c>
      <c r="R67" s="64"/>
      <c r="S67" s="64"/>
      <c r="T67" s="64"/>
      <c r="U67" s="64"/>
      <c r="V67" s="63">
        <v>1246</v>
      </c>
    </row>
    <row r="68" spans="1:22" s="9" customFormat="1" ht="9.75" customHeight="1">
      <c r="A68" s="131"/>
      <c r="B68" s="117" t="s">
        <v>63</v>
      </c>
      <c r="C68" s="117" t="s">
        <v>70</v>
      </c>
      <c r="D68" s="117" t="s">
        <v>71</v>
      </c>
      <c r="E68" s="79" t="s">
        <v>372</v>
      </c>
      <c r="F68" s="49">
        <f>SUM(G68:V68)</f>
        <v>151</v>
      </c>
      <c r="G68" s="65"/>
      <c r="H68" s="65">
        <v>4</v>
      </c>
      <c r="I68" s="65">
        <v>54</v>
      </c>
      <c r="J68" s="65">
        <v>8</v>
      </c>
      <c r="K68" s="65">
        <v>13</v>
      </c>
      <c r="L68" s="65">
        <v>12</v>
      </c>
      <c r="M68" s="65"/>
      <c r="N68" s="65">
        <v>5</v>
      </c>
      <c r="O68" s="65">
        <v>3</v>
      </c>
      <c r="P68" s="65"/>
      <c r="Q68" s="65">
        <v>21</v>
      </c>
      <c r="R68" s="65"/>
      <c r="S68" s="65"/>
      <c r="T68" s="65"/>
      <c r="U68" s="65"/>
      <c r="V68" s="65">
        <v>31</v>
      </c>
    </row>
    <row r="69" spans="1:22" s="20" customFormat="1" ht="18.75" customHeight="1">
      <c r="A69" s="131"/>
      <c r="B69" s="117" t="s">
        <v>63</v>
      </c>
      <c r="C69" s="117" t="s">
        <v>70</v>
      </c>
      <c r="D69" s="117" t="s">
        <v>71</v>
      </c>
      <c r="E69" s="80" t="s">
        <v>36</v>
      </c>
      <c r="F69" s="48" t="s">
        <v>439</v>
      </c>
      <c r="G69" s="35"/>
      <c r="H69" s="35" t="s">
        <v>72</v>
      </c>
      <c r="I69" s="68" t="s">
        <v>462</v>
      </c>
      <c r="J69" s="35" t="s">
        <v>72</v>
      </c>
      <c r="K69" s="35" t="s">
        <v>72</v>
      </c>
      <c r="L69" s="35" t="s">
        <v>438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457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442</v>
      </c>
    </row>
    <row r="70" spans="1:22" s="9" customFormat="1" ht="10.5">
      <c r="A70" s="131"/>
      <c r="B70" s="117" t="s">
        <v>63</v>
      </c>
      <c r="C70" s="117" t="s">
        <v>73</v>
      </c>
      <c r="D70" s="117" t="s">
        <v>74</v>
      </c>
      <c r="E70" s="44" t="s">
        <v>370</v>
      </c>
      <c r="F70" s="48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1"/>
      <c r="B71" s="117" t="s">
        <v>63</v>
      </c>
      <c r="C71" s="117" t="s">
        <v>73</v>
      </c>
      <c r="D71" s="117" t="s">
        <v>74</v>
      </c>
      <c r="E71" s="44" t="s">
        <v>371</v>
      </c>
      <c r="F71" s="48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1"/>
      <c r="B72" s="117" t="s">
        <v>63</v>
      </c>
      <c r="C72" s="117" t="s">
        <v>73</v>
      </c>
      <c r="D72" s="117" t="s">
        <v>74</v>
      </c>
      <c r="E72" s="79" t="s">
        <v>372</v>
      </c>
      <c r="F72" s="49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1"/>
      <c r="B73" s="117" t="s">
        <v>63</v>
      </c>
      <c r="C73" s="117" t="s">
        <v>73</v>
      </c>
      <c r="D73" s="117" t="s">
        <v>74</v>
      </c>
      <c r="E73" s="44" t="s">
        <v>36</v>
      </c>
      <c r="F73" s="48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 t="s">
        <v>37</v>
      </c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31"/>
      <c r="B74" s="117" t="s">
        <v>63</v>
      </c>
      <c r="C74" s="117" t="s">
        <v>75</v>
      </c>
      <c r="D74" s="117" t="s">
        <v>76</v>
      </c>
      <c r="E74" s="44" t="s">
        <v>370</v>
      </c>
      <c r="F74" s="47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723</v>
      </c>
      <c r="L74" s="29">
        <v>394</v>
      </c>
      <c r="M74" s="30"/>
      <c r="N74" s="29">
        <v>386</v>
      </c>
      <c r="O74" s="29">
        <v>326</v>
      </c>
      <c r="P74" s="30"/>
      <c r="Q74" s="29">
        <v>403</v>
      </c>
      <c r="R74" s="30"/>
      <c r="S74" s="30"/>
      <c r="T74" s="30"/>
      <c r="U74" s="30"/>
      <c r="V74" s="29"/>
    </row>
    <row r="75" spans="1:22" s="9" customFormat="1" ht="9.75" customHeight="1">
      <c r="A75" s="131"/>
      <c r="B75" s="117" t="s">
        <v>63</v>
      </c>
      <c r="C75" s="117" t="s">
        <v>75</v>
      </c>
      <c r="D75" s="117" t="s">
        <v>76</v>
      </c>
      <c r="E75" s="44" t="s">
        <v>371</v>
      </c>
      <c r="F75" s="47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723</v>
      </c>
      <c r="L75" s="29">
        <v>738</v>
      </c>
      <c r="M75" s="30"/>
      <c r="N75" s="29">
        <v>386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1"/>
      <c r="B76" s="117" t="s">
        <v>63</v>
      </c>
      <c r="C76" s="117" t="s">
        <v>75</v>
      </c>
      <c r="D76" s="117" t="s">
        <v>76</v>
      </c>
      <c r="E76" s="79" t="s">
        <v>372</v>
      </c>
      <c r="F76" s="49">
        <f>SUM(G76:V76)</f>
        <v>267</v>
      </c>
      <c r="G76" s="31">
        <v>3</v>
      </c>
      <c r="H76" s="31">
        <v>32</v>
      </c>
      <c r="I76" s="31">
        <v>104</v>
      </c>
      <c r="J76" s="31">
        <v>24</v>
      </c>
      <c r="K76" s="31">
        <v>2</v>
      </c>
      <c r="L76" s="31">
        <v>13</v>
      </c>
      <c r="M76" s="31"/>
      <c r="N76" s="31">
        <v>9</v>
      </c>
      <c r="O76" s="31">
        <v>11</v>
      </c>
      <c r="P76" s="31"/>
      <c r="Q76" s="31">
        <v>69</v>
      </c>
      <c r="R76" s="31"/>
      <c r="S76" s="31"/>
      <c r="T76" s="31"/>
      <c r="U76" s="31"/>
      <c r="V76" s="31"/>
    </row>
    <row r="77" spans="1:22" s="18" customFormat="1" ht="20.25" customHeight="1">
      <c r="A77" s="131"/>
      <c r="B77" s="117" t="s">
        <v>63</v>
      </c>
      <c r="C77" s="117" t="s">
        <v>75</v>
      </c>
      <c r="D77" s="117" t="s">
        <v>76</v>
      </c>
      <c r="E77" s="44" t="s">
        <v>36</v>
      </c>
      <c r="F77" s="48" t="s">
        <v>441</v>
      </c>
      <c r="G77" s="35" t="s">
        <v>413</v>
      </c>
      <c r="H77" s="35" t="s">
        <v>413</v>
      </c>
      <c r="I77" s="35" t="s">
        <v>441</v>
      </c>
      <c r="J77" s="35" t="s">
        <v>413</v>
      </c>
      <c r="K77" s="35" t="s">
        <v>456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31"/>
      <c r="B78" s="117" t="s">
        <v>63</v>
      </c>
      <c r="C78" s="117" t="s">
        <v>78</v>
      </c>
      <c r="D78" s="117" t="s">
        <v>79</v>
      </c>
      <c r="E78" s="44" t="s">
        <v>370</v>
      </c>
      <c r="F78" s="48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1"/>
      <c r="B79" s="117" t="s">
        <v>63</v>
      </c>
      <c r="C79" s="117" t="s">
        <v>78</v>
      </c>
      <c r="D79" s="117" t="s">
        <v>79</v>
      </c>
      <c r="E79" s="44" t="s">
        <v>371</v>
      </c>
      <c r="F79" s="48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1"/>
      <c r="B80" s="117" t="s">
        <v>63</v>
      </c>
      <c r="C80" s="117" t="s">
        <v>78</v>
      </c>
      <c r="D80" s="117" t="s">
        <v>79</v>
      </c>
      <c r="E80" s="79" t="s">
        <v>372</v>
      </c>
      <c r="F80" s="49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1"/>
      <c r="B81" s="117" t="s">
        <v>63</v>
      </c>
      <c r="C81" s="117" t="s">
        <v>78</v>
      </c>
      <c r="D81" s="117" t="s">
        <v>79</v>
      </c>
      <c r="E81" s="44" t="s">
        <v>36</v>
      </c>
      <c r="F81" s="48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31"/>
      <c r="B82" s="117" t="s">
        <v>63</v>
      </c>
      <c r="C82" s="117" t="s">
        <v>80</v>
      </c>
      <c r="D82" s="117" t="s">
        <v>81</v>
      </c>
      <c r="E82" s="44" t="s">
        <v>370</v>
      </c>
      <c r="F82" s="48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1"/>
      <c r="B83" s="117" t="s">
        <v>63</v>
      </c>
      <c r="C83" s="117" t="s">
        <v>80</v>
      </c>
      <c r="D83" s="117" t="s">
        <v>81</v>
      </c>
      <c r="E83" s="44" t="s">
        <v>371</v>
      </c>
      <c r="F83" s="48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1"/>
      <c r="B84" s="117" t="s">
        <v>63</v>
      </c>
      <c r="C84" s="117" t="s">
        <v>80</v>
      </c>
      <c r="D84" s="117" t="s">
        <v>81</v>
      </c>
      <c r="E84" s="79" t="s">
        <v>372</v>
      </c>
      <c r="F84" s="49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9.75" customHeight="1">
      <c r="A85" s="131"/>
      <c r="B85" s="117" t="s">
        <v>63</v>
      </c>
      <c r="C85" s="117" t="s">
        <v>80</v>
      </c>
      <c r="D85" s="117" t="s">
        <v>81</v>
      </c>
      <c r="E85" s="44" t="s">
        <v>36</v>
      </c>
      <c r="F85" s="48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31"/>
      <c r="B86" s="117" t="s">
        <v>63</v>
      </c>
      <c r="C86" s="117" t="s">
        <v>82</v>
      </c>
      <c r="D86" s="117" t="s">
        <v>83</v>
      </c>
      <c r="E86" s="44" t="s">
        <v>370</v>
      </c>
      <c r="F86" s="47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1"/>
      <c r="B87" s="117" t="s">
        <v>63</v>
      </c>
      <c r="C87" s="117" t="s">
        <v>82</v>
      </c>
      <c r="D87" s="117" t="s">
        <v>83</v>
      </c>
      <c r="E87" s="44" t="s">
        <v>371</v>
      </c>
      <c r="F87" s="47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1"/>
      <c r="B88" s="117" t="s">
        <v>63</v>
      </c>
      <c r="C88" s="117" t="s">
        <v>82</v>
      </c>
      <c r="D88" s="117" t="s">
        <v>83</v>
      </c>
      <c r="E88" s="79" t="s">
        <v>372</v>
      </c>
      <c r="F88" s="49">
        <f>SUM(G88:V88)</f>
        <v>85</v>
      </c>
      <c r="G88" s="31">
        <v>9</v>
      </c>
      <c r="H88" s="31">
        <v>1</v>
      </c>
      <c r="I88" s="31">
        <v>46</v>
      </c>
      <c r="J88" s="31">
        <v>5</v>
      </c>
      <c r="K88" s="31"/>
      <c r="L88" s="31"/>
      <c r="M88" s="31"/>
      <c r="N88" s="31">
        <v>4</v>
      </c>
      <c r="O88" s="31">
        <v>3</v>
      </c>
      <c r="P88" s="31"/>
      <c r="Q88" s="31"/>
      <c r="R88" s="31"/>
      <c r="S88" s="31"/>
      <c r="T88" s="31"/>
      <c r="U88" s="31"/>
      <c r="V88" s="31">
        <v>17</v>
      </c>
    </row>
    <row r="89" spans="1:22" s="20" customFormat="1" ht="9.75" customHeight="1">
      <c r="A89" s="131"/>
      <c r="B89" s="117" t="s">
        <v>63</v>
      </c>
      <c r="C89" s="117" t="s">
        <v>82</v>
      </c>
      <c r="D89" s="117" t="s">
        <v>83</v>
      </c>
      <c r="E89" s="80" t="s">
        <v>36</v>
      </c>
      <c r="F89" s="48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31"/>
      <c r="B90" s="117" t="s">
        <v>63</v>
      </c>
      <c r="C90" s="117" t="s">
        <v>85</v>
      </c>
      <c r="D90" s="117" t="s">
        <v>86</v>
      </c>
      <c r="E90" s="44" t="s">
        <v>370</v>
      </c>
      <c r="F90" s="48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1"/>
      <c r="B91" s="117" t="s">
        <v>63</v>
      </c>
      <c r="C91" s="117" t="s">
        <v>85</v>
      </c>
      <c r="D91" s="117" t="s">
        <v>86</v>
      </c>
      <c r="E91" s="44" t="s">
        <v>371</v>
      </c>
      <c r="F91" s="48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1"/>
      <c r="B92" s="117" t="s">
        <v>63</v>
      </c>
      <c r="C92" s="117" t="s">
        <v>85</v>
      </c>
      <c r="D92" s="117" t="s">
        <v>86</v>
      </c>
      <c r="E92" s="79" t="s">
        <v>372</v>
      </c>
      <c r="F92" s="49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1"/>
      <c r="B93" s="117" t="s">
        <v>63</v>
      </c>
      <c r="C93" s="117" t="s">
        <v>85</v>
      </c>
      <c r="D93" s="117" t="s">
        <v>86</v>
      </c>
      <c r="E93" s="44" t="s">
        <v>36</v>
      </c>
      <c r="F93" s="48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31"/>
      <c r="B94" s="117" t="s">
        <v>63</v>
      </c>
      <c r="C94" s="117" t="s">
        <v>87</v>
      </c>
      <c r="D94" s="117" t="s">
        <v>88</v>
      </c>
      <c r="E94" s="44" t="s">
        <v>370</v>
      </c>
      <c r="F94" s="48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1"/>
      <c r="B95" s="117" t="s">
        <v>63</v>
      </c>
      <c r="C95" s="117" t="s">
        <v>87</v>
      </c>
      <c r="D95" s="117" t="s">
        <v>88</v>
      </c>
      <c r="E95" s="44" t="s">
        <v>371</v>
      </c>
      <c r="F95" s="48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1"/>
      <c r="B96" s="117" t="s">
        <v>63</v>
      </c>
      <c r="C96" s="117" t="s">
        <v>87</v>
      </c>
      <c r="D96" s="117" t="s">
        <v>88</v>
      </c>
      <c r="E96" s="79" t="s">
        <v>372</v>
      </c>
      <c r="F96" s="49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9.75" customHeight="1">
      <c r="A97" s="131"/>
      <c r="B97" s="117" t="s">
        <v>63</v>
      </c>
      <c r="C97" s="117" t="s">
        <v>87</v>
      </c>
      <c r="D97" s="117" t="s">
        <v>88</v>
      </c>
      <c r="E97" s="44" t="s">
        <v>36</v>
      </c>
      <c r="F97" s="48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31"/>
      <c r="B98" s="117" t="s">
        <v>63</v>
      </c>
      <c r="C98" s="117" t="s">
        <v>89</v>
      </c>
      <c r="D98" s="117" t="s">
        <v>90</v>
      </c>
      <c r="E98" s="44" t="s">
        <v>370</v>
      </c>
      <c r="F98" s="48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1"/>
      <c r="B99" s="117" t="s">
        <v>63</v>
      </c>
      <c r="C99" s="117" t="s">
        <v>89</v>
      </c>
      <c r="D99" s="117" t="s">
        <v>90</v>
      </c>
      <c r="E99" s="44" t="s">
        <v>371</v>
      </c>
      <c r="F99" s="48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1"/>
      <c r="B100" s="117" t="s">
        <v>63</v>
      </c>
      <c r="C100" s="117" t="s">
        <v>89</v>
      </c>
      <c r="D100" s="117" t="s">
        <v>90</v>
      </c>
      <c r="E100" s="79" t="s">
        <v>372</v>
      </c>
      <c r="F100" s="49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2"/>
      <c r="B101" s="117" t="s">
        <v>63</v>
      </c>
      <c r="C101" s="117" t="s">
        <v>89</v>
      </c>
      <c r="D101" s="117" t="s">
        <v>90</v>
      </c>
      <c r="E101" s="44" t="s">
        <v>36</v>
      </c>
      <c r="F101" s="48"/>
      <c r="G101" s="66" t="s">
        <v>37</v>
      </c>
      <c r="H101" s="66" t="s">
        <v>37</v>
      </c>
      <c r="I101" s="66" t="s">
        <v>37</v>
      </c>
      <c r="J101" s="66" t="s">
        <v>37</v>
      </c>
      <c r="K101" s="66" t="s">
        <v>37</v>
      </c>
      <c r="L101" s="66" t="s">
        <v>37</v>
      </c>
      <c r="M101" s="67" t="s">
        <v>37</v>
      </c>
      <c r="N101" s="66" t="s">
        <v>37</v>
      </c>
      <c r="O101" s="66" t="s">
        <v>37</v>
      </c>
      <c r="P101" s="67" t="s">
        <v>37</v>
      </c>
      <c r="Q101" s="66" t="s">
        <v>37</v>
      </c>
      <c r="R101" s="67" t="s">
        <v>37</v>
      </c>
      <c r="S101" s="67" t="s">
        <v>37</v>
      </c>
      <c r="T101" s="67" t="s">
        <v>37</v>
      </c>
      <c r="U101" s="67" t="s">
        <v>37</v>
      </c>
      <c r="V101" s="66" t="s">
        <v>37</v>
      </c>
    </row>
    <row r="102" spans="1:22" s="9" customFormat="1" ht="9.75" customHeight="1">
      <c r="A102" s="117">
        <v>3</v>
      </c>
      <c r="B102" s="121" t="s">
        <v>393</v>
      </c>
      <c r="C102" s="117" t="s">
        <v>91</v>
      </c>
      <c r="D102" s="117" t="s">
        <v>79</v>
      </c>
      <c r="E102" s="44" t="s">
        <v>370</v>
      </c>
      <c r="F102" s="48"/>
      <c r="G102" s="63"/>
      <c r="H102" s="63"/>
      <c r="I102" s="63"/>
      <c r="J102" s="63"/>
      <c r="K102" s="63"/>
      <c r="L102" s="63"/>
      <c r="M102" s="64"/>
      <c r="N102" s="63"/>
      <c r="O102" s="63"/>
      <c r="P102" s="64"/>
      <c r="Q102" s="63"/>
      <c r="R102" s="64"/>
      <c r="S102" s="64"/>
      <c r="T102" s="64"/>
      <c r="U102" s="64"/>
      <c r="V102" s="63"/>
    </row>
    <row r="103" spans="1:22" s="9" customFormat="1" ht="9.75" customHeight="1">
      <c r="A103" s="117" t="s">
        <v>41</v>
      </c>
      <c r="B103" s="121" t="s">
        <v>41</v>
      </c>
      <c r="C103" s="117" t="s">
        <v>91</v>
      </c>
      <c r="D103" s="117" t="s">
        <v>79</v>
      </c>
      <c r="E103" s="44" t="s">
        <v>371</v>
      </c>
      <c r="F103" s="48"/>
      <c r="G103" s="63"/>
      <c r="H103" s="63"/>
      <c r="I103" s="63"/>
      <c r="J103" s="63"/>
      <c r="K103" s="63"/>
      <c r="L103" s="63"/>
      <c r="M103" s="64"/>
      <c r="N103" s="63"/>
      <c r="O103" s="63"/>
      <c r="P103" s="64"/>
      <c r="Q103" s="63"/>
      <c r="R103" s="64"/>
      <c r="S103" s="64"/>
      <c r="T103" s="64"/>
      <c r="U103" s="64"/>
      <c r="V103" s="63"/>
    </row>
    <row r="104" spans="1:22" s="9" customFormat="1" ht="9.75" customHeight="1">
      <c r="A104" s="117" t="s">
        <v>41</v>
      </c>
      <c r="B104" s="121" t="s">
        <v>41</v>
      </c>
      <c r="C104" s="117" t="s">
        <v>91</v>
      </c>
      <c r="D104" s="117" t="s">
        <v>79</v>
      </c>
      <c r="E104" s="79" t="s">
        <v>372</v>
      </c>
      <c r="F104" s="49">
        <f>SUM(G104:V104)</f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1:22" s="9" customFormat="1" ht="9.75" customHeight="1">
      <c r="A105" s="117" t="s">
        <v>41</v>
      </c>
      <c r="B105" s="121" t="s">
        <v>41</v>
      </c>
      <c r="C105" s="117" t="s">
        <v>91</v>
      </c>
      <c r="D105" s="117" t="s">
        <v>79</v>
      </c>
      <c r="E105" s="44" t="s">
        <v>36</v>
      </c>
      <c r="F105" s="48"/>
      <c r="G105" s="66" t="s">
        <v>37</v>
      </c>
      <c r="H105" s="66" t="s">
        <v>37</v>
      </c>
      <c r="I105" s="66" t="s">
        <v>37</v>
      </c>
      <c r="J105" s="66" t="s">
        <v>37</v>
      </c>
      <c r="K105" s="66" t="s">
        <v>37</v>
      </c>
      <c r="L105" s="66" t="s">
        <v>37</v>
      </c>
      <c r="M105" s="67" t="s">
        <v>37</v>
      </c>
      <c r="N105" s="66" t="s">
        <v>37</v>
      </c>
      <c r="O105" s="66" t="s">
        <v>37</v>
      </c>
      <c r="P105" s="67" t="s">
        <v>37</v>
      </c>
      <c r="Q105" s="66" t="s">
        <v>37</v>
      </c>
      <c r="R105" s="67" t="s">
        <v>37</v>
      </c>
      <c r="S105" s="67" t="s">
        <v>37</v>
      </c>
      <c r="T105" s="67" t="s">
        <v>37</v>
      </c>
      <c r="U105" s="67" t="s">
        <v>37</v>
      </c>
      <c r="V105" s="66" t="s">
        <v>37</v>
      </c>
    </row>
    <row r="106" spans="1:22" s="9" customFormat="1" ht="9.75" customHeight="1">
      <c r="A106" s="117" t="s">
        <v>41</v>
      </c>
      <c r="B106" s="121" t="s">
        <v>41</v>
      </c>
      <c r="C106" s="117" t="s">
        <v>92</v>
      </c>
      <c r="D106" s="117" t="s">
        <v>93</v>
      </c>
      <c r="E106" s="44" t="s">
        <v>370</v>
      </c>
      <c r="F106" s="48"/>
      <c r="G106" s="63"/>
      <c r="H106" s="63"/>
      <c r="I106" s="63"/>
      <c r="J106" s="63"/>
      <c r="K106" s="63"/>
      <c r="L106" s="63"/>
      <c r="M106" s="64"/>
      <c r="N106" s="63"/>
      <c r="O106" s="63"/>
      <c r="P106" s="64"/>
      <c r="Q106" s="63"/>
      <c r="R106" s="64"/>
      <c r="S106" s="64"/>
      <c r="T106" s="64"/>
      <c r="U106" s="64"/>
      <c r="V106" s="63"/>
    </row>
    <row r="107" spans="1:22" s="9" customFormat="1" ht="9.75" customHeight="1">
      <c r="A107" s="117" t="s">
        <v>41</v>
      </c>
      <c r="B107" s="121" t="s">
        <v>41</v>
      </c>
      <c r="C107" s="117" t="s">
        <v>92</v>
      </c>
      <c r="D107" s="117" t="s">
        <v>93</v>
      </c>
      <c r="E107" s="44" t="s">
        <v>371</v>
      </c>
      <c r="F107" s="48"/>
      <c r="G107" s="63"/>
      <c r="H107" s="63"/>
      <c r="I107" s="63"/>
      <c r="J107" s="63"/>
      <c r="K107" s="63"/>
      <c r="L107" s="63"/>
      <c r="M107" s="64"/>
      <c r="N107" s="63"/>
      <c r="O107" s="63"/>
      <c r="P107" s="64"/>
      <c r="Q107" s="63"/>
      <c r="R107" s="64"/>
      <c r="S107" s="64"/>
      <c r="T107" s="64"/>
      <c r="U107" s="64"/>
      <c r="V107" s="63"/>
    </row>
    <row r="108" spans="1:22" s="9" customFormat="1" ht="9.75" customHeight="1">
      <c r="A108" s="117" t="s">
        <v>41</v>
      </c>
      <c r="B108" s="121" t="s">
        <v>41</v>
      </c>
      <c r="C108" s="117" t="s">
        <v>92</v>
      </c>
      <c r="D108" s="117" t="s">
        <v>93</v>
      </c>
      <c r="E108" s="79" t="s">
        <v>372</v>
      </c>
      <c r="F108" s="49">
        <f>SUM(G108:V108)</f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1:22" s="9" customFormat="1" ht="9.75" customHeight="1">
      <c r="A109" s="117" t="s">
        <v>41</v>
      </c>
      <c r="B109" s="121" t="s">
        <v>41</v>
      </c>
      <c r="C109" s="117" t="s">
        <v>92</v>
      </c>
      <c r="D109" s="117" t="s">
        <v>93</v>
      </c>
      <c r="E109" s="44" t="s">
        <v>36</v>
      </c>
      <c r="F109" s="48"/>
      <c r="G109" s="66" t="s">
        <v>37</v>
      </c>
      <c r="H109" s="66" t="s">
        <v>37</v>
      </c>
      <c r="I109" s="66" t="s">
        <v>37</v>
      </c>
      <c r="J109" s="66" t="s">
        <v>37</v>
      </c>
      <c r="K109" s="66" t="s">
        <v>37</v>
      </c>
      <c r="L109" s="66" t="s">
        <v>37</v>
      </c>
      <c r="M109" s="67" t="s">
        <v>37</v>
      </c>
      <c r="N109" s="66" t="s">
        <v>37</v>
      </c>
      <c r="O109" s="66" t="s">
        <v>37</v>
      </c>
      <c r="P109" s="67" t="s">
        <v>37</v>
      </c>
      <c r="Q109" s="66" t="s">
        <v>37</v>
      </c>
      <c r="R109" s="67" t="s">
        <v>37</v>
      </c>
      <c r="S109" s="67" t="s">
        <v>37</v>
      </c>
      <c r="T109" s="67" t="s">
        <v>37</v>
      </c>
      <c r="U109" s="67" t="s">
        <v>37</v>
      </c>
      <c r="V109" s="66" t="s">
        <v>37</v>
      </c>
    </row>
    <row r="110" spans="1:22" s="9" customFormat="1" ht="9.75" customHeight="1">
      <c r="A110" s="117" t="s">
        <v>41</v>
      </c>
      <c r="B110" s="121" t="s">
        <v>41</v>
      </c>
      <c r="C110" s="117" t="s">
        <v>94</v>
      </c>
      <c r="D110" s="117" t="s">
        <v>95</v>
      </c>
      <c r="E110" s="44" t="s">
        <v>370</v>
      </c>
      <c r="F110" s="48"/>
      <c r="G110" s="63"/>
      <c r="H110" s="63"/>
      <c r="I110" s="63"/>
      <c r="J110" s="63"/>
      <c r="K110" s="63"/>
      <c r="L110" s="63"/>
      <c r="M110" s="64"/>
      <c r="N110" s="63"/>
      <c r="O110" s="63"/>
      <c r="P110" s="64"/>
      <c r="Q110" s="63"/>
      <c r="R110" s="64"/>
      <c r="S110" s="64"/>
      <c r="T110" s="64"/>
      <c r="U110" s="64"/>
      <c r="V110" s="63"/>
    </row>
    <row r="111" spans="1:22" s="9" customFormat="1" ht="9.75" customHeight="1">
      <c r="A111" s="117" t="s">
        <v>41</v>
      </c>
      <c r="B111" s="121" t="s">
        <v>41</v>
      </c>
      <c r="C111" s="117" t="s">
        <v>94</v>
      </c>
      <c r="D111" s="117" t="s">
        <v>95</v>
      </c>
      <c r="E111" s="44" t="s">
        <v>371</v>
      </c>
      <c r="F111" s="48"/>
      <c r="G111" s="63"/>
      <c r="H111" s="63"/>
      <c r="I111" s="63"/>
      <c r="J111" s="63"/>
      <c r="K111" s="63"/>
      <c r="L111" s="63"/>
      <c r="M111" s="64"/>
      <c r="N111" s="63"/>
      <c r="O111" s="63"/>
      <c r="P111" s="64"/>
      <c r="Q111" s="63"/>
      <c r="R111" s="64"/>
      <c r="S111" s="64"/>
      <c r="T111" s="64"/>
      <c r="U111" s="64"/>
      <c r="V111" s="63"/>
    </row>
    <row r="112" spans="1:22" s="9" customFormat="1" ht="9.75" customHeight="1">
      <c r="A112" s="117" t="s">
        <v>41</v>
      </c>
      <c r="B112" s="121" t="s">
        <v>41</v>
      </c>
      <c r="C112" s="117" t="s">
        <v>94</v>
      </c>
      <c r="D112" s="117" t="s">
        <v>95</v>
      </c>
      <c r="E112" s="79" t="s">
        <v>372</v>
      </c>
      <c r="F112" s="49">
        <f>SUM(G112:V112)</f>
        <v>0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</row>
    <row r="113" spans="1:22" s="9" customFormat="1" ht="8.25" customHeight="1">
      <c r="A113" s="117" t="s">
        <v>41</v>
      </c>
      <c r="B113" s="121" t="s">
        <v>41</v>
      </c>
      <c r="C113" s="117" t="s">
        <v>94</v>
      </c>
      <c r="D113" s="117" t="s">
        <v>95</v>
      </c>
      <c r="E113" s="44" t="s">
        <v>36</v>
      </c>
      <c r="F113" s="48"/>
      <c r="G113" s="66" t="s">
        <v>37</v>
      </c>
      <c r="H113" s="66" t="s">
        <v>37</v>
      </c>
      <c r="I113" s="66" t="s">
        <v>37</v>
      </c>
      <c r="J113" s="66" t="s">
        <v>37</v>
      </c>
      <c r="K113" s="66" t="s">
        <v>37</v>
      </c>
      <c r="L113" s="66" t="s">
        <v>37</v>
      </c>
      <c r="M113" s="67" t="s">
        <v>37</v>
      </c>
      <c r="N113" s="66" t="s">
        <v>37</v>
      </c>
      <c r="O113" s="66" t="s">
        <v>37</v>
      </c>
      <c r="P113" s="67" t="s">
        <v>37</v>
      </c>
      <c r="Q113" s="66" t="s">
        <v>37</v>
      </c>
      <c r="R113" s="67" t="s">
        <v>37</v>
      </c>
      <c r="S113" s="67" t="s">
        <v>37</v>
      </c>
      <c r="T113" s="67" t="s">
        <v>37</v>
      </c>
      <c r="U113" s="67" t="s">
        <v>37</v>
      </c>
      <c r="V113" s="66" t="s">
        <v>37</v>
      </c>
    </row>
    <row r="114" spans="1:22" s="9" customFormat="1" ht="9.75" customHeight="1">
      <c r="A114" s="117" t="s">
        <v>41</v>
      </c>
      <c r="B114" s="121" t="s">
        <v>41</v>
      </c>
      <c r="C114" s="117" t="s">
        <v>96</v>
      </c>
      <c r="D114" s="117" t="s">
        <v>41</v>
      </c>
      <c r="E114" s="44" t="s">
        <v>370</v>
      </c>
      <c r="F114" s="48"/>
      <c r="G114" s="63"/>
      <c r="H114" s="63"/>
      <c r="I114" s="63"/>
      <c r="J114" s="63"/>
      <c r="K114" s="63"/>
      <c r="L114" s="63"/>
      <c r="M114" s="64"/>
      <c r="N114" s="63"/>
      <c r="O114" s="63"/>
      <c r="P114" s="64"/>
      <c r="Q114" s="63"/>
      <c r="R114" s="64"/>
      <c r="S114" s="64"/>
      <c r="T114" s="64"/>
      <c r="U114" s="64"/>
      <c r="V114" s="63"/>
    </row>
    <row r="115" spans="1:22" s="9" customFormat="1" ht="9.75" customHeight="1">
      <c r="A115" s="117" t="s">
        <v>41</v>
      </c>
      <c r="B115" s="121" t="s">
        <v>41</v>
      </c>
      <c r="C115" s="117" t="s">
        <v>96</v>
      </c>
      <c r="D115" s="117" t="s">
        <v>41</v>
      </c>
      <c r="E115" s="44" t="s">
        <v>371</v>
      </c>
      <c r="F115" s="48"/>
      <c r="G115" s="63"/>
      <c r="H115" s="63"/>
      <c r="I115" s="63"/>
      <c r="J115" s="63"/>
      <c r="K115" s="63"/>
      <c r="L115" s="63"/>
      <c r="M115" s="64"/>
      <c r="N115" s="63"/>
      <c r="O115" s="63"/>
      <c r="P115" s="64"/>
      <c r="Q115" s="63"/>
      <c r="R115" s="64"/>
      <c r="S115" s="64"/>
      <c r="T115" s="64"/>
      <c r="U115" s="64"/>
      <c r="V115" s="63"/>
    </row>
    <row r="116" spans="1:22" s="9" customFormat="1" ht="9.75" customHeight="1">
      <c r="A116" s="117" t="s">
        <v>41</v>
      </c>
      <c r="B116" s="121" t="s">
        <v>41</v>
      </c>
      <c r="C116" s="117" t="s">
        <v>96</v>
      </c>
      <c r="D116" s="117" t="s">
        <v>41</v>
      </c>
      <c r="E116" s="79" t="s">
        <v>372</v>
      </c>
      <c r="F116" s="49">
        <f>SUM(G116:V116)</f>
        <v>0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1:22" s="9" customFormat="1" ht="9.75" customHeight="1">
      <c r="A117" s="117" t="s">
        <v>41</v>
      </c>
      <c r="B117" s="121" t="s">
        <v>41</v>
      </c>
      <c r="C117" s="117" t="s">
        <v>96</v>
      </c>
      <c r="D117" s="117" t="s">
        <v>41</v>
      </c>
      <c r="E117" s="44" t="s">
        <v>36</v>
      </c>
      <c r="F117" s="48"/>
      <c r="G117" s="66" t="s">
        <v>37</v>
      </c>
      <c r="H117" s="66" t="s">
        <v>37</v>
      </c>
      <c r="I117" s="66" t="s">
        <v>37</v>
      </c>
      <c r="J117" s="66" t="s">
        <v>37</v>
      </c>
      <c r="K117" s="66" t="s">
        <v>37</v>
      </c>
      <c r="L117" s="66" t="s">
        <v>37</v>
      </c>
      <c r="M117" s="67" t="s">
        <v>37</v>
      </c>
      <c r="N117" s="66" t="s">
        <v>37</v>
      </c>
      <c r="O117" s="66" t="s">
        <v>37</v>
      </c>
      <c r="P117" s="67" t="s">
        <v>37</v>
      </c>
      <c r="Q117" s="66" t="s">
        <v>37</v>
      </c>
      <c r="R117" s="67" t="s">
        <v>37</v>
      </c>
      <c r="S117" s="67" t="s">
        <v>37</v>
      </c>
      <c r="T117" s="67" t="s">
        <v>37</v>
      </c>
      <c r="U117" s="67" t="s">
        <v>37</v>
      </c>
      <c r="V117" s="66" t="s">
        <v>37</v>
      </c>
    </row>
    <row r="118" spans="1:22" s="9" customFormat="1" ht="9.75" customHeight="1">
      <c r="A118" s="117" t="s">
        <v>41</v>
      </c>
      <c r="B118" s="121" t="s">
        <v>41</v>
      </c>
      <c r="C118" s="117" t="s">
        <v>97</v>
      </c>
      <c r="D118" s="117" t="s">
        <v>98</v>
      </c>
      <c r="E118" s="44" t="s">
        <v>370</v>
      </c>
      <c r="F118" s="48"/>
      <c r="G118" s="63"/>
      <c r="H118" s="63"/>
      <c r="I118" s="63"/>
      <c r="J118" s="63"/>
      <c r="K118" s="63"/>
      <c r="L118" s="63"/>
      <c r="M118" s="64"/>
      <c r="N118" s="63"/>
      <c r="O118" s="63"/>
      <c r="P118" s="64"/>
      <c r="Q118" s="63"/>
      <c r="R118" s="64"/>
      <c r="S118" s="64"/>
      <c r="T118" s="64"/>
      <c r="U118" s="64"/>
      <c r="V118" s="63"/>
    </row>
    <row r="119" spans="1:22" s="9" customFormat="1" ht="9.75" customHeight="1">
      <c r="A119" s="117" t="s">
        <v>41</v>
      </c>
      <c r="B119" s="121" t="s">
        <v>41</v>
      </c>
      <c r="C119" s="117" t="s">
        <v>97</v>
      </c>
      <c r="D119" s="117" t="s">
        <v>98</v>
      </c>
      <c r="E119" s="44" t="s">
        <v>371</v>
      </c>
      <c r="F119" s="48"/>
      <c r="G119" s="63"/>
      <c r="H119" s="63"/>
      <c r="I119" s="63"/>
      <c r="J119" s="63"/>
      <c r="K119" s="63"/>
      <c r="L119" s="63"/>
      <c r="M119" s="64"/>
      <c r="N119" s="63"/>
      <c r="O119" s="63"/>
      <c r="P119" s="64"/>
      <c r="Q119" s="63"/>
      <c r="R119" s="64"/>
      <c r="S119" s="64"/>
      <c r="T119" s="64"/>
      <c r="U119" s="64"/>
      <c r="V119" s="63"/>
    </row>
    <row r="120" spans="1:22" s="9" customFormat="1" ht="9.75" customHeight="1">
      <c r="A120" s="117" t="s">
        <v>41</v>
      </c>
      <c r="B120" s="121" t="s">
        <v>41</v>
      </c>
      <c r="C120" s="117" t="s">
        <v>97</v>
      </c>
      <c r="D120" s="117" t="s">
        <v>98</v>
      </c>
      <c r="E120" s="79" t="s">
        <v>372</v>
      </c>
      <c r="F120" s="49">
        <f>SUM(G120:V120)</f>
        <v>0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1:22" s="9" customFormat="1" ht="16.5" customHeight="1">
      <c r="A121" s="117" t="s">
        <v>41</v>
      </c>
      <c r="B121" s="121" t="s">
        <v>41</v>
      </c>
      <c r="C121" s="117" t="s">
        <v>97</v>
      </c>
      <c r="D121" s="117" t="s">
        <v>98</v>
      </c>
      <c r="E121" s="44" t="s">
        <v>36</v>
      </c>
      <c r="F121" s="48"/>
      <c r="G121" s="66" t="s">
        <v>37</v>
      </c>
      <c r="H121" s="66" t="s">
        <v>37</v>
      </c>
      <c r="I121" s="66" t="s">
        <v>37</v>
      </c>
      <c r="J121" s="66" t="s">
        <v>37</v>
      </c>
      <c r="K121" s="66" t="s">
        <v>37</v>
      </c>
      <c r="L121" s="66" t="s">
        <v>37</v>
      </c>
      <c r="M121" s="67" t="s">
        <v>37</v>
      </c>
      <c r="N121" s="66" t="s">
        <v>37</v>
      </c>
      <c r="O121" s="66" t="s">
        <v>37</v>
      </c>
      <c r="P121" s="67" t="s">
        <v>37</v>
      </c>
      <c r="Q121" s="66" t="s">
        <v>37</v>
      </c>
      <c r="R121" s="67" t="s">
        <v>37</v>
      </c>
      <c r="S121" s="67" t="s">
        <v>37</v>
      </c>
      <c r="T121" s="67" t="s">
        <v>37</v>
      </c>
      <c r="U121" s="67" t="s">
        <v>37</v>
      </c>
      <c r="V121" s="66" t="s">
        <v>37</v>
      </c>
    </row>
    <row r="122" spans="1:22" s="9" customFormat="1" ht="9.75" customHeight="1">
      <c r="A122" s="117" t="s">
        <v>41</v>
      </c>
      <c r="B122" s="121" t="s">
        <v>41</v>
      </c>
      <c r="C122" s="117" t="s">
        <v>99</v>
      </c>
      <c r="D122" s="119" t="s">
        <v>100</v>
      </c>
      <c r="E122" s="44" t="s">
        <v>370</v>
      </c>
      <c r="F122" s="48"/>
      <c r="G122" s="63"/>
      <c r="H122" s="63"/>
      <c r="I122" s="63"/>
      <c r="J122" s="63"/>
      <c r="K122" s="63"/>
      <c r="L122" s="63"/>
      <c r="M122" s="64"/>
      <c r="N122" s="63"/>
      <c r="O122" s="63"/>
      <c r="P122" s="64"/>
      <c r="Q122" s="63"/>
      <c r="R122" s="64"/>
      <c r="S122" s="64"/>
      <c r="T122" s="64"/>
      <c r="U122" s="64"/>
      <c r="V122" s="63"/>
    </row>
    <row r="123" spans="1:22" s="9" customFormat="1" ht="15" customHeight="1">
      <c r="A123" s="117" t="s">
        <v>41</v>
      </c>
      <c r="B123" s="121" t="s">
        <v>41</v>
      </c>
      <c r="C123" s="117" t="s">
        <v>99</v>
      </c>
      <c r="D123" s="119" t="s">
        <v>100</v>
      </c>
      <c r="E123" s="44" t="s">
        <v>371</v>
      </c>
      <c r="F123" s="48"/>
      <c r="G123" s="63"/>
      <c r="H123" s="63"/>
      <c r="I123" s="63"/>
      <c r="J123" s="63"/>
      <c r="K123" s="63"/>
      <c r="L123" s="63"/>
      <c r="M123" s="64"/>
      <c r="N123" s="63"/>
      <c r="O123" s="63"/>
      <c r="P123" s="64"/>
      <c r="Q123" s="63"/>
      <c r="R123" s="64"/>
      <c r="S123" s="64"/>
      <c r="T123" s="64"/>
      <c r="U123" s="64"/>
      <c r="V123" s="63"/>
    </row>
    <row r="124" spans="1:22" s="9" customFormat="1" ht="9.75" customHeight="1">
      <c r="A124" s="117" t="s">
        <v>41</v>
      </c>
      <c r="B124" s="121" t="s">
        <v>41</v>
      </c>
      <c r="C124" s="117" t="s">
        <v>99</v>
      </c>
      <c r="D124" s="119" t="s">
        <v>100</v>
      </c>
      <c r="E124" s="79" t="s">
        <v>372</v>
      </c>
      <c r="F124" s="49">
        <f>SUM(G124:V124)</f>
        <v>0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</row>
    <row r="125" spans="1:22" s="9" customFormat="1" ht="11.25" customHeight="1">
      <c r="A125" s="117" t="s">
        <v>41</v>
      </c>
      <c r="B125" s="121" t="s">
        <v>41</v>
      </c>
      <c r="C125" s="117" t="s">
        <v>99</v>
      </c>
      <c r="D125" s="119" t="s">
        <v>100</v>
      </c>
      <c r="E125" s="44" t="s">
        <v>36</v>
      </c>
      <c r="F125" s="48"/>
      <c r="G125" s="66" t="s">
        <v>37</v>
      </c>
      <c r="H125" s="66" t="s">
        <v>37</v>
      </c>
      <c r="I125" s="66" t="s">
        <v>37</v>
      </c>
      <c r="J125" s="66" t="s">
        <v>37</v>
      </c>
      <c r="K125" s="66" t="s">
        <v>37</v>
      </c>
      <c r="L125" s="66" t="s">
        <v>37</v>
      </c>
      <c r="M125" s="67" t="s">
        <v>37</v>
      </c>
      <c r="N125" s="66" t="s">
        <v>37</v>
      </c>
      <c r="O125" s="66" t="s">
        <v>37</v>
      </c>
      <c r="P125" s="67" t="s">
        <v>37</v>
      </c>
      <c r="Q125" s="66" t="s">
        <v>37</v>
      </c>
      <c r="R125" s="67" t="s">
        <v>37</v>
      </c>
      <c r="S125" s="67" t="s">
        <v>37</v>
      </c>
      <c r="T125" s="67" t="s">
        <v>37</v>
      </c>
      <c r="U125" s="67" t="s">
        <v>37</v>
      </c>
      <c r="V125" s="66" t="s">
        <v>37</v>
      </c>
    </row>
    <row r="126" spans="1:22" s="9" customFormat="1" ht="9.75" customHeight="1">
      <c r="A126" s="117" t="s">
        <v>41</v>
      </c>
      <c r="B126" s="121" t="s">
        <v>41</v>
      </c>
      <c r="C126" s="117" t="s">
        <v>101</v>
      </c>
      <c r="D126" s="117" t="s">
        <v>102</v>
      </c>
      <c r="E126" s="44" t="s">
        <v>370</v>
      </c>
      <c r="F126" s="48"/>
      <c r="G126" s="63"/>
      <c r="H126" s="63"/>
      <c r="I126" s="63"/>
      <c r="J126" s="63"/>
      <c r="K126" s="63"/>
      <c r="L126" s="63"/>
      <c r="M126" s="64"/>
      <c r="N126" s="63"/>
      <c r="O126" s="63"/>
      <c r="P126" s="64"/>
      <c r="Q126" s="63"/>
      <c r="R126" s="64"/>
      <c r="S126" s="64"/>
      <c r="T126" s="64"/>
      <c r="U126" s="64"/>
      <c r="V126" s="63"/>
    </row>
    <row r="127" spans="1:22" s="9" customFormat="1" ht="10.5" customHeight="1">
      <c r="A127" s="117" t="s">
        <v>41</v>
      </c>
      <c r="B127" s="121" t="s">
        <v>41</v>
      </c>
      <c r="C127" s="117" t="s">
        <v>101</v>
      </c>
      <c r="D127" s="117" t="s">
        <v>102</v>
      </c>
      <c r="E127" s="44" t="s">
        <v>371</v>
      </c>
      <c r="F127" s="48"/>
      <c r="G127" s="63"/>
      <c r="H127" s="63"/>
      <c r="I127" s="63"/>
      <c r="J127" s="63"/>
      <c r="K127" s="63"/>
      <c r="L127" s="63"/>
      <c r="M127" s="64"/>
      <c r="N127" s="63"/>
      <c r="O127" s="63"/>
      <c r="P127" s="64"/>
      <c r="Q127" s="63"/>
      <c r="R127" s="64"/>
      <c r="S127" s="64"/>
      <c r="T127" s="64"/>
      <c r="U127" s="64"/>
      <c r="V127" s="63"/>
    </row>
    <row r="128" spans="1:22" s="9" customFormat="1" ht="9.75" customHeight="1">
      <c r="A128" s="117" t="s">
        <v>41</v>
      </c>
      <c r="B128" s="121" t="s">
        <v>41</v>
      </c>
      <c r="C128" s="117" t="s">
        <v>101</v>
      </c>
      <c r="D128" s="117" t="s">
        <v>102</v>
      </c>
      <c r="E128" s="79" t="s">
        <v>372</v>
      </c>
      <c r="F128" s="49">
        <f>SUM(G128:V128)</f>
        <v>0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</row>
    <row r="129" spans="1:22" s="9" customFormat="1" ht="9.75" customHeight="1">
      <c r="A129" s="117" t="s">
        <v>41</v>
      </c>
      <c r="B129" s="121" t="s">
        <v>41</v>
      </c>
      <c r="C129" s="117" t="s">
        <v>101</v>
      </c>
      <c r="D129" s="117" t="s">
        <v>102</v>
      </c>
      <c r="E129" s="44" t="s">
        <v>36</v>
      </c>
      <c r="F129" s="48"/>
      <c r="G129" s="66" t="s">
        <v>37</v>
      </c>
      <c r="H129" s="66" t="s">
        <v>37</v>
      </c>
      <c r="I129" s="66" t="s">
        <v>37</v>
      </c>
      <c r="J129" s="66" t="s">
        <v>37</v>
      </c>
      <c r="K129" s="66" t="s">
        <v>37</v>
      </c>
      <c r="L129" s="66" t="s">
        <v>37</v>
      </c>
      <c r="M129" s="67" t="s">
        <v>37</v>
      </c>
      <c r="N129" s="66" t="s">
        <v>37</v>
      </c>
      <c r="O129" s="66" t="s">
        <v>37</v>
      </c>
      <c r="P129" s="67" t="s">
        <v>37</v>
      </c>
      <c r="Q129" s="66" t="s">
        <v>37</v>
      </c>
      <c r="R129" s="67" t="s">
        <v>37</v>
      </c>
      <c r="S129" s="67" t="s">
        <v>37</v>
      </c>
      <c r="T129" s="67" t="s">
        <v>37</v>
      </c>
      <c r="U129" s="67" t="s">
        <v>37</v>
      </c>
      <c r="V129" s="66" t="s">
        <v>37</v>
      </c>
    </row>
    <row r="130" spans="1:22" s="9" customFormat="1" ht="10.5" customHeight="1">
      <c r="A130" s="117" t="s">
        <v>41</v>
      </c>
      <c r="B130" s="121" t="s">
        <v>41</v>
      </c>
      <c r="C130" s="117" t="s">
        <v>103</v>
      </c>
      <c r="D130" s="117" t="s">
        <v>104</v>
      </c>
      <c r="E130" s="44" t="s">
        <v>370</v>
      </c>
      <c r="F130" s="48"/>
      <c r="G130" s="63"/>
      <c r="H130" s="63"/>
      <c r="I130" s="63"/>
      <c r="J130" s="63"/>
      <c r="K130" s="63"/>
      <c r="L130" s="63"/>
      <c r="M130" s="64"/>
      <c r="N130" s="63"/>
      <c r="O130" s="63"/>
      <c r="P130" s="64"/>
      <c r="Q130" s="63"/>
      <c r="R130" s="64"/>
      <c r="S130" s="64"/>
      <c r="T130" s="64"/>
      <c r="U130" s="64"/>
      <c r="V130" s="63"/>
    </row>
    <row r="131" spans="1:22" s="9" customFormat="1" ht="11.25" customHeight="1">
      <c r="A131" s="117" t="s">
        <v>41</v>
      </c>
      <c r="B131" s="121" t="s">
        <v>41</v>
      </c>
      <c r="C131" s="117" t="s">
        <v>103</v>
      </c>
      <c r="D131" s="117" t="s">
        <v>104</v>
      </c>
      <c r="E131" s="44" t="s">
        <v>371</v>
      </c>
      <c r="F131" s="48"/>
      <c r="G131" s="63"/>
      <c r="H131" s="63"/>
      <c r="I131" s="63"/>
      <c r="J131" s="63"/>
      <c r="K131" s="63"/>
      <c r="L131" s="63"/>
      <c r="M131" s="64"/>
      <c r="N131" s="63"/>
      <c r="O131" s="63"/>
      <c r="P131" s="64"/>
      <c r="Q131" s="63"/>
      <c r="R131" s="64"/>
      <c r="S131" s="64"/>
      <c r="T131" s="64"/>
      <c r="U131" s="64"/>
      <c r="V131" s="63"/>
    </row>
    <row r="132" spans="1:22" s="9" customFormat="1" ht="11.25" customHeight="1">
      <c r="A132" s="117" t="s">
        <v>41</v>
      </c>
      <c r="B132" s="121" t="s">
        <v>41</v>
      </c>
      <c r="C132" s="117" t="s">
        <v>103</v>
      </c>
      <c r="D132" s="117" t="s">
        <v>104</v>
      </c>
      <c r="E132" s="79" t="s">
        <v>372</v>
      </c>
      <c r="F132" s="49">
        <f>SUM(G132:V132)</f>
        <v>0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</row>
    <row r="133" spans="1:22" s="9" customFormat="1" ht="7.5" customHeight="1">
      <c r="A133" s="117" t="s">
        <v>41</v>
      </c>
      <c r="B133" s="121" t="s">
        <v>41</v>
      </c>
      <c r="C133" s="117" t="s">
        <v>103</v>
      </c>
      <c r="D133" s="117" t="s">
        <v>104</v>
      </c>
      <c r="E133" s="44" t="s">
        <v>36</v>
      </c>
      <c r="F133" s="48"/>
      <c r="G133" s="66" t="s">
        <v>37</v>
      </c>
      <c r="H133" s="66" t="s">
        <v>37</v>
      </c>
      <c r="I133" s="66" t="s">
        <v>37</v>
      </c>
      <c r="J133" s="66" t="s">
        <v>37</v>
      </c>
      <c r="K133" s="66" t="s">
        <v>37</v>
      </c>
      <c r="L133" s="66" t="s">
        <v>37</v>
      </c>
      <c r="M133" s="67" t="s">
        <v>37</v>
      </c>
      <c r="N133" s="66" t="s">
        <v>37</v>
      </c>
      <c r="O133" s="66" t="s">
        <v>37</v>
      </c>
      <c r="P133" s="67" t="s">
        <v>37</v>
      </c>
      <c r="Q133" s="66" t="s">
        <v>37</v>
      </c>
      <c r="R133" s="67" t="s">
        <v>37</v>
      </c>
      <c r="S133" s="67" t="s">
        <v>37</v>
      </c>
      <c r="T133" s="67" t="s">
        <v>37</v>
      </c>
      <c r="U133" s="67" t="s">
        <v>37</v>
      </c>
      <c r="V133" s="66" t="s">
        <v>37</v>
      </c>
    </row>
    <row r="134" spans="1:22" s="9" customFormat="1" ht="12.75" customHeight="1">
      <c r="A134" s="117">
        <v>4</v>
      </c>
      <c r="B134" s="117" t="s">
        <v>105</v>
      </c>
      <c r="C134" s="117" t="s">
        <v>106</v>
      </c>
      <c r="D134" s="117" t="s">
        <v>107</v>
      </c>
      <c r="E134" s="44" t="s">
        <v>370</v>
      </c>
      <c r="F134" s="47">
        <v>328</v>
      </c>
      <c r="G134" s="63">
        <v>394</v>
      </c>
      <c r="H134" s="63"/>
      <c r="I134" s="63">
        <v>394</v>
      </c>
      <c r="J134" s="63">
        <v>328</v>
      </c>
      <c r="K134" s="63"/>
      <c r="L134" s="63"/>
      <c r="M134" s="64"/>
      <c r="N134" s="63"/>
      <c r="O134" s="63"/>
      <c r="P134" s="64"/>
      <c r="Q134" s="63">
        <v>368</v>
      </c>
      <c r="R134" s="64"/>
      <c r="S134" s="64"/>
      <c r="T134" s="64"/>
      <c r="U134" s="64"/>
      <c r="V134" s="63"/>
    </row>
    <row r="135" spans="1:22" s="9" customFormat="1" ht="9.75" customHeight="1">
      <c r="A135" s="117" t="s">
        <v>105</v>
      </c>
      <c r="B135" s="117" t="s">
        <v>105</v>
      </c>
      <c r="C135" s="117" t="s">
        <v>106</v>
      </c>
      <c r="D135" s="117" t="s">
        <v>107</v>
      </c>
      <c r="E135" s="44" t="s">
        <v>371</v>
      </c>
      <c r="F135" s="47">
        <v>399</v>
      </c>
      <c r="G135" s="63">
        <v>394</v>
      </c>
      <c r="H135" s="63"/>
      <c r="I135" s="63">
        <v>394</v>
      </c>
      <c r="J135" s="63">
        <v>328</v>
      </c>
      <c r="K135" s="63"/>
      <c r="L135" s="63"/>
      <c r="M135" s="64"/>
      <c r="N135" s="63"/>
      <c r="O135" s="63"/>
      <c r="P135" s="64"/>
      <c r="Q135" s="63">
        <v>399</v>
      </c>
      <c r="R135" s="64"/>
      <c r="S135" s="64"/>
      <c r="T135" s="64"/>
      <c r="U135" s="64"/>
      <c r="V135" s="63"/>
    </row>
    <row r="136" spans="1:22" s="9" customFormat="1" ht="12" customHeight="1">
      <c r="A136" s="117" t="s">
        <v>105</v>
      </c>
      <c r="B136" s="117" t="s">
        <v>105</v>
      </c>
      <c r="C136" s="117" t="s">
        <v>106</v>
      </c>
      <c r="D136" s="117" t="s">
        <v>107</v>
      </c>
      <c r="E136" s="79" t="s">
        <v>372</v>
      </c>
      <c r="F136" s="49">
        <f>SUM(G136:V136)</f>
        <v>85</v>
      </c>
      <c r="G136" s="65">
        <v>8</v>
      </c>
      <c r="H136" s="65"/>
      <c r="I136" s="65">
        <v>6</v>
      </c>
      <c r="J136" s="65">
        <v>2</v>
      </c>
      <c r="K136" s="65"/>
      <c r="L136" s="65"/>
      <c r="M136" s="65"/>
      <c r="N136" s="65"/>
      <c r="O136" s="65"/>
      <c r="P136" s="65"/>
      <c r="Q136" s="65">
        <v>69</v>
      </c>
      <c r="R136" s="65"/>
      <c r="S136" s="65"/>
      <c r="T136" s="65"/>
      <c r="U136" s="65"/>
      <c r="V136" s="65"/>
    </row>
    <row r="137" spans="1:22" s="18" customFormat="1" ht="53.25" customHeight="1">
      <c r="A137" s="117" t="s">
        <v>105</v>
      </c>
      <c r="B137" s="117" t="s">
        <v>105</v>
      </c>
      <c r="C137" s="117" t="s">
        <v>106</v>
      </c>
      <c r="D137" s="117" t="s">
        <v>107</v>
      </c>
      <c r="E137" s="44" t="s">
        <v>36</v>
      </c>
      <c r="F137" s="48" t="s">
        <v>463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17" t="s">
        <v>105</v>
      </c>
      <c r="B138" s="117" t="s">
        <v>105</v>
      </c>
      <c r="C138" s="117" t="s">
        <v>109</v>
      </c>
      <c r="D138" s="120" t="s">
        <v>110</v>
      </c>
      <c r="E138" s="44" t="s">
        <v>370</v>
      </c>
      <c r="F138" s="48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7" t="s">
        <v>105</v>
      </c>
      <c r="B139" s="117" t="s">
        <v>105</v>
      </c>
      <c r="C139" s="117" t="s">
        <v>109</v>
      </c>
      <c r="D139" s="120" t="s">
        <v>110</v>
      </c>
      <c r="E139" s="44" t="s">
        <v>371</v>
      </c>
      <c r="F139" s="48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7" t="s">
        <v>105</v>
      </c>
      <c r="B140" s="117" t="s">
        <v>105</v>
      </c>
      <c r="C140" s="117" t="s">
        <v>109</v>
      </c>
      <c r="D140" s="120" t="s">
        <v>110</v>
      </c>
      <c r="E140" s="79" t="s">
        <v>372</v>
      </c>
      <c r="F140" s="49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17.25" customHeight="1">
      <c r="A141" s="117" t="s">
        <v>105</v>
      </c>
      <c r="B141" s="117" t="s">
        <v>105</v>
      </c>
      <c r="C141" s="117" t="s">
        <v>109</v>
      </c>
      <c r="D141" s="120" t="s">
        <v>110</v>
      </c>
      <c r="E141" s="44" t="s">
        <v>36</v>
      </c>
      <c r="F141" s="48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17">
        <v>5</v>
      </c>
      <c r="B142" s="121" t="s">
        <v>111</v>
      </c>
      <c r="C142" s="117" t="s">
        <v>112</v>
      </c>
      <c r="D142" s="117" t="s">
        <v>111</v>
      </c>
      <c r="E142" s="44" t="s">
        <v>370</v>
      </c>
      <c r="F142" s="47">
        <v>265</v>
      </c>
      <c r="G142" s="29">
        <v>559</v>
      </c>
      <c r="H142" s="29">
        <v>265</v>
      </c>
      <c r="I142" s="29">
        <v>265</v>
      </c>
      <c r="J142" s="29">
        <v>279</v>
      </c>
      <c r="K142" s="29">
        <v>300</v>
      </c>
      <c r="L142" s="29">
        <v>299</v>
      </c>
      <c r="M142" s="30"/>
      <c r="N142" s="29">
        <v>345</v>
      </c>
      <c r="O142" s="29">
        <v>290</v>
      </c>
      <c r="P142" s="30"/>
      <c r="Q142" s="29">
        <v>304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7" t="s">
        <v>111</v>
      </c>
      <c r="B143" s="121" t="s">
        <v>111</v>
      </c>
      <c r="C143" s="117" t="s">
        <v>112</v>
      </c>
      <c r="D143" s="117" t="s">
        <v>111</v>
      </c>
      <c r="E143" s="44" t="s">
        <v>371</v>
      </c>
      <c r="F143" s="47">
        <v>957</v>
      </c>
      <c r="G143" s="29">
        <v>559</v>
      </c>
      <c r="H143" s="29">
        <v>580</v>
      </c>
      <c r="I143" s="29">
        <v>559</v>
      </c>
      <c r="J143" s="29">
        <v>559</v>
      </c>
      <c r="K143" s="29">
        <v>890</v>
      </c>
      <c r="L143" s="29">
        <v>599</v>
      </c>
      <c r="M143" s="30"/>
      <c r="N143" s="29">
        <v>345</v>
      </c>
      <c r="O143" s="29">
        <v>290</v>
      </c>
      <c r="P143" s="30"/>
      <c r="Q143" s="29">
        <v>957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7" t="s">
        <v>111</v>
      </c>
      <c r="B144" s="121" t="s">
        <v>111</v>
      </c>
      <c r="C144" s="117" t="s">
        <v>112</v>
      </c>
      <c r="D144" s="117" t="s">
        <v>111</v>
      </c>
      <c r="E144" s="79" t="s">
        <v>372</v>
      </c>
      <c r="F144" s="49">
        <f>SUM(G144:V144)</f>
        <v>334</v>
      </c>
      <c r="G144" s="31">
        <v>8</v>
      </c>
      <c r="H144" s="31">
        <v>5</v>
      </c>
      <c r="I144" s="31">
        <v>126</v>
      </c>
      <c r="J144" s="31">
        <v>39</v>
      </c>
      <c r="K144" s="31">
        <v>22</v>
      </c>
      <c r="L144" s="31">
        <v>20</v>
      </c>
      <c r="M144" s="31"/>
      <c r="N144" s="31">
        <v>2</v>
      </c>
      <c r="O144" s="31">
        <v>13</v>
      </c>
      <c r="P144" s="31"/>
      <c r="Q144" s="31">
        <v>56</v>
      </c>
      <c r="R144" s="31"/>
      <c r="S144" s="31"/>
      <c r="T144" s="31"/>
      <c r="U144" s="31"/>
      <c r="V144" s="31">
        <v>43</v>
      </c>
    </row>
    <row r="145" spans="1:22" s="18" customFormat="1" ht="8.25" customHeight="1">
      <c r="A145" s="117" t="s">
        <v>111</v>
      </c>
      <c r="B145" s="121" t="s">
        <v>111</v>
      </c>
      <c r="C145" s="117" t="s">
        <v>112</v>
      </c>
      <c r="D145" s="117" t="s">
        <v>111</v>
      </c>
      <c r="E145" s="44" t="s">
        <v>36</v>
      </c>
      <c r="F145" s="48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17">
        <v>6</v>
      </c>
      <c r="B146" s="117" t="s">
        <v>113</v>
      </c>
      <c r="C146" s="117" t="s">
        <v>114</v>
      </c>
      <c r="D146" s="117" t="s">
        <v>115</v>
      </c>
      <c r="E146" s="44" t="s">
        <v>370</v>
      </c>
      <c r="F146" s="48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7" t="s">
        <v>113</v>
      </c>
      <c r="B147" s="117" t="s">
        <v>113</v>
      </c>
      <c r="C147" s="117" t="s">
        <v>114</v>
      </c>
      <c r="D147" s="117" t="s">
        <v>115</v>
      </c>
      <c r="E147" s="44" t="s">
        <v>371</v>
      </c>
      <c r="F147" s="48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7" t="s">
        <v>113</v>
      </c>
      <c r="B148" s="117" t="s">
        <v>113</v>
      </c>
      <c r="C148" s="117" t="s">
        <v>114</v>
      </c>
      <c r="D148" s="117" t="s">
        <v>115</v>
      </c>
      <c r="E148" s="79" t="s">
        <v>372</v>
      </c>
      <c r="F148" s="49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7" t="s">
        <v>113</v>
      </c>
      <c r="B149" s="117" t="s">
        <v>113</v>
      </c>
      <c r="C149" s="117" t="s">
        <v>114</v>
      </c>
      <c r="D149" s="117" t="s">
        <v>115</v>
      </c>
      <c r="E149" s="44" t="s">
        <v>36</v>
      </c>
      <c r="F149" s="48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17" t="s">
        <v>113</v>
      </c>
      <c r="B150" s="117" t="s">
        <v>113</v>
      </c>
      <c r="C150" s="117" t="s">
        <v>116</v>
      </c>
      <c r="D150" s="117" t="s">
        <v>117</v>
      </c>
      <c r="E150" s="44" t="s">
        <v>370</v>
      </c>
      <c r="F150" s="47">
        <v>650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>
        <v>680</v>
      </c>
      <c r="P150" s="30"/>
      <c r="Q150" s="29">
        <v>714</v>
      </c>
      <c r="R150" s="30"/>
      <c r="S150" s="30"/>
      <c r="T150" s="30"/>
      <c r="U150" s="30"/>
      <c r="V150" s="29"/>
    </row>
    <row r="151" spans="1:22" s="9" customFormat="1" ht="9.75" customHeight="1">
      <c r="A151" s="117" t="s">
        <v>113</v>
      </c>
      <c r="B151" s="117" t="s">
        <v>113</v>
      </c>
      <c r="C151" s="117" t="s">
        <v>116</v>
      </c>
      <c r="D151" s="117" t="s">
        <v>117</v>
      </c>
      <c r="E151" s="44" t="s">
        <v>371</v>
      </c>
      <c r="F151" s="47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>
        <v>680</v>
      </c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17" t="s">
        <v>113</v>
      </c>
      <c r="B152" s="117" t="s">
        <v>113</v>
      </c>
      <c r="C152" s="117" t="s">
        <v>116</v>
      </c>
      <c r="D152" s="117" t="s">
        <v>117</v>
      </c>
      <c r="E152" s="79" t="s">
        <v>372</v>
      </c>
      <c r="F152" s="49">
        <f>SUM(G152:V152)</f>
        <v>19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>
        <v>1</v>
      </c>
      <c r="P152" s="31"/>
      <c r="Q152" s="31">
        <v>13</v>
      </c>
      <c r="R152" s="31"/>
      <c r="S152" s="31"/>
      <c r="T152" s="31"/>
      <c r="U152" s="31"/>
      <c r="V152" s="31"/>
    </row>
    <row r="153" spans="1:22" s="18" customFormat="1" ht="10.5" customHeight="1">
      <c r="A153" s="117" t="s">
        <v>113</v>
      </c>
      <c r="B153" s="117" t="s">
        <v>113</v>
      </c>
      <c r="C153" s="117" t="s">
        <v>116</v>
      </c>
      <c r="D153" s="117" t="s">
        <v>117</v>
      </c>
      <c r="E153" s="44" t="s">
        <v>36</v>
      </c>
      <c r="F153" s="57" t="s">
        <v>211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 t="s">
        <v>49</v>
      </c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17" t="s">
        <v>113</v>
      </c>
      <c r="B154" s="117" t="s">
        <v>113</v>
      </c>
      <c r="C154" s="117" t="s">
        <v>119</v>
      </c>
      <c r="D154" s="117" t="s">
        <v>120</v>
      </c>
      <c r="E154" s="44" t="s">
        <v>370</v>
      </c>
      <c r="F154" s="47">
        <v>422</v>
      </c>
      <c r="G154" s="29"/>
      <c r="H154" s="29"/>
      <c r="I154" s="29"/>
      <c r="J154" s="29"/>
      <c r="K154" s="29"/>
      <c r="L154" s="29">
        <v>880</v>
      </c>
      <c r="M154" s="30"/>
      <c r="N154" s="29"/>
      <c r="O154" s="29"/>
      <c r="P154" s="30"/>
      <c r="Q154" s="29">
        <v>422</v>
      </c>
      <c r="R154" s="30"/>
      <c r="S154" s="30"/>
      <c r="T154" s="30"/>
      <c r="U154" s="30"/>
      <c r="V154" s="29">
        <v>912</v>
      </c>
    </row>
    <row r="155" spans="1:22" s="9" customFormat="1" ht="9.75" customHeight="1">
      <c r="A155" s="117" t="s">
        <v>113</v>
      </c>
      <c r="B155" s="117" t="s">
        <v>113</v>
      </c>
      <c r="C155" s="117" t="s">
        <v>119</v>
      </c>
      <c r="D155" s="117" t="s">
        <v>120</v>
      </c>
      <c r="E155" s="44" t="s">
        <v>371</v>
      </c>
      <c r="F155" s="47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>
        <v>912</v>
      </c>
    </row>
    <row r="156" spans="1:22" s="9" customFormat="1" ht="9.75" customHeight="1">
      <c r="A156" s="117" t="s">
        <v>113</v>
      </c>
      <c r="B156" s="117" t="s">
        <v>113</v>
      </c>
      <c r="C156" s="117" t="s">
        <v>119</v>
      </c>
      <c r="D156" s="117" t="s">
        <v>120</v>
      </c>
      <c r="E156" s="79" t="s">
        <v>372</v>
      </c>
      <c r="F156" s="49">
        <f>SUM(G156:V156)</f>
        <v>23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15</v>
      </c>
      <c r="R156" s="31"/>
      <c r="S156" s="31"/>
      <c r="T156" s="31"/>
      <c r="U156" s="31"/>
      <c r="V156" s="31">
        <v>3</v>
      </c>
    </row>
    <row r="157" spans="1:22" s="18" customFormat="1" ht="9.75" customHeight="1">
      <c r="A157" s="117" t="s">
        <v>113</v>
      </c>
      <c r="B157" s="117" t="s">
        <v>113</v>
      </c>
      <c r="C157" s="117" t="s">
        <v>119</v>
      </c>
      <c r="D157" s="117" t="s">
        <v>120</v>
      </c>
      <c r="E157" s="44" t="s">
        <v>36</v>
      </c>
      <c r="F157" s="46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 t="s">
        <v>118</v>
      </c>
    </row>
    <row r="158" spans="1:22" s="9" customFormat="1" ht="9.75" customHeight="1">
      <c r="A158" s="117" t="s">
        <v>113</v>
      </c>
      <c r="B158" s="117" t="s">
        <v>113</v>
      </c>
      <c r="C158" s="117" t="s">
        <v>121</v>
      </c>
      <c r="D158" s="117" t="s">
        <v>113</v>
      </c>
      <c r="E158" s="44" t="s">
        <v>370</v>
      </c>
      <c r="F158" s="47">
        <v>923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923</v>
      </c>
      <c r="R158" s="30"/>
      <c r="S158" s="30"/>
      <c r="T158" s="30"/>
      <c r="U158" s="30"/>
      <c r="V158" s="29"/>
    </row>
    <row r="159" spans="1:22" s="9" customFormat="1" ht="9.75" customHeight="1">
      <c r="A159" s="117" t="s">
        <v>113</v>
      </c>
      <c r="B159" s="117" t="s">
        <v>113</v>
      </c>
      <c r="C159" s="117" t="s">
        <v>121</v>
      </c>
      <c r="D159" s="117" t="s">
        <v>113</v>
      </c>
      <c r="E159" s="44" t="s">
        <v>371</v>
      </c>
      <c r="F159" s="47">
        <v>985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985</v>
      </c>
      <c r="R159" s="30"/>
      <c r="S159" s="30"/>
      <c r="T159" s="30"/>
      <c r="U159" s="30"/>
      <c r="V159" s="29"/>
    </row>
    <row r="160" spans="1:22" s="9" customFormat="1" ht="9.75" customHeight="1">
      <c r="A160" s="117" t="s">
        <v>113</v>
      </c>
      <c r="B160" s="117" t="s">
        <v>113</v>
      </c>
      <c r="C160" s="117" t="s">
        <v>121</v>
      </c>
      <c r="D160" s="117" t="s">
        <v>113</v>
      </c>
      <c r="E160" s="79" t="s">
        <v>372</v>
      </c>
      <c r="F160" s="49">
        <f>SUM(G160:V160)</f>
        <v>8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8</v>
      </c>
      <c r="R160" s="31"/>
      <c r="S160" s="31"/>
      <c r="T160" s="31"/>
      <c r="U160" s="31"/>
      <c r="V160" s="31"/>
    </row>
    <row r="161" spans="1:22" s="9" customFormat="1" ht="9.75" customHeight="1">
      <c r="A161" s="117" t="s">
        <v>113</v>
      </c>
      <c r="B161" s="117" t="s">
        <v>113</v>
      </c>
      <c r="C161" s="117" t="s">
        <v>121</v>
      </c>
      <c r="D161" s="117" t="s">
        <v>113</v>
      </c>
      <c r="E161" s="44" t="s">
        <v>36</v>
      </c>
      <c r="F161" s="48" t="s">
        <v>118</v>
      </c>
      <c r="G161" s="32" t="s">
        <v>37</v>
      </c>
      <c r="H161" s="32" t="s">
        <v>37</v>
      </c>
      <c r="I161" s="32" t="s">
        <v>37</v>
      </c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17" t="s">
        <v>113</v>
      </c>
      <c r="B162" s="117" t="s">
        <v>113</v>
      </c>
      <c r="C162" s="117" t="s">
        <v>122</v>
      </c>
      <c r="D162" s="117" t="s">
        <v>123</v>
      </c>
      <c r="E162" s="44" t="s">
        <v>370</v>
      </c>
      <c r="F162" s="47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7" t="s">
        <v>113</v>
      </c>
      <c r="B163" s="117" t="s">
        <v>113</v>
      </c>
      <c r="C163" s="117" t="s">
        <v>122</v>
      </c>
      <c r="D163" s="117" t="s">
        <v>123</v>
      </c>
      <c r="E163" s="44" t="s">
        <v>371</v>
      </c>
      <c r="F163" s="47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7" t="s">
        <v>113</v>
      </c>
      <c r="B164" s="117" t="s">
        <v>113</v>
      </c>
      <c r="C164" s="117" t="s">
        <v>122</v>
      </c>
      <c r="D164" s="117" t="s">
        <v>123</v>
      </c>
      <c r="E164" s="79" t="s">
        <v>372</v>
      </c>
      <c r="F164" s="49">
        <f>SUM(G164:V164)</f>
        <v>6</v>
      </c>
      <c r="G164" s="31"/>
      <c r="H164" s="31"/>
      <c r="I164" s="31">
        <v>6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9.75" customHeight="1">
      <c r="A165" s="117" t="s">
        <v>113</v>
      </c>
      <c r="B165" s="117" t="s">
        <v>113</v>
      </c>
      <c r="C165" s="117" t="s">
        <v>122</v>
      </c>
      <c r="D165" s="117" t="s">
        <v>123</v>
      </c>
      <c r="E165" s="44" t="s">
        <v>36</v>
      </c>
      <c r="F165" s="48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17" t="s">
        <v>113</v>
      </c>
      <c r="B166" s="117" t="s">
        <v>113</v>
      </c>
      <c r="C166" s="117" t="s">
        <v>124</v>
      </c>
      <c r="D166" s="117" t="s">
        <v>125</v>
      </c>
      <c r="E166" s="44" t="s">
        <v>370</v>
      </c>
      <c r="F166" s="47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7" t="s">
        <v>113</v>
      </c>
      <c r="B167" s="117" t="s">
        <v>113</v>
      </c>
      <c r="C167" s="117" t="s">
        <v>124</v>
      </c>
      <c r="D167" s="117" t="s">
        <v>125</v>
      </c>
      <c r="E167" s="44" t="s">
        <v>371</v>
      </c>
      <c r="F167" s="47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7" t="s">
        <v>113</v>
      </c>
      <c r="B168" s="117" t="s">
        <v>113</v>
      </c>
      <c r="C168" s="117" t="s">
        <v>124</v>
      </c>
      <c r="D168" s="117" t="s">
        <v>125</v>
      </c>
      <c r="E168" s="79" t="s">
        <v>372</v>
      </c>
      <c r="F168" s="49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9.75" customHeight="1">
      <c r="A169" s="117" t="s">
        <v>113</v>
      </c>
      <c r="B169" s="117" t="s">
        <v>113</v>
      </c>
      <c r="C169" s="117" t="s">
        <v>124</v>
      </c>
      <c r="D169" s="117" t="s">
        <v>125</v>
      </c>
      <c r="E169" s="44" t="s">
        <v>36</v>
      </c>
      <c r="F169" s="57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17" t="s">
        <v>113</v>
      </c>
      <c r="B170" s="117" t="s">
        <v>113</v>
      </c>
      <c r="C170" s="117" t="s">
        <v>126</v>
      </c>
      <c r="D170" s="117" t="s">
        <v>127</v>
      </c>
      <c r="E170" s="44" t="s">
        <v>370</v>
      </c>
      <c r="F170" s="48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7" t="s">
        <v>113</v>
      </c>
      <c r="B171" s="117" t="s">
        <v>113</v>
      </c>
      <c r="C171" s="117" t="s">
        <v>126</v>
      </c>
      <c r="D171" s="117" t="s">
        <v>127</v>
      </c>
      <c r="E171" s="44" t="s">
        <v>371</v>
      </c>
      <c r="F171" s="48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7" t="s">
        <v>113</v>
      </c>
      <c r="B172" s="117" t="s">
        <v>113</v>
      </c>
      <c r="C172" s="117" t="s">
        <v>126</v>
      </c>
      <c r="D172" s="117" t="s">
        <v>127</v>
      </c>
      <c r="E172" s="79" t="s">
        <v>372</v>
      </c>
      <c r="F172" s="49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7" t="s">
        <v>113</v>
      </c>
      <c r="B173" s="117" t="s">
        <v>113</v>
      </c>
      <c r="C173" s="117" t="s">
        <v>126</v>
      </c>
      <c r="D173" s="117" t="s">
        <v>127</v>
      </c>
      <c r="E173" s="44" t="s">
        <v>36</v>
      </c>
      <c r="F173" s="48"/>
      <c r="G173" s="66" t="s">
        <v>37</v>
      </c>
      <c r="H173" s="66" t="s">
        <v>37</v>
      </c>
      <c r="I173" s="66"/>
      <c r="J173" s="66" t="s">
        <v>37</v>
      </c>
      <c r="K173" s="66" t="s">
        <v>37</v>
      </c>
      <c r="L173" s="66" t="s">
        <v>37</v>
      </c>
      <c r="M173" s="67" t="s">
        <v>37</v>
      </c>
      <c r="N173" s="66" t="s">
        <v>37</v>
      </c>
      <c r="O173" s="66" t="s">
        <v>37</v>
      </c>
      <c r="P173" s="67" t="s">
        <v>37</v>
      </c>
      <c r="Q173" s="66" t="s">
        <v>37</v>
      </c>
      <c r="R173" s="67" t="s">
        <v>37</v>
      </c>
      <c r="S173" s="67" t="s">
        <v>37</v>
      </c>
      <c r="T173" s="67" t="s">
        <v>37</v>
      </c>
      <c r="U173" s="67" t="s">
        <v>37</v>
      </c>
      <c r="V173" s="66" t="s">
        <v>37</v>
      </c>
    </row>
    <row r="174" spans="1:22" s="9" customFormat="1" ht="12" customHeight="1">
      <c r="A174" s="117" t="s">
        <v>113</v>
      </c>
      <c r="B174" s="117" t="s">
        <v>113</v>
      </c>
      <c r="C174" s="117" t="s">
        <v>128</v>
      </c>
      <c r="D174" s="117" t="s">
        <v>129</v>
      </c>
      <c r="E174" s="44" t="s">
        <v>370</v>
      </c>
      <c r="F174" s="47">
        <v>937</v>
      </c>
      <c r="G174" s="29">
        <v>937</v>
      </c>
      <c r="H174" s="29"/>
      <c r="I174" s="29">
        <v>937</v>
      </c>
      <c r="J174" s="29"/>
      <c r="K174" s="29"/>
      <c r="L174" s="29">
        <v>937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7" t="s">
        <v>113</v>
      </c>
      <c r="B175" s="117" t="s">
        <v>113</v>
      </c>
      <c r="C175" s="117" t="s">
        <v>128</v>
      </c>
      <c r="D175" s="117" t="s">
        <v>129</v>
      </c>
      <c r="E175" s="44" t="s">
        <v>371</v>
      </c>
      <c r="F175" s="47">
        <v>948</v>
      </c>
      <c r="G175" s="29">
        <v>937</v>
      </c>
      <c r="H175" s="29"/>
      <c r="I175" s="29">
        <v>948</v>
      </c>
      <c r="J175" s="29"/>
      <c r="K175" s="29"/>
      <c r="L175" s="29">
        <v>937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9.75" customHeight="1">
      <c r="A176" s="117" t="s">
        <v>113</v>
      </c>
      <c r="B176" s="117" t="s">
        <v>113</v>
      </c>
      <c r="C176" s="117" t="s">
        <v>128</v>
      </c>
      <c r="D176" s="117" t="s">
        <v>129</v>
      </c>
      <c r="E176" s="79" t="s">
        <v>372</v>
      </c>
      <c r="F176" s="49">
        <f>SUM(G176:V176)</f>
        <v>15</v>
      </c>
      <c r="G176" s="31">
        <v>1</v>
      </c>
      <c r="H176" s="31"/>
      <c r="I176" s="31">
        <v>8</v>
      </c>
      <c r="J176" s="31"/>
      <c r="K176" s="31"/>
      <c r="L176" s="31">
        <v>6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7" t="s">
        <v>113</v>
      </c>
      <c r="B177" s="117" t="s">
        <v>113</v>
      </c>
      <c r="C177" s="117" t="s">
        <v>128</v>
      </c>
      <c r="D177" s="117" t="s">
        <v>129</v>
      </c>
      <c r="E177" s="44" t="s">
        <v>36</v>
      </c>
      <c r="F177" s="48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17" t="s">
        <v>113</v>
      </c>
      <c r="B178" s="117" t="s">
        <v>113</v>
      </c>
      <c r="C178" s="117" t="s">
        <v>130</v>
      </c>
      <c r="D178" s="117" t="s">
        <v>131</v>
      </c>
      <c r="E178" s="44" t="s">
        <v>370</v>
      </c>
      <c r="F178" s="48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7" t="s">
        <v>113</v>
      </c>
      <c r="B179" s="117" t="s">
        <v>113</v>
      </c>
      <c r="C179" s="117" t="s">
        <v>130</v>
      </c>
      <c r="D179" s="117" t="s">
        <v>131</v>
      </c>
      <c r="E179" s="44" t="s">
        <v>371</v>
      </c>
      <c r="F179" s="48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7" t="s">
        <v>113</v>
      </c>
      <c r="B180" s="117" t="s">
        <v>113</v>
      </c>
      <c r="C180" s="117" t="s">
        <v>130</v>
      </c>
      <c r="D180" s="117" t="s">
        <v>131</v>
      </c>
      <c r="E180" s="79" t="s">
        <v>372</v>
      </c>
      <c r="F180" s="49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7" t="s">
        <v>113</v>
      </c>
      <c r="B181" s="117" t="s">
        <v>113</v>
      </c>
      <c r="C181" s="117" t="s">
        <v>130</v>
      </c>
      <c r="D181" s="117" t="s">
        <v>131</v>
      </c>
      <c r="E181" s="44" t="s">
        <v>36</v>
      </c>
      <c r="F181" s="48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17" t="s">
        <v>113</v>
      </c>
      <c r="B182" s="117" t="s">
        <v>113</v>
      </c>
      <c r="C182" s="117" t="s">
        <v>132</v>
      </c>
      <c r="D182" s="117" t="s">
        <v>133</v>
      </c>
      <c r="E182" s="44" t="s">
        <v>370</v>
      </c>
      <c r="F182" s="48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7" t="s">
        <v>113</v>
      </c>
      <c r="B183" s="117" t="s">
        <v>113</v>
      </c>
      <c r="C183" s="117" t="s">
        <v>132</v>
      </c>
      <c r="D183" s="117" t="s">
        <v>133</v>
      </c>
      <c r="E183" s="44" t="s">
        <v>371</v>
      </c>
      <c r="F183" s="48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7" t="s">
        <v>113</v>
      </c>
      <c r="B184" s="117" t="s">
        <v>113</v>
      </c>
      <c r="C184" s="117" t="s">
        <v>132</v>
      </c>
      <c r="D184" s="117" t="s">
        <v>133</v>
      </c>
      <c r="E184" s="79" t="s">
        <v>372</v>
      </c>
      <c r="F184" s="49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7" t="s">
        <v>113</v>
      </c>
      <c r="B185" s="117" t="s">
        <v>113</v>
      </c>
      <c r="C185" s="117" t="s">
        <v>132</v>
      </c>
      <c r="D185" s="117" t="s">
        <v>133</v>
      </c>
      <c r="E185" s="44" t="s">
        <v>36</v>
      </c>
      <c r="F185" s="48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17" t="s">
        <v>113</v>
      </c>
      <c r="B186" s="117" t="s">
        <v>113</v>
      </c>
      <c r="C186" s="117" t="s">
        <v>134</v>
      </c>
      <c r="D186" s="117" t="s">
        <v>135</v>
      </c>
      <c r="E186" s="44" t="s">
        <v>370</v>
      </c>
      <c r="F186" s="48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7" t="s">
        <v>113</v>
      </c>
      <c r="B187" s="117" t="s">
        <v>113</v>
      </c>
      <c r="C187" s="117" t="s">
        <v>134</v>
      </c>
      <c r="D187" s="117" t="s">
        <v>135</v>
      </c>
      <c r="E187" s="44" t="s">
        <v>371</v>
      </c>
      <c r="F187" s="48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7" t="s">
        <v>113</v>
      </c>
      <c r="B188" s="117" t="s">
        <v>113</v>
      </c>
      <c r="C188" s="117" t="s">
        <v>134</v>
      </c>
      <c r="D188" s="117" t="s">
        <v>135</v>
      </c>
      <c r="E188" s="79" t="s">
        <v>372</v>
      </c>
      <c r="F188" s="49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9.75" customHeight="1">
      <c r="A189" s="117" t="s">
        <v>113</v>
      </c>
      <c r="B189" s="117" t="s">
        <v>113</v>
      </c>
      <c r="C189" s="117" t="s">
        <v>134</v>
      </c>
      <c r="D189" s="117" t="s">
        <v>135</v>
      </c>
      <c r="E189" s="44" t="s">
        <v>36</v>
      </c>
      <c r="F189" s="48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17" t="s">
        <v>113</v>
      </c>
      <c r="B190" s="117" t="s">
        <v>113</v>
      </c>
      <c r="C190" s="117" t="s">
        <v>136</v>
      </c>
      <c r="D190" s="117" t="s">
        <v>137</v>
      </c>
      <c r="E190" s="44" t="s">
        <v>370</v>
      </c>
      <c r="F190" s="48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7" t="s">
        <v>113</v>
      </c>
      <c r="B191" s="117" t="s">
        <v>113</v>
      </c>
      <c r="C191" s="117" t="s">
        <v>136</v>
      </c>
      <c r="D191" s="117" t="s">
        <v>137</v>
      </c>
      <c r="E191" s="44" t="s">
        <v>371</v>
      </c>
      <c r="F191" s="48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7" t="s">
        <v>113</v>
      </c>
      <c r="B192" s="117" t="s">
        <v>113</v>
      </c>
      <c r="C192" s="117" t="s">
        <v>136</v>
      </c>
      <c r="D192" s="117" t="s">
        <v>137</v>
      </c>
      <c r="E192" s="79" t="s">
        <v>372</v>
      </c>
      <c r="F192" s="49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7" t="s">
        <v>113</v>
      </c>
      <c r="B193" s="117" t="s">
        <v>113</v>
      </c>
      <c r="C193" s="117" t="s">
        <v>136</v>
      </c>
      <c r="D193" s="117" t="s">
        <v>137</v>
      </c>
      <c r="E193" s="44" t="s">
        <v>36</v>
      </c>
      <c r="F193" s="48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17" t="s">
        <v>113</v>
      </c>
      <c r="B194" s="117" t="s">
        <v>113</v>
      </c>
      <c r="C194" s="117" t="s">
        <v>138</v>
      </c>
      <c r="D194" s="117" t="s">
        <v>139</v>
      </c>
      <c r="E194" s="44" t="s">
        <v>370</v>
      </c>
      <c r="F194" s="47">
        <v>1400</v>
      </c>
      <c r="G194" s="29"/>
      <c r="H194" s="29"/>
      <c r="I194" s="29"/>
      <c r="J194" s="29"/>
      <c r="K194" s="29">
        <v>1400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17" t="s">
        <v>113</v>
      </c>
      <c r="B195" s="117" t="s">
        <v>113</v>
      </c>
      <c r="C195" s="117" t="s">
        <v>138</v>
      </c>
      <c r="D195" s="117" t="s">
        <v>139</v>
      </c>
      <c r="E195" s="44" t="s">
        <v>371</v>
      </c>
      <c r="F195" s="47">
        <v>1400</v>
      </c>
      <c r="G195" s="29"/>
      <c r="H195" s="29"/>
      <c r="I195" s="29"/>
      <c r="J195" s="29"/>
      <c r="K195" s="29">
        <v>1400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17" t="s">
        <v>113</v>
      </c>
      <c r="B196" s="117" t="s">
        <v>113</v>
      </c>
      <c r="C196" s="117" t="s">
        <v>138</v>
      </c>
      <c r="D196" s="117" t="s">
        <v>139</v>
      </c>
      <c r="E196" s="79" t="s">
        <v>372</v>
      </c>
      <c r="F196" s="49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17" t="s">
        <v>113</v>
      </c>
      <c r="B197" s="117" t="s">
        <v>113</v>
      </c>
      <c r="C197" s="117" t="s">
        <v>138</v>
      </c>
      <c r="D197" s="117" t="s">
        <v>139</v>
      </c>
      <c r="E197" s="44" t="s">
        <v>36</v>
      </c>
      <c r="F197" s="48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/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17" t="s">
        <v>113</v>
      </c>
      <c r="B198" s="117" t="s">
        <v>113</v>
      </c>
      <c r="C198" s="117" t="s">
        <v>140</v>
      </c>
      <c r="D198" s="117" t="s">
        <v>141</v>
      </c>
      <c r="E198" s="44" t="s">
        <v>370</v>
      </c>
      <c r="F198" s="48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7" t="s">
        <v>113</v>
      </c>
      <c r="B199" s="117" t="s">
        <v>113</v>
      </c>
      <c r="C199" s="117" t="s">
        <v>140</v>
      </c>
      <c r="D199" s="117" t="s">
        <v>141</v>
      </c>
      <c r="E199" s="44" t="s">
        <v>371</v>
      </c>
      <c r="F199" s="48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7" t="s">
        <v>113</v>
      </c>
      <c r="B200" s="117" t="s">
        <v>113</v>
      </c>
      <c r="C200" s="117" t="s">
        <v>140</v>
      </c>
      <c r="D200" s="117" t="s">
        <v>141</v>
      </c>
      <c r="E200" s="79" t="s">
        <v>372</v>
      </c>
      <c r="F200" s="49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7" t="s">
        <v>113</v>
      </c>
      <c r="B201" s="117" t="s">
        <v>113</v>
      </c>
      <c r="C201" s="117" t="s">
        <v>140</v>
      </c>
      <c r="D201" s="117" t="s">
        <v>141</v>
      </c>
      <c r="E201" s="44" t="s">
        <v>36</v>
      </c>
      <c r="F201" s="48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17" t="s">
        <v>113</v>
      </c>
      <c r="B202" s="117" t="s">
        <v>113</v>
      </c>
      <c r="C202" s="117" t="s">
        <v>142</v>
      </c>
      <c r="D202" s="117" t="s">
        <v>143</v>
      </c>
      <c r="E202" s="44" t="s">
        <v>370</v>
      </c>
      <c r="F202" s="48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7" t="s">
        <v>113</v>
      </c>
      <c r="B203" s="117" t="s">
        <v>113</v>
      </c>
      <c r="C203" s="117" t="s">
        <v>142</v>
      </c>
      <c r="D203" s="117" t="s">
        <v>143</v>
      </c>
      <c r="E203" s="44" t="s">
        <v>371</v>
      </c>
      <c r="F203" s="48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7" t="s">
        <v>113</v>
      </c>
      <c r="B204" s="117" t="s">
        <v>113</v>
      </c>
      <c r="C204" s="117" t="s">
        <v>142</v>
      </c>
      <c r="D204" s="117" t="s">
        <v>143</v>
      </c>
      <c r="E204" s="79" t="s">
        <v>372</v>
      </c>
      <c r="F204" s="49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7" t="s">
        <v>113</v>
      </c>
      <c r="B205" s="117" t="s">
        <v>113</v>
      </c>
      <c r="C205" s="117" t="s">
        <v>142</v>
      </c>
      <c r="D205" s="117" t="s">
        <v>143</v>
      </c>
      <c r="E205" s="44" t="s">
        <v>36</v>
      </c>
      <c r="F205" s="48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 t="s">
        <v>37</v>
      </c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17">
        <v>7</v>
      </c>
      <c r="B206" s="121" t="s">
        <v>144</v>
      </c>
      <c r="C206" s="117" t="s">
        <v>145</v>
      </c>
      <c r="D206" s="117" t="s">
        <v>146</v>
      </c>
      <c r="E206" s="44" t="s">
        <v>370</v>
      </c>
      <c r="F206" s="47">
        <v>680</v>
      </c>
      <c r="G206" s="29"/>
      <c r="H206" s="29">
        <v>782</v>
      </c>
      <c r="I206" s="29"/>
      <c r="J206" s="29">
        <v>1159</v>
      </c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742</v>
      </c>
    </row>
    <row r="207" spans="1:22" s="9" customFormat="1" ht="10.5" customHeight="1">
      <c r="A207" s="117" t="s">
        <v>144</v>
      </c>
      <c r="B207" s="121" t="s">
        <v>144</v>
      </c>
      <c r="C207" s="117" t="s">
        <v>145</v>
      </c>
      <c r="D207" s="117" t="s">
        <v>146</v>
      </c>
      <c r="E207" s="44" t="s">
        <v>371</v>
      </c>
      <c r="F207" s="47">
        <v>1515</v>
      </c>
      <c r="G207" s="29"/>
      <c r="H207" s="29">
        <v>782</v>
      </c>
      <c r="I207" s="29"/>
      <c r="J207" s="29">
        <v>1159</v>
      </c>
      <c r="K207" s="29">
        <v>1260</v>
      </c>
      <c r="L207" s="29">
        <v>1330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742</v>
      </c>
    </row>
    <row r="208" spans="1:22" s="9" customFormat="1" ht="9.75" customHeight="1">
      <c r="A208" s="117" t="s">
        <v>144</v>
      </c>
      <c r="B208" s="121" t="s">
        <v>144</v>
      </c>
      <c r="C208" s="117" t="s">
        <v>145</v>
      </c>
      <c r="D208" s="117" t="s">
        <v>146</v>
      </c>
      <c r="E208" s="79" t="s">
        <v>372</v>
      </c>
      <c r="F208" s="49">
        <f>SUM(G208:V208)</f>
        <v>64</v>
      </c>
      <c r="G208" s="31"/>
      <c r="H208" s="31">
        <v>2</v>
      </c>
      <c r="I208" s="31"/>
      <c r="J208" s="31">
        <v>6</v>
      </c>
      <c r="K208" s="31">
        <v>2</v>
      </c>
      <c r="L208" s="31">
        <v>11</v>
      </c>
      <c r="M208" s="31"/>
      <c r="N208" s="31"/>
      <c r="O208" s="31">
        <v>3</v>
      </c>
      <c r="P208" s="31"/>
      <c r="Q208" s="31">
        <v>23</v>
      </c>
      <c r="R208" s="31"/>
      <c r="S208" s="31"/>
      <c r="T208" s="31"/>
      <c r="U208" s="31"/>
      <c r="V208" s="31">
        <v>17</v>
      </c>
    </row>
    <row r="209" spans="1:22" s="18" customFormat="1" ht="9.75" customHeight="1">
      <c r="A209" s="117" t="s">
        <v>144</v>
      </c>
      <c r="B209" s="121" t="s">
        <v>144</v>
      </c>
      <c r="C209" s="117" t="s">
        <v>145</v>
      </c>
      <c r="D209" s="117" t="s">
        <v>146</v>
      </c>
      <c r="E209" s="44" t="s">
        <v>36</v>
      </c>
      <c r="F209" s="48" t="s">
        <v>49</v>
      </c>
      <c r="G209" s="35"/>
      <c r="H209" s="35" t="s">
        <v>49</v>
      </c>
      <c r="I209" s="35" t="s">
        <v>37</v>
      </c>
      <c r="J209" s="35" t="s">
        <v>49</v>
      </c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17" t="s">
        <v>144</v>
      </c>
      <c r="B210" s="121" t="s">
        <v>144</v>
      </c>
      <c r="C210" s="117" t="s">
        <v>147</v>
      </c>
      <c r="D210" s="117" t="s">
        <v>148</v>
      </c>
      <c r="E210" s="44" t="s">
        <v>370</v>
      </c>
      <c r="F210" s="47">
        <v>323</v>
      </c>
      <c r="G210" s="29"/>
      <c r="H210" s="29">
        <v>666</v>
      </c>
      <c r="I210" s="29">
        <v>547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7" t="s">
        <v>144</v>
      </c>
      <c r="B211" s="121" t="s">
        <v>144</v>
      </c>
      <c r="C211" s="117" t="s">
        <v>147</v>
      </c>
      <c r="D211" s="117" t="s">
        <v>148</v>
      </c>
      <c r="E211" s="44" t="s">
        <v>371</v>
      </c>
      <c r="F211" s="47">
        <v>1225</v>
      </c>
      <c r="G211" s="29"/>
      <c r="H211" s="29">
        <v>990</v>
      </c>
      <c r="I211" s="29">
        <v>1110</v>
      </c>
      <c r="J211" s="29"/>
      <c r="K211" s="29"/>
      <c r="L211" s="29">
        <v>681</v>
      </c>
      <c r="M211" s="30"/>
      <c r="N211" s="29">
        <v>592</v>
      </c>
      <c r="O211" s="29"/>
      <c r="P211" s="30"/>
      <c r="Q211" s="29">
        <v>1225</v>
      </c>
      <c r="R211" s="30"/>
      <c r="S211" s="30"/>
      <c r="T211" s="30"/>
      <c r="U211" s="30"/>
      <c r="V211" s="29"/>
    </row>
    <row r="212" spans="1:22" s="9" customFormat="1" ht="9.75" customHeight="1">
      <c r="A212" s="117" t="s">
        <v>144</v>
      </c>
      <c r="B212" s="121" t="s">
        <v>144</v>
      </c>
      <c r="C212" s="117" t="s">
        <v>147</v>
      </c>
      <c r="D212" s="117" t="s">
        <v>148</v>
      </c>
      <c r="E212" s="79" t="s">
        <v>372</v>
      </c>
      <c r="F212" s="49">
        <f>SUM(G212:V212)</f>
        <v>30</v>
      </c>
      <c r="G212" s="31"/>
      <c r="H212" s="31">
        <v>4</v>
      </c>
      <c r="I212" s="31">
        <v>9</v>
      </c>
      <c r="J212" s="31"/>
      <c r="K212" s="31"/>
      <c r="L212" s="31">
        <v>5</v>
      </c>
      <c r="M212" s="31"/>
      <c r="N212" s="31">
        <v>3</v>
      </c>
      <c r="O212" s="31"/>
      <c r="P212" s="31"/>
      <c r="Q212" s="31">
        <v>9</v>
      </c>
      <c r="R212" s="31"/>
      <c r="S212" s="31"/>
      <c r="T212" s="31"/>
      <c r="U212" s="31"/>
      <c r="V212" s="31"/>
    </row>
    <row r="213" spans="1:22" s="18" customFormat="1" ht="9.75" customHeight="1">
      <c r="A213" s="117" t="s">
        <v>144</v>
      </c>
      <c r="B213" s="121" t="s">
        <v>144</v>
      </c>
      <c r="C213" s="117" t="s">
        <v>147</v>
      </c>
      <c r="D213" s="117" t="s">
        <v>148</v>
      </c>
      <c r="E213" s="44" t="s">
        <v>36</v>
      </c>
      <c r="F213" s="48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17" t="s">
        <v>144</v>
      </c>
      <c r="B214" s="121" t="s">
        <v>144</v>
      </c>
      <c r="C214" s="117" t="s">
        <v>149</v>
      </c>
      <c r="D214" s="117" t="s">
        <v>150</v>
      </c>
      <c r="E214" s="44" t="s">
        <v>370</v>
      </c>
      <c r="F214" s="48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7" t="s">
        <v>144</v>
      </c>
      <c r="B215" s="121" t="s">
        <v>144</v>
      </c>
      <c r="C215" s="117" t="s">
        <v>149</v>
      </c>
      <c r="D215" s="117" t="s">
        <v>150</v>
      </c>
      <c r="E215" s="44" t="s">
        <v>371</v>
      </c>
      <c r="F215" s="48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7" t="s">
        <v>144</v>
      </c>
      <c r="B216" s="121" t="s">
        <v>144</v>
      </c>
      <c r="C216" s="117" t="s">
        <v>149</v>
      </c>
      <c r="D216" s="117" t="s">
        <v>150</v>
      </c>
      <c r="E216" s="79" t="s">
        <v>372</v>
      </c>
      <c r="F216" s="49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7" t="s">
        <v>144</v>
      </c>
      <c r="B217" s="121" t="s">
        <v>144</v>
      </c>
      <c r="C217" s="117" t="s">
        <v>149</v>
      </c>
      <c r="D217" s="117" t="s">
        <v>150</v>
      </c>
      <c r="E217" s="44" t="s">
        <v>36</v>
      </c>
      <c r="F217" s="48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17" t="s">
        <v>144</v>
      </c>
      <c r="B218" s="121" t="s">
        <v>144</v>
      </c>
      <c r="C218" s="117" t="s">
        <v>151</v>
      </c>
      <c r="D218" s="117" t="s">
        <v>152</v>
      </c>
      <c r="E218" s="44" t="s">
        <v>370</v>
      </c>
      <c r="F218" s="47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7" t="s">
        <v>144</v>
      </c>
      <c r="B219" s="121" t="s">
        <v>144</v>
      </c>
      <c r="C219" s="117" t="s">
        <v>151</v>
      </c>
      <c r="D219" s="117" t="s">
        <v>152</v>
      </c>
      <c r="E219" s="44" t="s">
        <v>371</v>
      </c>
      <c r="F219" s="47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7" t="s">
        <v>144</v>
      </c>
      <c r="B220" s="121" t="s">
        <v>144</v>
      </c>
      <c r="C220" s="117" t="s">
        <v>151</v>
      </c>
      <c r="D220" s="117" t="s">
        <v>152</v>
      </c>
      <c r="E220" s="79" t="s">
        <v>372</v>
      </c>
      <c r="F220" s="49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7" t="s">
        <v>144</v>
      </c>
      <c r="B221" s="121" t="s">
        <v>144</v>
      </c>
      <c r="C221" s="117" t="s">
        <v>151</v>
      </c>
      <c r="D221" s="117" t="s">
        <v>152</v>
      </c>
      <c r="E221" s="44" t="s">
        <v>36</v>
      </c>
      <c r="F221" s="46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17" t="s">
        <v>144</v>
      </c>
      <c r="B222" s="121" t="s">
        <v>144</v>
      </c>
      <c r="C222" s="117" t="s">
        <v>153</v>
      </c>
      <c r="D222" s="117" t="s">
        <v>154</v>
      </c>
      <c r="E222" s="44" t="s">
        <v>370</v>
      </c>
      <c r="F222" s="47">
        <v>671</v>
      </c>
      <c r="G222" s="29">
        <v>671</v>
      </c>
      <c r="H222" s="89">
        <v>671</v>
      </c>
      <c r="I222" s="29">
        <v>671</v>
      </c>
      <c r="J222" s="89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7" t="s">
        <v>144</v>
      </c>
      <c r="B223" s="121" t="s">
        <v>144</v>
      </c>
      <c r="C223" s="117" t="s">
        <v>153</v>
      </c>
      <c r="D223" s="117" t="s">
        <v>154</v>
      </c>
      <c r="E223" s="44" t="s">
        <v>371</v>
      </c>
      <c r="F223" s="47">
        <v>1119</v>
      </c>
      <c r="G223" s="29">
        <v>671</v>
      </c>
      <c r="H223" s="89">
        <v>1037</v>
      </c>
      <c r="I223" s="29">
        <v>1119</v>
      </c>
      <c r="J223" s="29">
        <v>1119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7" t="s">
        <v>144</v>
      </c>
      <c r="B224" s="121" t="s">
        <v>144</v>
      </c>
      <c r="C224" s="117" t="s">
        <v>153</v>
      </c>
      <c r="D224" s="117" t="s">
        <v>154</v>
      </c>
      <c r="E224" s="79" t="s">
        <v>372</v>
      </c>
      <c r="F224" s="49">
        <f>SUM(G224:V224)</f>
        <v>41</v>
      </c>
      <c r="G224" s="31">
        <v>2</v>
      </c>
      <c r="H224" s="31">
        <v>11</v>
      </c>
      <c r="I224" s="31">
        <v>4</v>
      </c>
      <c r="J224" s="31">
        <v>4</v>
      </c>
      <c r="K224" s="31">
        <v>10</v>
      </c>
      <c r="L224" s="31">
        <v>10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9.75" customHeight="1">
      <c r="A225" s="117" t="s">
        <v>144</v>
      </c>
      <c r="B225" s="121" t="s">
        <v>144</v>
      </c>
      <c r="C225" s="117" t="s">
        <v>153</v>
      </c>
      <c r="D225" s="117" t="s">
        <v>154</v>
      </c>
      <c r="E225" s="44" t="s">
        <v>36</v>
      </c>
      <c r="F225" s="48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17" t="s">
        <v>144</v>
      </c>
      <c r="B226" s="121" t="s">
        <v>144</v>
      </c>
      <c r="C226" s="117" t="s">
        <v>155</v>
      </c>
      <c r="D226" s="117" t="s">
        <v>156</v>
      </c>
      <c r="E226" s="44" t="s">
        <v>370</v>
      </c>
      <c r="F226" s="48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7" t="s">
        <v>144</v>
      </c>
      <c r="B227" s="121" t="s">
        <v>144</v>
      </c>
      <c r="C227" s="117" t="s">
        <v>155</v>
      </c>
      <c r="D227" s="117" t="s">
        <v>156</v>
      </c>
      <c r="E227" s="44" t="s">
        <v>371</v>
      </c>
      <c r="F227" s="48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7" t="s">
        <v>144</v>
      </c>
      <c r="B228" s="121" t="s">
        <v>144</v>
      </c>
      <c r="C228" s="117" t="s">
        <v>155</v>
      </c>
      <c r="D228" s="117" t="s">
        <v>156</v>
      </c>
      <c r="E228" s="79" t="s">
        <v>372</v>
      </c>
      <c r="F228" s="49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7" t="s">
        <v>144</v>
      </c>
      <c r="B229" s="121" t="s">
        <v>144</v>
      </c>
      <c r="C229" s="117" t="s">
        <v>155</v>
      </c>
      <c r="D229" s="117" t="s">
        <v>156</v>
      </c>
      <c r="E229" s="44" t="s">
        <v>36</v>
      </c>
      <c r="F229" s="48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17" t="s">
        <v>144</v>
      </c>
      <c r="B230" s="121" t="s">
        <v>144</v>
      </c>
      <c r="C230" s="117" t="s">
        <v>157</v>
      </c>
      <c r="D230" s="117" t="s">
        <v>158</v>
      </c>
      <c r="E230" s="44" t="s">
        <v>370</v>
      </c>
      <c r="F230" s="47">
        <v>715</v>
      </c>
      <c r="G230" s="29"/>
      <c r="H230" s="29">
        <v>733</v>
      </c>
      <c r="I230" s="29">
        <v>715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7" t="s">
        <v>144</v>
      </c>
      <c r="B231" s="121" t="s">
        <v>144</v>
      </c>
      <c r="C231" s="117" t="s">
        <v>157</v>
      </c>
      <c r="D231" s="117" t="s">
        <v>158</v>
      </c>
      <c r="E231" s="44" t="s">
        <v>371</v>
      </c>
      <c r="F231" s="47">
        <v>959</v>
      </c>
      <c r="G231" s="29"/>
      <c r="H231" s="29">
        <v>941</v>
      </c>
      <c r="I231" s="29">
        <v>715</v>
      </c>
      <c r="J231" s="29">
        <v>941</v>
      </c>
      <c r="K231" s="29">
        <v>959</v>
      </c>
      <c r="L231" s="29">
        <v>941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7" t="s">
        <v>144</v>
      </c>
      <c r="B232" s="121" t="s">
        <v>144</v>
      </c>
      <c r="C232" s="117" t="s">
        <v>157</v>
      </c>
      <c r="D232" s="117" t="s">
        <v>158</v>
      </c>
      <c r="E232" s="79" t="s">
        <v>372</v>
      </c>
      <c r="F232" s="49">
        <f>SUM(G232:V232)</f>
        <v>18</v>
      </c>
      <c r="G232" s="65"/>
      <c r="H232" s="65">
        <v>2</v>
      </c>
      <c r="I232" s="65">
        <v>1</v>
      </c>
      <c r="J232" s="65">
        <v>1</v>
      </c>
      <c r="K232" s="65">
        <v>8</v>
      </c>
      <c r="L232" s="65">
        <v>5</v>
      </c>
      <c r="M232" s="65"/>
      <c r="N232" s="65">
        <v>1</v>
      </c>
      <c r="O232" s="65"/>
      <c r="P232" s="65"/>
      <c r="Q232" s="65"/>
      <c r="R232" s="65"/>
      <c r="S232" s="65"/>
      <c r="T232" s="65"/>
      <c r="U232" s="65"/>
      <c r="V232" s="65"/>
    </row>
    <row r="233" spans="1:22" s="18" customFormat="1" ht="9.75" customHeight="1">
      <c r="A233" s="117" t="s">
        <v>144</v>
      </c>
      <c r="B233" s="121" t="s">
        <v>144</v>
      </c>
      <c r="C233" s="117" t="s">
        <v>157</v>
      </c>
      <c r="D233" s="117" t="s">
        <v>158</v>
      </c>
      <c r="E233" s="44" t="s">
        <v>36</v>
      </c>
      <c r="F233" s="48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9.75" customHeight="1">
      <c r="A234" s="117" t="s">
        <v>144</v>
      </c>
      <c r="B234" s="121" t="s">
        <v>144</v>
      </c>
      <c r="C234" s="117" t="s">
        <v>159</v>
      </c>
      <c r="D234" s="117" t="s">
        <v>144</v>
      </c>
      <c r="E234" s="44" t="s">
        <v>370</v>
      </c>
      <c r="F234" s="47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9.75" customHeight="1">
      <c r="A235" s="117" t="s">
        <v>144</v>
      </c>
      <c r="B235" s="121" t="s">
        <v>144</v>
      </c>
      <c r="C235" s="117" t="s">
        <v>159</v>
      </c>
      <c r="D235" s="117" t="s">
        <v>144</v>
      </c>
      <c r="E235" s="44" t="s">
        <v>371</v>
      </c>
      <c r="F235" s="47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7" t="s">
        <v>144</v>
      </c>
      <c r="B236" s="121" t="s">
        <v>144</v>
      </c>
      <c r="C236" s="117" t="s">
        <v>159</v>
      </c>
      <c r="D236" s="117" t="s">
        <v>144</v>
      </c>
      <c r="E236" s="79" t="s">
        <v>372</v>
      </c>
      <c r="F236" s="49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9.75" customHeight="1">
      <c r="A237" s="117" t="s">
        <v>144</v>
      </c>
      <c r="B237" s="121" t="s">
        <v>144</v>
      </c>
      <c r="C237" s="117" t="s">
        <v>159</v>
      </c>
      <c r="D237" s="117" t="s">
        <v>144</v>
      </c>
      <c r="E237" s="44" t="s">
        <v>36</v>
      </c>
      <c r="F237" s="48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17" t="s">
        <v>144</v>
      </c>
      <c r="B238" s="121" t="s">
        <v>144</v>
      </c>
      <c r="C238" s="117" t="s">
        <v>160</v>
      </c>
      <c r="D238" s="117" t="s">
        <v>161</v>
      </c>
      <c r="E238" s="44" t="s">
        <v>370</v>
      </c>
      <c r="F238" s="48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7" t="s">
        <v>144</v>
      </c>
      <c r="B239" s="121" t="s">
        <v>144</v>
      </c>
      <c r="C239" s="117" t="s">
        <v>160</v>
      </c>
      <c r="D239" s="117" t="s">
        <v>161</v>
      </c>
      <c r="E239" s="44" t="s">
        <v>371</v>
      </c>
      <c r="F239" s="48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7" t="s">
        <v>144</v>
      </c>
      <c r="B240" s="121" t="s">
        <v>144</v>
      </c>
      <c r="C240" s="117" t="s">
        <v>160</v>
      </c>
      <c r="D240" s="117" t="s">
        <v>161</v>
      </c>
      <c r="E240" s="79" t="s">
        <v>372</v>
      </c>
      <c r="F240" s="49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9.75" customHeight="1">
      <c r="A241" s="117" t="s">
        <v>144</v>
      </c>
      <c r="B241" s="121" t="s">
        <v>144</v>
      </c>
      <c r="C241" s="117" t="s">
        <v>160</v>
      </c>
      <c r="D241" s="117" t="s">
        <v>161</v>
      </c>
      <c r="E241" s="44" t="s">
        <v>36</v>
      </c>
      <c r="F241" s="48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17" t="s">
        <v>144</v>
      </c>
      <c r="B242" s="121" t="s">
        <v>144</v>
      </c>
      <c r="C242" s="117" t="s">
        <v>162</v>
      </c>
      <c r="D242" s="117" t="s">
        <v>163</v>
      </c>
      <c r="E242" s="44" t="s">
        <v>370</v>
      </c>
      <c r="F242" s="47">
        <v>597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/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9.75" customHeight="1">
      <c r="A243" s="117" t="s">
        <v>144</v>
      </c>
      <c r="B243" s="121" t="s">
        <v>144</v>
      </c>
      <c r="C243" s="117" t="s">
        <v>162</v>
      </c>
      <c r="D243" s="117" t="s">
        <v>163</v>
      </c>
      <c r="E243" s="44" t="s">
        <v>371</v>
      </c>
      <c r="F243" s="47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/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7" t="s">
        <v>144</v>
      </c>
      <c r="B244" s="121" t="s">
        <v>144</v>
      </c>
      <c r="C244" s="117" t="s">
        <v>162</v>
      </c>
      <c r="D244" s="117" t="s">
        <v>163</v>
      </c>
      <c r="E244" s="79" t="s">
        <v>372</v>
      </c>
      <c r="F244" s="49">
        <f>SUM(G244:V244)</f>
        <v>12</v>
      </c>
      <c r="G244" s="31">
        <v>6</v>
      </c>
      <c r="H244" s="31"/>
      <c r="I244" s="31">
        <v>6</v>
      </c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9.75" customHeight="1">
      <c r="A245" s="117" t="s">
        <v>144</v>
      </c>
      <c r="B245" s="121" t="s">
        <v>144</v>
      </c>
      <c r="C245" s="117" t="s">
        <v>162</v>
      </c>
      <c r="D245" s="117" t="s">
        <v>163</v>
      </c>
      <c r="E245" s="44" t="s">
        <v>36</v>
      </c>
      <c r="F245" s="48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/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17" t="s">
        <v>144</v>
      </c>
      <c r="B246" s="121" t="s">
        <v>144</v>
      </c>
      <c r="C246" s="117" t="s">
        <v>164</v>
      </c>
      <c r="D246" s="117" t="s">
        <v>165</v>
      </c>
      <c r="E246" s="44" t="s">
        <v>370</v>
      </c>
      <c r="F246" s="48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7" t="s">
        <v>144</v>
      </c>
      <c r="B247" s="121" t="s">
        <v>144</v>
      </c>
      <c r="C247" s="117" t="s">
        <v>164</v>
      </c>
      <c r="D247" s="117" t="s">
        <v>165</v>
      </c>
      <c r="E247" s="44" t="s">
        <v>371</v>
      </c>
      <c r="F247" s="48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7" t="s">
        <v>144</v>
      </c>
      <c r="B248" s="121" t="s">
        <v>144</v>
      </c>
      <c r="C248" s="117" t="s">
        <v>164</v>
      </c>
      <c r="D248" s="117" t="s">
        <v>165</v>
      </c>
      <c r="E248" s="79" t="s">
        <v>372</v>
      </c>
      <c r="F248" s="49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7" t="s">
        <v>144</v>
      </c>
      <c r="B249" s="121" t="s">
        <v>144</v>
      </c>
      <c r="C249" s="117" t="s">
        <v>164</v>
      </c>
      <c r="D249" s="117" t="s">
        <v>165</v>
      </c>
      <c r="E249" s="44" t="s">
        <v>36</v>
      </c>
      <c r="F249" s="48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17" t="s">
        <v>144</v>
      </c>
      <c r="B250" s="121" t="s">
        <v>144</v>
      </c>
      <c r="C250" s="117" t="s">
        <v>166</v>
      </c>
      <c r="D250" s="117" t="s">
        <v>167</v>
      </c>
      <c r="E250" s="44" t="s">
        <v>370</v>
      </c>
      <c r="F250" s="48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7" t="s">
        <v>144</v>
      </c>
      <c r="B251" s="121" t="s">
        <v>144</v>
      </c>
      <c r="C251" s="117" t="s">
        <v>166</v>
      </c>
      <c r="D251" s="117" t="s">
        <v>167</v>
      </c>
      <c r="E251" s="44" t="s">
        <v>371</v>
      </c>
      <c r="F251" s="48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7" t="s">
        <v>144</v>
      </c>
      <c r="B252" s="121" t="s">
        <v>144</v>
      </c>
      <c r="C252" s="117" t="s">
        <v>166</v>
      </c>
      <c r="D252" s="117" t="s">
        <v>167</v>
      </c>
      <c r="E252" s="79" t="s">
        <v>372</v>
      </c>
      <c r="F252" s="49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7" t="s">
        <v>144</v>
      </c>
      <c r="B253" s="121" t="s">
        <v>144</v>
      </c>
      <c r="C253" s="117" t="s">
        <v>166</v>
      </c>
      <c r="D253" s="117" t="s">
        <v>167</v>
      </c>
      <c r="E253" s="44" t="s">
        <v>36</v>
      </c>
      <c r="F253" s="48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17" t="s">
        <v>144</v>
      </c>
      <c r="B254" s="121" t="s">
        <v>144</v>
      </c>
      <c r="C254" s="117" t="s">
        <v>168</v>
      </c>
      <c r="D254" s="117" t="s">
        <v>169</v>
      </c>
      <c r="E254" s="44" t="s">
        <v>370</v>
      </c>
      <c r="F254" s="48"/>
      <c r="G254" s="63"/>
      <c r="H254" s="63"/>
      <c r="I254" s="63"/>
      <c r="J254" s="63"/>
      <c r="K254" s="63"/>
      <c r="L254" s="63"/>
      <c r="M254" s="64"/>
      <c r="N254" s="63"/>
      <c r="O254" s="63"/>
      <c r="P254" s="64"/>
      <c r="Q254" s="63"/>
      <c r="R254" s="64"/>
      <c r="S254" s="64"/>
      <c r="T254" s="64"/>
      <c r="U254" s="64"/>
      <c r="V254" s="63"/>
    </row>
    <row r="255" spans="1:22" s="9" customFormat="1" ht="9.75" customHeight="1">
      <c r="A255" s="117" t="s">
        <v>144</v>
      </c>
      <c r="B255" s="121" t="s">
        <v>144</v>
      </c>
      <c r="C255" s="117" t="s">
        <v>168</v>
      </c>
      <c r="D255" s="117" t="s">
        <v>169</v>
      </c>
      <c r="E255" s="44" t="s">
        <v>371</v>
      </c>
      <c r="F255" s="48"/>
      <c r="G255" s="63"/>
      <c r="H255" s="63"/>
      <c r="I255" s="63"/>
      <c r="J255" s="63"/>
      <c r="K255" s="63"/>
      <c r="L255" s="63"/>
      <c r="M255" s="64"/>
      <c r="N255" s="63"/>
      <c r="O255" s="63"/>
      <c r="P255" s="64"/>
      <c r="Q255" s="63"/>
      <c r="R255" s="64"/>
      <c r="S255" s="64"/>
      <c r="T255" s="64"/>
      <c r="U255" s="64"/>
      <c r="V255" s="63"/>
    </row>
    <row r="256" spans="1:22" s="9" customFormat="1" ht="9.75" customHeight="1">
      <c r="A256" s="117" t="s">
        <v>144</v>
      </c>
      <c r="B256" s="121" t="s">
        <v>144</v>
      </c>
      <c r="C256" s="117" t="s">
        <v>168</v>
      </c>
      <c r="D256" s="117" t="s">
        <v>169</v>
      </c>
      <c r="E256" s="79" t="s">
        <v>372</v>
      </c>
      <c r="F256" s="49">
        <f>SUM(G256:V256)</f>
        <v>0</v>
      </c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</row>
    <row r="257" spans="1:22" s="9" customFormat="1" ht="9.75" customHeight="1">
      <c r="A257" s="117" t="s">
        <v>144</v>
      </c>
      <c r="B257" s="121" t="s">
        <v>144</v>
      </c>
      <c r="C257" s="117" t="s">
        <v>168</v>
      </c>
      <c r="D257" s="117" t="s">
        <v>169</v>
      </c>
      <c r="E257" s="44" t="s">
        <v>36</v>
      </c>
      <c r="F257" s="48"/>
      <c r="G257" s="66" t="s">
        <v>37</v>
      </c>
      <c r="H257" s="66" t="s">
        <v>37</v>
      </c>
      <c r="I257" s="66" t="s">
        <v>37</v>
      </c>
      <c r="J257" s="66" t="s">
        <v>37</v>
      </c>
      <c r="K257" s="66" t="s">
        <v>37</v>
      </c>
      <c r="L257" s="66" t="s">
        <v>37</v>
      </c>
      <c r="M257" s="67" t="s">
        <v>37</v>
      </c>
      <c r="N257" s="66" t="s">
        <v>37</v>
      </c>
      <c r="O257" s="66" t="s">
        <v>37</v>
      </c>
      <c r="P257" s="67" t="s">
        <v>37</v>
      </c>
      <c r="Q257" s="66" t="s">
        <v>37</v>
      </c>
      <c r="R257" s="67" t="s">
        <v>37</v>
      </c>
      <c r="S257" s="67" t="s">
        <v>37</v>
      </c>
      <c r="T257" s="67" t="s">
        <v>37</v>
      </c>
      <c r="U257" s="67" t="s">
        <v>37</v>
      </c>
      <c r="V257" s="66"/>
    </row>
    <row r="258" spans="1:22" s="9" customFormat="1" ht="9.75" customHeight="1">
      <c r="A258" s="117">
        <v>8</v>
      </c>
      <c r="B258" s="117" t="s">
        <v>170</v>
      </c>
      <c r="C258" s="117" t="s">
        <v>171</v>
      </c>
      <c r="D258" s="117" t="s">
        <v>172</v>
      </c>
      <c r="E258" s="44" t="s">
        <v>370</v>
      </c>
      <c r="F258" s="47">
        <v>234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43">
        <v>234</v>
      </c>
      <c r="O258" s="29">
        <v>567</v>
      </c>
      <c r="P258" s="30"/>
      <c r="Q258" s="29">
        <v>240</v>
      </c>
      <c r="R258" s="30"/>
      <c r="S258" s="30"/>
      <c r="T258" s="30"/>
      <c r="U258" s="30"/>
      <c r="V258" s="89">
        <v>343</v>
      </c>
    </row>
    <row r="259" spans="1:22" s="9" customFormat="1" ht="9.75" customHeight="1">
      <c r="A259" s="117" t="s">
        <v>170</v>
      </c>
      <c r="B259" s="117" t="s">
        <v>170</v>
      </c>
      <c r="C259" s="117" t="s">
        <v>171</v>
      </c>
      <c r="D259" s="117" t="s">
        <v>172</v>
      </c>
      <c r="E259" s="44" t="s">
        <v>371</v>
      </c>
      <c r="F259" s="47">
        <v>1361</v>
      </c>
      <c r="G259" s="43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43">
        <v>716</v>
      </c>
      <c r="O259" s="29">
        <v>567</v>
      </c>
      <c r="P259" s="30"/>
      <c r="Q259" s="29">
        <v>1361</v>
      </c>
      <c r="R259" s="30"/>
      <c r="S259" s="30"/>
      <c r="T259" s="30"/>
      <c r="U259" s="30"/>
      <c r="V259" s="89">
        <v>646</v>
      </c>
    </row>
    <row r="260" spans="1:22" s="9" customFormat="1" ht="9.75" customHeight="1">
      <c r="A260" s="117" t="s">
        <v>170</v>
      </c>
      <c r="B260" s="117" t="s">
        <v>170</v>
      </c>
      <c r="C260" s="117" t="s">
        <v>171</v>
      </c>
      <c r="D260" s="117" t="s">
        <v>172</v>
      </c>
      <c r="E260" s="79" t="s">
        <v>372</v>
      </c>
      <c r="F260" s="49">
        <f>SUM(G260:V260)</f>
        <v>1219</v>
      </c>
      <c r="G260" s="31">
        <v>129</v>
      </c>
      <c r="H260" s="31">
        <v>86</v>
      </c>
      <c r="I260" s="31">
        <v>583</v>
      </c>
      <c r="J260" s="31">
        <v>49</v>
      </c>
      <c r="K260" s="31">
        <v>71</v>
      </c>
      <c r="L260" s="31">
        <v>42</v>
      </c>
      <c r="M260" s="31"/>
      <c r="N260" s="31">
        <v>35</v>
      </c>
      <c r="O260" s="31">
        <v>2</v>
      </c>
      <c r="P260" s="31"/>
      <c r="Q260" s="31">
        <v>85</v>
      </c>
      <c r="R260" s="31"/>
      <c r="S260" s="31"/>
      <c r="T260" s="31"/>
      <c r="U260" s="31"/>
      <c r="V260" s="31">
        <v>137</v>
      </c>
    </row>
    <row r="261" spans="1:22" s="18" customFormat="1" ht="20.25" customHeight="1">
      <c r="A261" s="117" t="s">
        <v>170</v>
      </c>
      <c r="B261" s="117" t="s">
        <v>170</v>
      </c>
      <c r="C261" s="117" t="s">
        <v>171</v>
      </c>
      <c r="D261" s="117" t="s">
        <v>172</v>
      </c>
      <c r="E261" s="44" t="s">
        <v>36</v>
      </c>
      <c r="F261" s="57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17" t="s">
        <v>170</v>
      </c>
      <c r="B262" s="117" t="s">
        <v>170</v>
      </c>
      <c r="C262" s="117" t="s">
        <v>174</v>
      </c>
      <c r="D262" s="117" t="s">
        <v>175</v>
      </c>
      <c r="E262" s="44" t="s">
        <v>370</v>
      </c>
      <c r="F262" s="47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/>
      <c r="L262" s="29">
        <v>684</v>
      </c>
      <c r="M262" s="30"/>
      <c r="N262" s="29">
        <v>715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670</v>
      </c>
    </row>
    <row r="263" spans="1:22" s="9" customFormat="1" ht="9.75" customHeight="1">
      <c r="A263" s="117" t="s">
        <v>170</v>
      </c>
      <c r="B263" s="117" t="s">
        <v>170</v>
      </c>
      <c r="C263" s="117" t="s">
        <v>174</v>
      </c>
      <c r="D263" s="117" t="s">
        <v>175</v>
      </c>
      <c r="E263" s="44" t="s">
        <v>371</v>
      </c>
      <c r="F263" s="47">
        <v>715</v>
      </c>
      <c r="G263" s="29">
        <v>677</v>
      </c>
      <c r="H263" s="29">
        <v>580</v>
      </c>
      <c r="I263" s="29">
        <v>620</v>
      </c>
      <c r="J263" s="29">
        <v>677</v>
      </c>
      <c r="K263" s="29"/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670</v>
      </c>
    </row>
    <row r="264" spans="1:22" s="9" customFormat="1" ht="9.75" customHeight="1">
      <c r="A264" s="117" t="s">
        <v>170</v>
      </c>
      <c r="B264" s="117" t="s">
        <v>170</v>
      </c>
      <c r="C264" s="117" t="s">
        <v>174</v>
      </c>
      <c r="D264" s="117" t="s">
        <v>175</v>
      </c>
      <c r="E264" s="79" t="s">
        <v>372</v>
      </c>
      <c r="F264" s="49">
        <f>SUM(G264:V264)</f>
        <v>777</v>
      </c>
      <c r="G264" s="31">
        <v>47</v>
      </c>
      <c r="H264" s="31">
        <v>13</v>
      </c>
      <c r="I264" s="109">
        <v>373</v>
      </c>
      <c r="J264" s="31">
        <v>26</v>
      </c>
      <c r="K264" s="31"/>
      <c r="L264" s="31">
        <v>23</v>
      </c>
      <c r="M264" s="31"/>
      <c r="N264" s="31">
        <v>17</v>
      </c>
      <c r="O264" s="31">
        <v>54</v>
      </c>
      <c r="P264" s="31"/>
      <c r="Q264" s="31">
        <v>104</v>
      </c>
      <c r="R264" s="31"/>
      <c r="S264" s="31"/>
      <c r="T264" s="31"/>
      <c r="U264" s="31"/>
      <c r="V264" s="31">
        <v>120</v>
      </c>
    </row>
    <row r="265" spans="1:22" s="18" customFormat="1" ht="9.75" customHeight="1">
      <c r="A265" s="117" t="s">
        <v>170</v>
      </c>
      <c r="B265" s="117" t="s">
        <v>170</v>
      </c>
      <c r="C265" s="117" t="s">
        <v>174</v>
      </c>
      <c r="D265" s="117" t="s">
        <v>175</v>
      </c>
      <c r="E265" s="44" t="s">
        <v>36</v>
      </c>
      <c r="F265" s="57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/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17" t="s">
        <v>170</v>
      </c>
      <c r="B266" s="117" t="s">
        <v>170</v>
      </c>
      <c r="C266" s="117" t="s">
        <v>176</v>
      </c>
      <c r="D266" s="117" t="s">
        <v>177</v>
      </c>
      <c r="E266" s="44" t="s">
        <v>370</v>
      </c>
      <c r="F266" s="47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7" t="s">
        <v>170</v>
      </c>
      <c r="B267" s="117" t="s">
        <v>170</v>
      </c>
      <c r="C267" s="117" t="s">
        <v>176</v>
      </c>
      <c r="D267" s="117" t="s">
        <v>177</v>
      </c>
      <c r="E267" s="44" t="s">
        <v>371</v>
      </c>
      <c r="F267" s="47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7" t="s">
        <v>170</v>
      </c>
      <c r="B268" s="117" t="s">
        <v>170</v>
      </c>
      <c r="C268" s="117" t="s">
        <v>176</v>
      </c>
      <c r="D268" s="117" t="s">
        <v>177</v>
      </c>
      <c r="E268" s="79" t="s">
        <v>372</v>
      </c>
      <c r="F268" s="49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7" t="s">
        <v>170</v>
      </c>
      <c r="B269" s="117" t="s">
        <v>170</v>
      </c>
      <c r="C269" s="117" t="s">
        <v>176</v>
      </c>
      <c r="D269" s="117" t="s">
        <v>177</v>
      </c>
      <c r="E269" s="44" t="s">
        <v>36</v>
      </c>
      <c r="F269" s="48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17" t="s">
        <v>170</v>
      </c>
      <c r="B270" s="117" t="s">
        <v>170</v>
      </c>
      <c r="C270" s="117" t="s">
        <v>178</v>
      </c>
      <c r="D270" s="117" t="s">
        <v>179</v>
      </c>
      <c r="E270" s="44" t="s">
        <v>370</v>
      </c>
      <c r="F270" s="47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292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7" t="s">
        <v>170</v>
      </c>
      <c r="B271" s="117" t="s">
        <v>170</v>
      </c>
      <c r="C271" s="117" t="s">
        <v>178</v>
      </c>
      <c r="D271" s="117" t="s">
        <v>179</v>
      </c>
      <c r="E271" s="44" t="s">
        <v>371</v>
      </c>
      <c r="F271" s="47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7" t="s">
        <v>170</v>
      </c>
      <c r="B272" s="117" t="s">
        <v>170</v>
      </c>
      <c r="C272" s="117" t="s">
        <v>178</v>
      </c>
      <c r="D272" s="117" t="s">
        <v>179</v>
      </c>
      <c r="E272" s="79" t="s">
        <v>372</v>
      </c>
      <c r="F272" s="49">
        <f>SUM(G272:V272)</f>
        <v>45</v>
      </c>
      <c r="G272" s="31"/>
      <c r="H272" s="31">
        <v>18</v>
      </c>
      <c r="I272" s="31">
        <v>16</v>
      </c>
      <c r="J272" s="31">
        <v>5</v>
      </c>
      <c r="K272" s="31"/>
      <c r="L272" s="31">
        <v>6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7" t="s">
        <v>170</v>
      </c>
      <c r="B273" s="117" t="s">
        <v>170</v>
      </c>
      <c r="C273" s="117" t="s">
        <v>178</v>
      </c>
      <c r="D273" s="117" t="s">
        <v>179</v>
      </c>
      <c r="E273" s="44" t="s">
        <v>36</v>
      </c>
      <c r="F273" s="48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17" t="s">
        <v>170</v>
      </c>
      <c r="B274" s="117" t="s">
        <v>170</v>
      </c>
      <c r="C274" s="117" t="s">
        <v>180</v>
      </c>
      <c r="D274" s="117" t="s">
        <v>181</v>
      </c>
      <c r="E274" s="44" t="s">
        <v>370</v>
      </c>
      <c r="F274" s="48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7" t="s">
        <v>170</v>
      </c>
      <c r="B275" s="117" t="s">
        <v>170</v>
      </c>
      <c r="C275" s="117" t="s">
        <v>180</v>
      </c>
      <c r="D275" s="117" t="s">
        <v>181</v>
      </c>
      <c r="E275" s="44" t="s">
        <v>371</v>
      </c>
      <c r="F275" s="48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7" t="s">
        <v>170</v>
      </c>
      <c r="B276" s="117" t="s">
        <v>170</v>
      </c>
      <c r="C276" s="117" t="s">
        <v>180</v>
      </c>
      <c r="D276" s="117" t="s">
        <v>181</v>
      </c>
      <c r="E276" s="81" t="s">
        <v>372</v>
      </c>
      <c r="F276" s="49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7" t="s">
        <v>170</v>
      </c>
      <c r="B277" s="117" t="s">
        <v>170</v>
      </c>
      <c r="C277" s="117" t="s">
        <v>180</v>
      </c>
      <c r="D277" s="117" t="s">
        <v>181</v>
      </c>
      <c r="E277" s="44" t="s">
        <v>36</v>
      </c>
      <c r="F277" s="48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17" t="s">
        <v>170</v>
      </c>
      <c r="B278" s="117" t="s">
        <v>170</v>
      </c>
      <c r="C278" s="117" t="s">
        <v>182</v>
      </c>
      <c r="D278" s="117" t="s">
        <v>170</v>
      </c>
      <c r="E278" s="44" t="s">
        <v>370</v>
      </c>
      <c r="F278" s="47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7" t="s">
        <v>170</v>
      </c>
      <c r="B279" s="117" t="s">
        <v>170</v>
      </c>
      <c r="C279" s="117" t="s">
        <v>182</v>
      </c>
      <c r="D279" s="117" t="s">
        <v>170</v>
      </c>
      <c r="E279" s="44" t="s">
        <v>371</v>
      </c>
      <c r="F279" s="47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7" t="s">
        <v>170</v>
      </c>
      <c r="B280" s="117" t="s">
        <v>170</v>
      </c>
      <c r="C280" s="117" t="s">
        <v>182</v>
      </c>
      <c r="D280" s="117" t="s">
        <v>170</v>
      </c>
      <c r="E280" s="81" t="s">
        <v>372</v>
      </c>
      <c r="F280" s="49">
        <f>SUM(G280:V280)</f>
        <v>1</v>
      </c>
      <c r="G280" s="31"/>
      <c r="H280" s="31"/>
      <c r="I280" s="31"/>
      <c r="J280" s="31"/>
      <c r="K280" s="31"/>
      <c r="L280" s="31"/>
      <c r="M280" s="31"/>
      <c r="N280" s="31"/>
      <c r="O280" s="31">
        <v>1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7" t="s">
        <v>170</v>
      </c>
      <c r="B281" s="117" t="s">
        <v>170</v>
      </c>
      <c r="C281" s="117" t="s">
        <v>182</v>
      </c>
      <c r="D281" s="117" t="s">
        <v>170</v>
      </c>
      <c r="E281" s="44" t="s">
        <v>36</v>
      </c>
      <c r="F281" s="48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 t="s">
        <v>118</v>
      </c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17">
        <v>9</v>
      </c>
      <c r="B282" s="121" t="s">
        <v>183</v>
      </c>
      <c r="C282" s="117" t="s">
        <v>184</v>
      </c>
      <c r="D282" s="117" t="s">
        <v>185</v>
      </c>
      <c r="E282" s="44" t="s">
        <v>370</v>
      </c>
      <c r="F282" s="48"/>
      <c r="G282" s="63"/>
      <c r="H282" s="63"/>
      <c r="I282" s="63"/>
      <c r="J282" s="63"/>
      <c r="K282" s="63"/>
      <c r="L282" s="63"/>
      <c r="M282" s="64"/>
      <c r="N282" s="63"/>
      <c r="O282" s="63"/>
      <c r="P282" s="64"/>
      <c r="Q282" s="63"/>
      <c r="R282" s="64"/>
      <c r="S282" s="64"/>
      <c r="T282" s="64"/>
      <c r="U282" s="64"/>
      <c r="V282" s="63"/>
    </row>
    <row r="283" spans="1:22" s="9" customFormat="1" ht="7.5" customHeight="1">
      <c r="A283" s="117" t="s">
        <v>183</v>
      </c>
      <c r="B283" s="121" t="s">
        <v>183</v>
      </c>
      <c r="C283" s="117" t="s">
        <v>184</v>
      </c>
      <c r="D283" s="117" t="s">
        <v>185</v>
      </c>
      <c r="E283" s="44" t="s">
        <v>371</v>
      </c>
      <c r="F283" s="48"/>
      <c r="G283" s="63"/>
      <c r="H283" s="63"/>
      <c r="I283" s="63"/>
      <c r="J283" s="63"/>
      <c r="K283" s="63"/>
      <c r="L283" s="63"/>
      <c r="M283" s="64"/>
      <c r="N283" s="63"/>
      <c r="O283" s="63"/>
      <c r="P283" s="64"/>
      <c r="Q283" s="63"/>
      <c r="R283" s="64"/>
      <c r="S283" s="64"/>
      <c r="T283" s="64"/>
      <c r="U283" s="64"/>
      <c r="V283" s="63"/>
    </row>
    <row r="284" spans="1:22" s="9" customFormat="1" ht="7.5" customHeight="1">
      <c r="A284" s="117" t="s">
        <v>183</v>
      </c>
      <c r="B284" s="121" t="s">
        <v>183</v>
      </c>
      <c r="C284" s="117" t="s">
        <v>184</v>
      </c>
      <c r="D284" s="117" t="s">
        <v>185</v>
      </c>
      <c r="E284" s="81" t="s">
        <v>372</v>
      </c>
      <c r="F284" s="49">
        <f>SUM(G284:V284)</f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</row>
    <row r="285" spans="1:22" s="9" customFormat="1" ht="9" customHeight="1">
      <c r="A285" s="117" t="s">
        <v>183</v>
      </c>
      <c r="B285" s="121" t="s">
        <v>183</v>
      </c>
      <c r="C285" s="117" t="s">
        <v>184</v>
      </c>
      <c r="D285" s="117" t="s">
        <v>185</v>
      </c>
      <c r="E285" s="44" t="s">
        <v>36</v>
      </c>
      <c r="F285" s="48"/>
      <c r="G285" s="66" t="s">
        <v>37</v>
      </c>
      <c r="H285" s="66" t="s">
        <v>37</v>
      </c>
      <c r="I285" s="66" t="s">
        <v>37</v>
      </c>
      <c r="J285" s="66" t="s">
        <v>37</v>
      </c>
      <c r="K285" s="66" t="s">
        <v>37</v>
      </c>
      <c r="L285" s="66" t="s">
        <v>37</v>
      </c>
      <c r="M285" s="67" t="s">
        <v>37</v>
      </c>
      <c r="N285" s="66" t="s">
        <v>37</v>
      </c>
      <c r="O285" s="66" t="s">
        <v>37</v>
      </c>
      <c r="P285" s="67" t="s">
        <v>37</v>
      </c>
      <c r="Q285" s="66" t="s">
        <v>37</v>
      </c>
      <c r="R285" s="67" t="s">
        <v>37</v>
      </c>
      <c r="S285" s="67" t="s">
        <v>37</v>
      </c>
      <c r="T285" s="67" t="s">
        <v>37</v>
      </c>
      <c r="U285" s="67" t="s">
        <v>37</v>
      </c>
      <c r="V285" s="66" t="s">
        <v>37</v>
      </c>
    </row>
    <row r="286" spans="1:22" s="9" customFormat="1" ht="9.75" customHeight="1">
      <c r="A286" s="117" t="s">
        <v>183</v>
      </c>
      <c r="B286" s="121" t="s">
        <v>183</v>
      </c>
      <c r="C286" s="117" t="s">
        <v>186</v>
      </c>
      <c r="D286" s="117" t="s">
        <v>187</v>
      </c>
      <c r="E286" s="44" t="s">
        <v>370</v>
      </c>
      <c r="F286" s="48"/>
      <c r="G286" s="63"/>
      <c r="H286" s="63"/>
      <c r="I286" s="63"/>
      <c r="J286" s="63"/>
      <c r="K286" s="63"/>
      <c r="L286" s="63"/>
      <c r="M286" s="64"/>
      <c r="N286" s="63"/>
      <c r="O286" s="63"/>
      <c r="P286" s="64"/>
      <c r="Q286" s="63"/>
      <c r="R286" s="64"/>
      <c r="S286" s="64"/>
      <c r="T286" s="64"/>
      <c r="U286" s="64"/>
      <c r="V286" s="63"/>
    </row>
    <row r="287" spans="1:22" s="9" customFormat="1" ht="9.75" customHeight="1">
      <c r="A287" s="117" t="s">
        <v>183</v>
      </c>
      <c r="B287" s="121" t="s">
        <v>183</v>
      </c>
      <c r="C287" s="117" t="s">
        <v>186</v>
      </c>
      <c r="D287" s="117" t="s">
        <v>187</v>
      </c>
      <c r="E287" s="44" t="s">
        <v>371</v>
      </c>
      <c r="F287" s="48"/>
      <c r="G287" s="63"/>
      <c r="H287" s="63"/>
      <c r="I287" s="63"/>
      <c r="J287" s="63"/>
      <c r="K287" s="63"/>
      <c r="L287" s="63"/>
      <c r="M287" s="64"/>
      <c r="N287" s="63"/>
      <c r="O287" s="63"/>
      <c r="P287" s="64"/>
      <c r="Q287" s="63"/>
      <c r="R287" s="64"/>
      <c r="S287" s="64"/>
      <c r="T287" s="64"/>
      <c r="U287" s="64"/>
      <c r="V287" s="63"/>
    </row>
    <row r="288" spans="1:22" s="9" customFormat="1" ht="8.25" customHeight="1">
      <c r="A288" s="117" t="s">
        <v>183</v>
      </c>
      <c r="B288" s="121" t="s">
        <v>183</v>
      </c>
      <c r="C288" s="117" t="s">
        <v>186</v>
      </c>
      <c r="D288" s="117" t="s">
        <v>187</v>
      </c>
      <c r="E288" s="81" t="s">
        <v>372</v>
      </c>
      <c r="F288" s="49">
        <f>SUM(G288:V288)</f>
        <v>0</v>
      </c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</row>
    <row r="289" spans="1:22" s="9" customFormat="1" ht="9.75" customHeight="1">
      <c r="A289" s="117" t="s">
        <v>183</v>
      </c>
      <c r="B289" s="121" t="s">
        <v>183</v>
      </c>
      <c r="C289" s="117" t="s">
        <v>186</v>
      </c>
      <c r="D289" s="117" t="s">
        <v>187</v>
      </c>
      <c r="E289" s="44" t="s">
        <v>36</v>
      </c>
      <c r="F289" s="48"/>
      <c r="G289" s="66" t="s">
        <v>37</v>
      </c>
      <c r="H289" s="66" t="s">
        <v>37</v>
      </c>
      <c r="I289" s="66" t="s">
        <v>37</v>
      </c>
      <c r="J289" s="66" t="s">
        <v>37</v>
      </c>
      <c r="K289" s="66" t="s">
        <v>37</v>
      </c>
      <c r="L289" s="66" t="s">
        <v>37</v>
      </c>
      <c r="M289" s="67" t="s">
        <v>37</v>
      </c>
      <c r="N289" s="66" t="s">
        <v>37</v>
      </c>
      <c r="O289" s="66" t="s">
        <v>37</v>
      </c>
      <c r="P289" s="67" t="s">
        <v>37</v>
      </c>
      <c r="Q289" s="66" t="s">
        <v>37</v>
      </c>
      <c r="R289" s="67" t="s">
        <v>37</v>
      </c>
      <c r="S289" s="67" t="s">
        <v>37</v>
      </c>
      <c r="T289" s="67" t="s">
        <v>37</v>
      </c>
      <c r="U289" s="67" t="s">
        <v>37</v>
      </c>
      <c r="V289" s="66" t="s">
        <v>37</v>
      </c>
    </row>
    <row r="290" spans="1:22" s="9" customFormat="1" ht="9.75" customHeight="1">
      <c r="A290" s="117" t="s">
        <v>183</v>
      </c>
      <c r="B290" s="121" t="s">
        <v>183</v>
      </c>
      <c r="C290" s="117" t="s">
        <v>188</v>
      </c>
      <c r="D290" s="117" t="s">
        <v>189</v>
      </c>
      <c r="E290" s="44" t="s">
        <v>370</v>
      </c>
      <c r="F290" s="48"/>
      <c r="G290" s="63"/>
      <c r="H290" s="63"/>
      <c r="I290" s="63"/>
      <c r="J290" s="63"/>
      <c r="K290" s="63"/>
      <c r="L290" s="63"/>
      <c r="M290" s="64"/>
      <c r="N290" s="63"/>
      <c r="O290" s="63"/>
      <c r="P290" s="64"/>
      <c r="Q290" s="63"/>
      <c r="R290" s="64"/>
      <c r="S290" s="64"/>
      <c r="T290" s="64"/>
      <c r="U290" s="64"/>
      <c r="V290" s="63"/>
    </row>
    <row r="291" spans="1:22" s="9" customFormat="1" ht="9.75" customHeight="1">
      <c r="A291" s="117" t="s">
        <v>183</v>
      </c>
      <c r="B291" s="121" t="s">
        <v>183</v>
      </c>
      <c r="C291" s="117" t="s">
        <v>188</v>
      </c>
      <c r="D291" s="117" t="s">
        <v>189</v>
      </c>
      <c r="E291" s="44" t="s">
        <v>371</v>
      </c>
      <c r="F291" s="48"/>
      <c r="G291" s="63"/>
      <c r="H291" s="63"/>
      <c r="I291" s="63"/>
      <c r="J291" s="63"/>
      <c r="K291" s="63"/>
      <c r="L291" s="63"/>
      <c r="M291" s="64"/>
      <c r="N291" s="63"/>
      <c r="O291" s="63"/>
      <c r="P291" s="64"/>
      <c r="Q291" s="63"/>
      <c r="R291" s="64"/>
      <c r="S291" s="64"/>
      <c r="T291" s="64"/>
      <c r="U291" s="64"/>
      <c r="V291" s="63"/>
    </row>
    <row r="292" spans="1:22" s="9" customFormat="1" ht="9.75" customHeight="1">
      <c r="A292" s="117" t="s">
        <v>183</v>
      </c>
      <c r="B292" s="121" t="s">
        <v>183</v>
      </c>
      <c r="C292" s="117" t="s">
        <v>188</v>
      </c>
      <c r="D292" s="117" t="s">
        <v>189</v>
      </c>
      <c r="E292" s="79" t="s">
        <v>372</v>
      </c>
      <c r="F292" s="49">
        <f>SUM(G292:V292)</f>
        <v>0</v>
      </c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</row>
    <row r="293" spans="1:22" s="9" customFormat="1" ht="9.75" customHeight="1">
      <c r="A293" s="117" t="s">
        <v>183</v>
      </c>
      <c r="B293" s="121" t="s">
        <v>183</v>
      </c>
      <c r="C293" s="117" t="s">
        <v>188</v>
      </c>
      <c r="D293" s="117" t="s">
        <v>189</v>
      </c>
      <c r="E293" s="44" t="s">
        <v>36</v>
      </c>
      <c r="F293" s="48"/>
      <c r="G293" s="66" t="s">
        <v>37</v>
      </c>
      <c r="H293" s="66" t="s">
        <v>37</v>
      </c>
      <c r="I293" s="66" t="s">
        <v>37</v>
      </c>
      <c r="J293" s="66" t="s">
        <v>37</v>
      </c>
      <c r="K293" s="66" t="s">
        <v>37</v>
      </c>
      <c r="L293" s="66"/>
      <c r="M293" s="67" t="s">
        <v>37</v>
      </c>
      <c r="N293" s="66" t="s">
        <v>37</v>
      </c>
      <c r="O293" s="66" t="s">
        <v>37</v>
      </c>
      <c r="P293" s="67" t="s">
        <v>37</v>
      </c>
      <c r="Q293" s="66" t="s">
        <v>37</v>
      </c>
      <c r="R293" s="67" t="s">
        <v>37</v>
      </c>
      <c r="S293" s="67" t="s">
        <v>37</v>
      </c>
      <c r="T293" s="67" t="s">
        <v>37</v>
      </c>
      <c r="U293" s="67" t="s">
        <v>37</v>
      </c>
      <c r="V293" s="66" t="s">
        <v>37</v>
      </c>
    </row>
    <row r="294" spans="1:22" s="9" customFormat="1" ht="9.75" customHeight="1">
      <c r="A294" s="117">
        <v>10</v>
      </c>
      <c r="B294" s="117" t="s">
        <v>190</v>
      </c>
      <c r="C294" s="117" t="s">
        <v>191</v>
      </c>
      <c r="D294" s="117" t="s">
        <v>192</v>
      </c>
      <c r="E294" s="44" t="s">
        <v>370</v>
      </c>
      <c r="F294" s="47">
        <v>399</v>
      </c>
      <c r="G294" s="63"/>
      <c r="H294" s="63"/>
      <c r="I294" s="63"/>
      <c r="J294" s="63"/>
      <c r="K294" s="63"/>
      <c r="L294" s="63">
        <v>399</v>
      </c>
      <c r="M294" s="64"/>
      <c r="N294" s="63"/>
      <c r="O294" s="63"/>
      <c r="P294" s="64"/>
      <c r="Q294" s="63"/>
      <c r="R294" s="64"/>
      <c r="S294" s="64"/>
      <c r="T294" s="64"/>
      <c r="U294" s="64"/>
      <c r="V294" s="63"/>
    </row>
    <row r="295" spans="1:22" s="9" customFormat="1" ht="9.75" customHeight="1">
      <c r="A295" s="117" t="s">
        <v>190</v>
      </c>
      <c r="B295" s="117" t="s">
        <v>190</v>
      </c>
      <c r="C295" s="117" t="s">
        <v>191</v>
      </c>
      <c r="D295" s="117" t="s">
        <v>192</v>
      </c>
      <c r="E295" s="44" t="s">
        <v>371</v>
      </c>
      <c r="F295" s="47">
        <v>399</v>
      </c>
      <c r="G295" s="63"/>
      <c r="H295" s="63"/>
      <c r="I295" s="63"/>
      <c r="J295" s="63"/>
      <c r="K295" s="63"/>
      <c r="L295" s="63">
        <v>399</v>
      </c>
      <c r="M295" s="64"/>
      <c r="N295" s="63"/>
      <c r="O295" s="63"/>
      <c r="P295" s="64"/>
      <c r="Q295" s="63"/>
      <c r="R295" s="64"/>
      <c r="S295" s="64"/>
      <c r="T295" s="64"/>
      <c r="U295" s="64"/>
      <c r="V295" s="63"/>
    </row>
    <row r="296" spans="1:22" s="9" customFormat="1" ht="9.75" customHeight="1">
      <c r="A296" s="117" t="s">
        <v>190</v>
      </c>
      <c r="B296" s="117" t="s">
        <v>190</v>
      </c>
      <c r="C296" s="117" t="s">
        <v>191</v>
      </c>
      <c r="D296" s="117" t="s">
        <v>192</v>
      </c>
      <c r="E296" s="79" t="s">
        <v>372</v>
      </c>
      <c r="F296" s="49">
        <f>SUM(G296:V296)</f>
        <v>3</v>
      </c>
      <c r="G296" s="65"/>
      <c r="H296" s="65"/>
      <c r="I296" s="65"/>
      <c r="J296" s="65"/>
      <c r="K296" s="65"/>
      <c r="L296" s="65">
        <v>3</v>
      </c>
      <c r="M296" s="65"/>
      <c r="N296" s="65"/>
      <c r="O296" s="65"/>
      <c r="P296" s="65"/>
      <c r="Q296" s="65"/>
      <c r="R296" s="65"/>
      <c r="S296" s="65"/>
      <c r="T296" s="65"/>
      <c r="U296" s="65"/>
      <c r="V296" s="65"/>
    </row>
    <row r="297" spans="1:22" s="18" customFormat="1" ht="9.75" customHeight="1">
      <c r="A297" s="117" t="s">
        <v>190</v>
      </c>
      <c r="B297" s="117" t="s">
        <v>190</v>
      </c>
      <c r="C297" s="117" t="s">
        <v>191</v>
      </c>
      <c r="D297" s="117" t="s">
        <v>192</v>
      </c>
      <c r="E297" s="44" t="s">
        <v>36</v>
      </c>
      <c r="F297" s="46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17" t="s">
        <v>190</v>
      </c>
      <c r="B298" s="117" t="s">
        <v>190</v>
      </c>
      <c r="C298" s="117" t="s">
        <v>193</v>
      </c>
      <c r="D298" s="118" t="s">
        <v>194</v>
      </c>
      <c r="E298" s="44" t="s">
        <v>370</v>
      </c>
      <c r="F298" s="47">
        <v>348</v>
      </c>
      <c r="G298" s="29"/>
      <c r="H298" s="29"/>
      <c r="I298" s="29"/>
      <c r="J298" s="29"/>
      <c r="K298" s="29"/>
      <c r="L298" s="29">
        <v>630</v>
      </c>
      <c r="M298" s="30"/>
      <c r="N298" s="29"/>
      <c r="O298" s="29"/>
      <c r="P298" s="30"/>
      <c r="Q298" s="89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7" t="s">
        <v>190</v>
      </c>
      <c r="B299" s="117" t="s">
        <v>190</v>
      </c>
      <c r="C299" s="117" t="s">
        <v>193</v>
      </c>
      <c r="D299" s="118" t="s">
        <v>194</v>
      </c>
      <c r="E299" s="44" t="s">
        <v>371</v>
      </c>
      <c r="F299" s="47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9">
        <v>747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7" t="s">
        <v>190</v>
      </c>
      <c r="B300" s="117" t="s">
        <v>190</v>
      </c>
      <c r="C300" s="117" t="s">
        <v>193</v>
      </c>
      <c r="D300" s="118" t="s">
        <v>194</v>
      </c>
      <c r="E300" s="79" t="s">
        <v>372</v>
      </c>
      <c r="F300" s="49">
        <f>SUM(G300:V300)</f>
        <v>28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7" t="s">
        <v>190</v>
      </c>
      <c r="B301" s="117" t="s">
        <v>190</v>
      </c>
      <c r="C301" s="117" t="s">
        <v>193</v>
      </c>
      <c r="D301" s="118" t="s">
        <v>194</v>
      </c>
      <c r="E301" s="44" t="s">
        <v>36</v>
      </c>
      <c r="F301" s="48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17">
        <v>11</v>
      </c>
      <c r="B302" s="121" t="s">
        <v>195</v>
      </c>
      <c r="C302" s="117" t="s">
        <v>196</v>
      </c>
      <c r="D302" s="117" t="s">
        <v>197</v>
      </c>
      <c r="E302" s="44" t="s">
        <v>370</v>
      </c>
      <c r="F302" s="47">
        <v>1200</v>
      </c>
      <c r="G302" s="29">
        <v>1200</v>
      </c>
      <c r="H302" s="29">
        <v>1200</v>
      </c>
      <c r="I302" s="29">
        <v>2295</v>
      </c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7" t="s">
        <v>195</v>
      </c>
      <c r="B303" s="121" t="s">
        <v>195</v>
      </c>
      <c r="C303" s="117" t="s">
        <v>196</v>
      </c>
      <c r="D303" s="117" t="s">
        <v>197</v>
      </c>
      <c r="E303" s="44" t="s">
        <v>371</v>
      </c>
      <c r="F303" s="47">
        <v>2295</v>
      </c>
      <c r="G303" s="29">
        <v>1200</v>
      </c>
      <c r="H303" s="29">
        <v>1200</v>
      </c>
      <c r="I303" s="29">
        <v>2295</v>
      </c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7" t="s">
        <v>195</v>
      </c>
      <c r="B304" s="121" t="s">
        <v>195</v>
      </c>
      <c r="C304" s="117" t="s">
        <v>196</v>
      </c>
      <c r="D304" s="117" t="s">
        <v>197</v>
      </c>
      <c r="E304" s="79" t="s">
        <v>372</v>
      </c>
      <c r="F304" s="49">
        <f>SUM(G304:V304)</f>
        <v>4</v>
      </c>
      <c r="G304" s="31">
        <v>1</v>
      </c>
      <c r="H304" s="31">
        <v>1</v>
      </c>
      <c r="I304" s="31">
        <v>2</v>
      </c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7" t="s">
        <v>195</v>
      </c>
      <c r="B305" s="121" t="s">
        <v>195</v>
      </c>
      <c r="C305" s="117" t="s">
        <v>196</v>
      </c>
      <c r="D305" s="117" t="s">
        <v>197</v>
      </c>
      <c r="E305" s="44" t="s">
        <v>36</v>
      </c>
      <c r="F305" s="57" t="s">
        <v>198</v>
      </c>
      <c r="G305" s="35" t="s">
        <v>198</v>
      </c>
      <c r="H305" s="35" t="s">
        <v>198</v>
      </c>
      <c r="I305" s="35" t="s">
        <v>198</v>
      </c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17">
        <v>12</v>
      </c>
      <c r="B306" s="117" t="s">
        <v>199</v>
      </c>
      <c r="C306" s="117" t="s">
        <v>200</v>
      </c>
      <c r="D306" s="117" t="s">
        <v>201</v>
      </c>
      <c r="E306" s="44" t="s">
        <v>370</v>
      </c>
      <c r="F306" s="47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7" t="s">
        <v>199</v>
      </c>
      <c r="B307" s="117" t="s">
        <v>199</v>
      </c>
      <c r="C307" s="117" t="s">
        <v>200</v>
      </c>
      <c r="D307" s="117" t="s">
        <v>201</v>
      </c>
      <c r="E307" s="44" t="s">
        <v>371</v>
      </c>
      <c r="F307" s="47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7" t="s">
        <v>199</v>
      </c>
      <c r="B308" s="117" t="s">
        <v>199</v>
      </c>
      <c r="C308" s="117" t="s">
        <v>200</v>
      </c>
      <c r="D308" s="117" t="s">
        <v>201</v>
      </c>
      <c r="E308" s="79" t="s">
        <v>372</v>
      </c>
      <c r="F308" s="49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4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7" t="s">
        <v>199</v>
      </c>
      <c r="B309" s="117" t="s">
        <v>199</v>
      </c>
      <c r="C309" s="117" t="s">
        <v>200</v>
      </c>
      <c r="D309" s="117" t="s">
        <v>201</v>
      </c>
      <c r="E309" s="44" t="s">
        <v>36</v>
      </c>
      <c r="F309" s="48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17">
        <v>13</v>
      </c>
      <c r="B310" s="121" t="s">
        <v>202</v>
      </c>
      <c r="C310" s="117" t="s">
        <v>203</v>
      </c>
      <c r="D310" s="117" t="s">
        <v>202</v>
      </c>
      <c r="E310" s="44" t="s">
        <v>370</v>
      </c>
      <c r="F310" s="48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7" t="s">
        <v>202</v>
      </c>
      <c r="B311" s="121" t="s">
        <v>202</v>
      </c>
      <c r="C311" s="117" t="s">
        <v>203</v>
      </c>
      <c r="D311" s="117" t="s">
        <v>202</v>
      </c>
      <c r="E311" s="44" t="s">
        <v>371</v>
      </c>
      <c r="F311" s="48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7" t="s">
        <v>202</v>
      </c>
      <c r="B312" s="121" t="s">
        <v>202</v>
      </c>
      <c r="C312" s="117" t="s">
        <v>203</v>
      </c>
      <c r="D312" s="117" t="s">
        <v>202</v>
      </c>
      <c r="E312" s="79" t="s">
        <v>372</v>
      </c>
      <c r="F312" s="49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7" t="s">
        <v>202</v>
      </c>
      <c r="B313" s="121" t="s">
        <v>202</v>
      </c>
      <c r="C313" s="117" t="s">
        <v>203</v>
      </c>
      <c r="D313" s="117" t="s">
        <v>202</v>
      </c>
      <c r="E313" s="44" t="s">
        <v>36</v>
      </c>
      <c r="F313" s="48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17" t="s">
        <v>202</v>
      </c>
      <c r="B314" s="121" t="s">
        <v>202</v>
      </c>
      <c r="C314" s="117" t="s">
        <v>204</v>
      </c>
      <c r="D314" s="117" t="s">
        <v>205</v>
      </c>
      <c r="E314" s="44" t="s">
        <v>370</v>
      </c>
      <c r="F314" s="47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7" t="s">
        <v>202</v>
      </c>
      <c r="B315" s="121" t="s">
        <v>202</v>
      </c>
      <c r="C315" s="117" t="s">
        <v>204</v>
      </c>
      <c r="D315" s="117" t="s">
        <v>205</v>
      </c>
      <c r="E315" s="44" t="s">
        <v>371</v>
      </c>
      <c r="F315" s="47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7" t="s">
        <v>202</v>
      </c>
      <c r="B316" s="121" t="s">
        <v>202</v>
      </c>
      <c r="C316" s="117" t="s">
        <v>204</v>
      </c>
      <c r="D316" s="117" t="s">
        <v>205</v>
      </c>
      <c r="E316" s="79" t="s">
        <v>372</v>
      </c>
      <c r="F316" s="49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7" t="s">
        <v>202</v>
      </c>
      <c r="B317" s="121" t="s">
        <v>202</v>
      </c>
      <c r="C317" s="117" t="s">
        <v>204</v>
      </c>
      <c r="D317" s="117" t="s">
        <v>205</v>
      </c>
      <c r="E317" s="44" t="s">
        <v>36</v>
      </c>
      <c r="F317" s="48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17" t="s">
        <v>202</v>
      </c>
      <c r="B318" s="121" t="s">
        <v>202</v>
      </c>
      <c r="C318" s="117" t="s">
        <v>206</v>
      </c>
      <c r="D318" s="117" t="s">
        <v>207</v>
      </c>
      <c r="E318" s="44" t="s">
        <v>370</v>
      </c>
      <c r="F318" s="48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7" t="s">
        <v>202</v>
      </c>
      <c r="B319" s="121" t="s">
        <v>202</v>
      </c>
      <c r="C319" s="117" t="s">
        <v>206</v>
      </c>
      <c r="D319" s="117" t="s">
        <v>207</v>
      </c>
      <c r="E319" s="44" t="s">
        <v>371</v>
      </c>
      <c r="F319" s="48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7" t="s">
        <v>202</v>
      </c>
      <c r="B320" s="121" t="s">
        <v>202</v>
      </c>
      <c r="C320" s="117" t="s">
        <v>206</v>
      </c>
      <c r="D320" s="117" t="s">
        <v>207</v>
      </c>
      <c r="E320" s="79" t="s">
        <v>372</v>
      </c>
      <c r="F320" s="49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7" t="s">
        <v>202</v>
      </c>
      <c r="B321" s="121" t="s">
        <v>202</v>
      </c>
      <c r="C321" s="117" t="s">
        <v>206</v>
      </c>
      <c r="D321" s="117" t="s">
        <v>207</v>
      </c>
      <c r="E321" s="44" t="s">
        <v>36</v>
      </c>
      <c r="F321" s="48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17">
        <v>14</v>
      </c>
      <c r="B322" s="117" t="s">
        <v>208</v>
      </c>
      <c r="C322" s="117" t="s">
        <v>209</v>
      </c>
      <c r="D322" s="117" t="s">
        <v>208</v>
      </c>
      <c r="E322" s="44" t="s">
        <v>370</v>
      </c>
      <c r="F322" s="47">
        <v>91</v>
      </c>
      <c r="G322" s="29">
        <v>268</v>
      </c>
      <c r="H322" s="29">
        <v>114</v>
      </c>
      <c r="I322" s="29">
        <v>177</v>
      </c>
      <c r="J322" s="29">
        <v>152</v>
      </c>
      <c r="K322" s="29">
        <v>177</v>
      </c>
      <c r="L322" s="29">
        <v>238</v>
      </c>
      <c r="M322" s="30"/>
      <c r="N322" s="29">
        <v>95</v>
      </c>
      <c r="O322" s="29">
        <v>91</v>
      </c>
      <c r="P322" s="30"/>
      <c r="Q322" s="29">
        <v>150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7" t="s">
        <v>208</v>
      </c>
      <c r="B323" s="117" t="s">
        <v>208</v>
      </c>
      <c r="C323" s="117" t="s">
        <v>209</v>
      </c>
      <c r="D323" s="117" t="s">
        <v>208</v>
      </c>
      <c r="E323" s="44" t="s">
        <v>371</v>
      </c>
      <c r="F323" s="47">
        <v>412</v>
      </c>
      <c r="G323" s="29">
        <v>268</v>
      </c>
      <c r="H323" s="29">
        <v>287</v>
      </c>
      <c r="I323" s="29">
        <v>384</v>
      </c>
      <c r="J323" s="29">
        <v>261</v>
      </c>
      <c r="K323" s="29">
        <v>379</v>
      </c>
      <c r="L323" s="29">
        <v>412</v>
      </c>
      <c r="M323" s="30"/>
      <c r="N323" s="29">
        <v>140</v>
      </c>
      <c r="O323" s="29">
        <v>91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7" t="s">
        <v>208</v>
      </c>
      <c r="B324" s="117" t="s">
        <v>208</v>
      </c>
      <c r="C324" s="117" t="s">
        <v>209</v>
      </c>
      <c r="D324" s="117" t="s">
        <v>208</v>
      </c>
      <c r="E324" s="79" t="s">
        <v>372</v>
      </c>
      <c r="F324" s="49">
        <f>SUM(G324:V324)</f>
        <v>309</v>
      </c>
      <c r="G324" s="31">
        <v>11</v>
      </c>
      <c r="H324" s="31">
        <v>13</v>
      </c>
      <c r="I324" s="31">
        <v>16</v>
      </c>
      <c r="J324" s="31">
        <v>15</v>
      </c>
      <c r="K324" s="31">
        <v>28</v>
      </c>
      <c r="L324" s="31">
        <v>60</v>
      </c>
      <c r="M324" s="31"/>
      <c r="N324" s="31">
        <v>22</v>
      </c>
      <c r="O324" s="31">
        <v>24</v>
      </c>
      <c r="P324" s="31"/>
      <c r="Q324" s="31">
        <v>79</v>
      </c>
      <c r="R324" s="31"/>
      <c r="S324" s="31"/>
      <c r="T324" s="31"/>
      <c r="U324" s="31"/>
      <c r="V324" s="31">
        <v>41</v>
      </c>
    </row>
    <row r="325" spans="1:22" s="18" customFormat="1" ht="31.5" customHeight="1">
      <c r="A325" s="117" t="s">
        <v>208</v>
      </c>
      <c r="B325" s="117" t="s">
        <v>208</v>
      </c>
      <c r="C325" s="117" t="s">
        <v>209</v>
      </c>
      <c r="D325" s="117" t="s">
        <v>208</v>
      </c>
      <c r="E325" s="44" t="s">
        <v>36</v>
      </c>
      <c r="F325" s="59" t="s">
        <v>434</v>
      </c>
      <c r="G325" s="35" t="s">
        <v>49</v>
      </c>
      <c r="H325" s="35" t="s">
        <v>422</v>
      </c>
      <c r="I325" s="35" t="s">
        <v>210</v>
      </c>
      <c r="J325" s="68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211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17" t="s">
        <v>208</v>
      </c>
      <c r="B326" s="117" t="s">
        <v>208</v>
      </c>
      <c r="C326" s="117" t="s">
        <v>213</v>
      </c>
      <c r="D326" s="117" t="s">
        <v>214</v>
      </c>
      <c r="E326" s="45" t="s">
        <v>370</v>
      </c>
      <c r="F326" s="48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7" t="s">
        <v>208</v>
      </c>
      <c r="B327" s="117" t="s">
        <v>208</v>
      </c>
      <c r="C327" s="117" t="s">
        <v>213</v>
      </c>
      <c r="D327" s="117" t="s">
        <v>214</v>
      </c>
      <c r="E327" s="44" t="s">
        <v>371</v>
      </c>
      <c r="F327" s="48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7" t="s">
        <v>208</v>
      </c>
      <c r="B328" s="117" t="s">
        <v>208</v>
      </c>
      <c r="C328" s="117" t="s">
        <v>213</v>
      </c>
      <c r="D328" s="117" t="s">
        <v>214</v>
      </c>
      <c r="E328" s="79" t="s">
        <v>372</v>
      </c>
      <c r="F328" s="49">
        <f>SUM(G328:V328)</f>
        <v>0</v>
      </c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</row>
    <row r="329" spans="1:22" s="9" customFormat="1" ht="9.75" customHeight="1">
      <c r="A329" s="117" t="s">
        <v>208</v>
      </c>
      <c r="B329" s="117" t="s">
        <v>208</v>
      </c>
      <c r="C329" s="117" t="s">
        <v>213</v>
      </c>
      <c r="D329" s="117" t="s">
        <v>214</v>
      </c>
      <c r="E329" s="44" t="s">
        <v>36</v>
      </c>
      <c r="F329" s="48"/>
      <c r="G329" s="66" t="s">
        <v>37</v>
      </c>
      <c r="H329" s="66" t="s">
        <v>37</v>
      </c>
      <c r="I329" s="66" t="s">
        <v>37</v>
      </c>
      <c r="J329" s="66" t="s">
        <v>37</v>
      </c>
      <c r="K329" s="66" t="s">
        <v>37</v>
      </c>
      <c r="L329" s="66" t="s">
        <v>37</v>
      </c>
      <c r="M329" s="67" t="s">
        <v>37</v>
      </c>
      <c r="N329" s="66" t="s">
        <v>37</v>
      </c>
      <c r="O329" s="66" t="s">
        <v>37</v>
      </c>
      <c r="P329" s="67" t="s">
        <v>37</v>
      </c>
      <c r="Q329" s="66" t="s">
        <v>37</v>
      </c>
      <c r="R329" s="67" t="s">
        <v>37</v>
      </c>
      <c r="S329" s="67" t="s">
        <v>37</v>
      </c>
      <c r="T329" s="67" t="s">
        <v>37</v>
      </c>
      <c r="U329" s="67" t="s">
        <v>37</v>
      </c>
      <c r="V329" s="66" t="s">
        <v>37</v>
      </c>
    </row>
    <row r="330" spans="1:22" s="9" customFormat="1" ht="6.75" customHeight="1">
      <c r="A330" s="117" t="s">
        <v>208</v>
      </c>
      <c r="B330" s="117" t="s">
        <v>208</v>
      </c>
      <c r="C330" s="117" t="s">
        <v>215</v>
      </c>
      <c r="D330" s="117" t="s">
        <v>216</v>
      </c>
      <c r="E330" s="44" t="s">
        <v>370</v>
      </c>
      <c r="F330" s="48"/>
      <c r="G330" s="63"/>
      <c r="H330" s="63"/>
      <c r="I330" s="63"/>
      <c r="J330" s="63"/>
      <c r="K330" s="63"/>
      <c r="L330" s="63"/>
      <c r="M330" s="64"/>
      <c r="N330" s="63"/>
      <c r="O330" s="63"/>
      <c r="P330" s="64"/>
      <c r="Q330" s="63"/>
      <c r="R330" s="64"/>
      <c r="S330" s="64"/>
      <c r="T330" s="64"/>
      <c r="U330" s="64"/>
      <c r="V330" s="63"/>
    </row>
    <row r="331" spans="1:22" s="9" customFormat="1" ht="9.75" customHeight="1">
      <c r="A331" s="117" t="s">
        <v>208</v>
      </c>
      <c r="B331" s="117" t="s">
        <v>208</v>
      </c>
      <c r="C331" s="117" t="s">
        <v>215</v>
      </c>
      <c r="D331" s="117" t="s">
        <v>216</v>
      </c>
      <c r="E331" s="44" t="s">
        <v>371</v>
      </c>
      <c r="F331" s="48"/>
      <c r="G331" s="63"/>
      <c r="H331" s="63"/>
      <c r="I331" s="63"/>
      <c r="J331" s="63"/>
      <c r="K331" s="63"/>
      <c r="L331" s="63"/>
      <c r="M331" s="64"/>
      <c r="N331" s="63"/>
      <c r="O331" s="63"/>
      <c r="P331" s="64"/>
      <c r="Q331" s="63"/>
      <c r="R331" s="64"/>
      <c r="S331" s="64"/>
      <c r="T331" s="64"/>
      <c r="U331" s="64"/>
      <c r="V331" s="63"/>
    </row>
    <row r="332" spans="1:22" s="9" customFormat="1" ht="9.75" customHeight="1">
      <c r="A332" s="117" t="s">
        <v>208</v>
      </c>
      <c r="B332" s="117" t="s">
        <v>208</v>
      </c>
      <c r="C332" s="117" t="s">
        <v>215</v>
      </c>
      <c r="D332" s="117" t="s">
        <v>216</v>
      </c>
      <c r="E332" s="79" t="s">
        <v>372</v>
      </c>
      <c r="F332" s="49">
        <f>SUM(G332:V332)</f>
        <v>0</v>
      </c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</row>
    <row r="333" spans="1:22" s="18" customFormat="1" ht="9.75" customHeight="1">
      <c r="A333" s="117" t="s">
        <v>208</v>
      </c>
      <c r="B333" s="117" t="s">
        <v>208</v>
      </c>
      <c r="C333" s="117" t="s">
        <v>215</v>
      </c>
      <c r="D333" s="117" t="s">
        <v>216</v>
      </c>
      <c r="E333" s="44" t="s">
        <v>36</v>
      </c>
      <c r="F333" s="46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17" t="s">
        <v>208</v>
      </c>
      <c r="B334" s="117" t="s">
        <v>208</v>
      </c>
      <c r="C334" s="117" t="s">
        <v>217</v>
      </c>
      <c r="D334" s="117" t="s">
        <v>218</v>
      </c>
      <c r="E334" s="44" t="s">
        <v>370</v>
      </c>
      <c r="F334" s="47">
        <v>131</v>
      </c>
      <c r="G334" s="29">
        <v>504</v>
      </c>
      <c r="H334" s="29">
        <v>131</v>
      </c>
      <c r="I334" s="29">
        <v>499</v>
      </c>
      <c r="J334" s="29"/>
      <c r="K334" s="29">
        <v>437</v>
      </c>
      <c r="L334" s="29">
        <v>488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7" t="s">
        <v>208</v>
      </c>
      <c r="B335" s="117" t="s">
        <v>208</v>
      </c>
      <c r="C335" s="117" t="s">
        <v>217</v>
      </c>
      <c r="D335" s="117" t="s">
        <v>218</v>
      </c>
      <c r="E335" s="44" t="s">
        <v>371</v>
      </c>
      <c r="F335" s="47">
        <v>765</v>
      </c>
      <c r="G335" s="29">
        <v>504</v>
      </c>
      <c r="H335" s="29">
        <v>495</v>
      </c>
      <c r="I335" s="29">
        <v>499</v>
      </c>
      <c r="J335" s="29"/>
      <c r="K335" s="29">
        <v>505</v>
      </c>
      <c r="L335" s="29">
        <v>515</v>
      </c>
      <c r="M335" s="30"/>
      <c r="N335" s="29">
        <v>416</v>
      </c>
      <c r="O335" s="29">
        <v>248</v>
      </c>
      <c r="P335" s="30"/>
      <c r="Q335" s="29">
        <v>765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7" t="s">
        <v>208</v>
      </c>
      <c r="B336" s="117" t="s">
        <v>208</v>
      </c>
      <c r="C336" s="117" t="s">
        <v>217</v>
      </c>
      <c r="D336" s="117" t="s">
        <v>218</v>
      </c>
      <c r="E336" s="79" t="s">
        <v>372</v>
      </c>
      <c r="F336" s="49">
        <f>SUM(G336:V336)</f>
        <v>121</v>
      </c>
      <c r="G336" s="31">
        <v>2</v>
      </c>
      <c r="H336" s="31">
        <v>4</v>
      </c>
      <c r="I336" s="31">
        <v>15</v>
      </c>
      <c r="J336" s="31"/>
      <c r="K336" s="31">
        <v>9</v>
      </c>
      <c r="L336" s="31">
        <v>10</v>
      </c>
      <c r="M336" s="31"/>
      <c r="N336" s="31">
        <v>3</v>
      </c>
      <c r="O336" s="31">
        <v>1</v>
      </c>
      <c r="P336" s="31"/>
      <c r="Q336" s="31">
        <v>32</v>
      </c>
      <c r="R336" s="31"/>
      <c r="S336" s="31"/>
      <c r="T336" s="31"/>
      <c r="U336" s="31"/>
      <c r="V336" s="31">
        <v>45</v>
      </c>
    </row>
    <row r="337" spans="1:22" s="18" customFormat="1" ht="18" customHeight="1">
      <c r="A337" s="117" t="s">
        <v>208</v>
      </c>
      <c r="B337" s="117" t="s">
        <v>208</v>
      </c>
      <c r="C337" s="117" t="s">
        <v>217</v>
      </c>
      <c r="D337" s="117" t="s">
        <v>218</v>
      </c>
      <c r="E337" s="44" t="s">
        <v>36</v>
      </c>
      <c r="F337" s="58" t="s">
        <v>447</v>
      </c>
      <c r="G337" s="35" t="s">
        <v>49</v>
      </c>
      <c r="H337" s="68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108</v>
      </c>
      <c r="O337" s="35" t="s">
        <v>219</v>
      </c>
      <c r="P337" s="36" t="s">
        <v>37</v>
      </c>
      <c r="Q337" s="35" t="s">
        <v>444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212</v>
      </c>
    </row>
    <row r="338" spans="1:22" s="9" customFormat="1" ht="9.75" customHeight="1">
      <c r="A338" s="117" t="s">
        <v>208</v>
      </c>
      <c r="B338" s="117" t="s">
        <v>208</v>
      </c>
      <c r="C338" s="117" t="s">
        <v>220</v>
      </c>
      <c r="D338" s="117" t="s">
        <v>221</v>
      </c>
      <c r="E338" s="44" t="s">
        <v>370</v>
      </c>
      <c r="F338" s="47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7" t="s">
        <v>208</v>
      </c>
      <c r="B339" s="117" t="s">
        <v>208</v>
      </c>
      <c r="C339" s="117" t="s">
        <v>220</v>
      </c>
      <c r="D339" s="117" t="s">
        <v>221</v>
      </c>
      <c r="E339" s="44" t="s">
        <v>371</v>
      </c>
      <c r="F339" s="47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7" t="s">
        <v>208</v>
      </c>
      <c r="B340" s="117" t="s">
        <v>208</v>
      </c>
      <c r="C340" s="117" t="s">
        <v>220</v>
      </c>
      <c r="D340" s="117" t="s">
        <v>221</v>
      </c>
      <c r="E340" s="79" t="s">
        <v>372</v>
      </c>
      <c r="F340" s="49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7" t="s">
        <v>208</v>
      </c>
      <c r="B341" s="117" t="s">
        <v>208</v>
      </c>
      <c r="C341" s="117" t="s">
        <v>220</v>
      </c>
      <c r="D341" s="117" t="s">
        <v>221</v>
      </c>
      <c r="E341" s="44" t="s">
        <v>36</v>
      </c>
      <c r="F341" s="48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13.5" customHeight="1">
      <c r="A342" s="117">
        <v>15</v>
      </c>
      <c r="B342" s="121" t="s">
        <v>222</v>
      </c>
      <c r="C342" s="117" t="s">
        <v>223</v>
      </c>
      <c r="D342" s="117" t="s">
        <v>222</v>
      </c>
      <c r="E342" s="44" t="s">
        <v>370</v>
      </c>
      <c r="F342" s="47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251</v>
      </c>
      <c r="R342" s="30"/>
      <c r="S342" s="30"/>
      <c r="T342" s="30"/>
      <c r="U342" s="30"/>
      <c r="V342" s="29">
        <v>300</v>
      </c>
    </row>
    <row r="343" spans="1:22" s="9" customFormat="1" ht="13.5" customHeight="1">
      <c r="A343" s="117" t="s">
        <v>222</v>
      </c>
      <c r="B343" s="121" t="s">
        <v>222</v>
      </c>
      <c r="C343" s="117" t="s">
        <v>223</v>
      </c>
      <c r="D343" s="117" t="s">
        <v>222</v>
      </c>
      <c r="E343" s="44" t="s">
        <v>371</v>
      </c>
      <c r="F343" s="47">
        <v>454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454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7" t="s">
        <v>222</v>
      </c>
      <c r="B344" s="121" t="s">
        <v>222</v>
      </c>
      <c r="C344" s="117" t="s">
        <v>223</v>
      </c>
      <c r="D344" s="117" t="s">
        <v>222</v>
      </c>
      <c r="E344" s="79" t="s">
        <v>372</v>
      </c>
      <c r="F344" s="49">
        <f>SUM(G344:V344)</f>
        <v>43</v>
      </c>
      <c r="G344" s="31"/>
      <c r="H344" s="31"/>
      <c r="I344" s="31"/>
      <c r="J344" s="31"/>
      <c r="K344" s="31"/>
      <c r="L344" s="31"/>
      <c r="M344" s="31"/>
      <c r="N344" s="31"/>
      <c r="O344" s="31">
        <v>2</v>
      </c>
      <c r="P344" s="31"/>
      <c r="Q344" s="31">
        <v>2</v>
      </c>
      <c r="R344" s="31"/>
      <c r="S344" s="31"/>
      <c r="T344" s="31"/>
      <c r="U344" s="31"/>
      <c r="V344" s="31">
        <v>39</v>
      </c>
    </row>
    <row r="345" spans="1:22" s="18" customFormat="1" ht="19.5" customHeight="1">
      <c r="A345" s="117" t="s">
        <v>222</v>
      </c>
      <c r="B345" s="121" t="s">
        <v>222</v>
      </c>
      <c r="C345" s="117" t="s">
        <v>223</v>
      </c>
      <c r="D345" s="117" t="s">
        <v>222</v>
      </c>
      <c r="E345" s="44" t="s">
        <v>36</v>
      </c>
      <c r="F345" s="57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 t="s">
        <v>49</v>
      </c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17" t="s">
        <v>222</v>
      </c>
      <c r="B346" s="121" t="s">
        <v>222</v>
      </c>
      <c r="C346" s="117" t="s">
        <v>224</v>
      </c>
      <c r="D346" s="117" t="s">
        <v>225</v>
      </c>
      <c r="E346" s="44" t="s">
        <v>370</v>
      </c>
      <c r="F346" s="48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7" t="s">
        <v>222</v>
      </c>
      <c r="B347" s="121" t="s">
        <v>222</v>
      </c>
      <c r="C347" s="117" t="s">
        <v>224</v>
      </c>
      <c r="D347" s="117" t="s">
        <v>225</v>
      </c>
      <c r="E347" s="44" t="s">
        <v>371</v>
      </c>
      <c r="F347" s="48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7" t="s">
        <v>222</v>
      </c>
      <c r="B348" s="121" t="s">
        <v>222</v>
      </c>
      <c r="C348" s="117" t="s">
        <v>224</v>
      </c>
      <c r="D348" s="117" t="s">
        <v>225</v>
      </c>
      <c r="E348" s="79" t="s">
        <v>372</v>
      </c>
      <c r="F348" s="49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7" t="s">
        <v>222</v>
      </c>
      <c r="B349" s="121" t="s">
        <v>222</v>
      </c>
      <c r="C349" s="117" t="s">
        <v>224</v>
      </c>
      <c r="D349" s="117" t="s">
        <v>225</v>
      </c>
      <c r="E349" s="44" t="s">
        <v>36</v>
      </c>
      <c r="F349" s="48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17" t="s">
        <v>222</v>
      </c>
      <c r="B350" s="121" t="s">
        <v>222</v>
      </c>
      <c r="C350" s="117" t="s">
        <v>226</v>
      </c>
      <c r="D350" s="117" t="s">
        <v>227</v>
      </c>
      <c r="E350" s="44" t="s">
        <v>370</v>
      </c>
      <c r="F350" s="47">
        <v>110</v>
      </c>
      <c r="G350" s="29">
        <v>243</v>
      </c>
      <c r="H350" s="29">
        <v>434</v>
      </c>
      <c r="I350" s="29">
        <v>110</v>
      </c>
      <c r="J350" s="29">
        <v>237</v>
      </c>
      <c r="K350" s="89">
        <v>144</v>
      </c>
      <c r="L350" s="29">
        <v>358</v>
      </c>
      <c r="M350" s="30"/>
      <c r="N350" s="29"/>
      <c r="O350" s="29">
        <v>211</v>
      </c>
      <c r="P350" s="30"/>
      <c r="Q350" s="29">
        <v>147</v>
      </c>
      <c r="R350" s="30"/>
      <c r="S350" s="30"/>
      <c r="T350" s="30"/>
      <c r="U350" s="30"/>
      <c r="V350" s="29">
        <v>346</v>
      </c>
    </row>
    <row r="351" spans="1:22" s="9" customFormat="1" ht="9.75" customHeight="1">
      <c r="A351" s="117" t="s">
        <v>222</v>
      </c>
      <c r="B351" s="121" t="s">
        <v>222</v>
      </c>
      <c r="C351" s="117" t="s">
        <v>226</v>
      </c>
      <c r="D351" s="117" t="s">
        <v>227</v>
      </c>
      <c r="E351" s="44" t="s">
        <v>371</v>
      </c>
      <c r="F351" s="47">
        <v>605</v>
      </c>
      <c r="G351" s="29">
        <v>243</v>
      </c>
      <c r="H351" s="29">
        <v>494</v>
      </c>
      <c r="I351" s="29">
        <v>523</v>
      </c>
      <c r="J351" s="29">
        <v>338</v>
      </c>
      <c r="K351" s="89">
        <v>502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17" t="s">
        <v>222</v>
      </c>
      <c r="B352" s="121" t="s">
        <v>222</v>
      </c>
      <c r="C352" s="117" t="s">
        <v>226</v>
      </c>
      <c r="D352" s="117" t="s">
        <v>227</v>
      </c>
      <c r="E352" s="79" t="s">
        <v>372</v>
      </c>
      <c r="F352" s="49">
        <f>SUM(G352:V352)</f>
        <v>141</v>
      </c>
      <c r="G352" s="31">
        <v>7</v>
      </c>
      <c r="H352" s="31">
        <v>8</v>
      </c>
      <c r="I352" s="31">
        <v>23</v>
      </c>
      <c r="J352" s="31">
        <v>5</v>
      </c>
      <c r="K352" s="31">
        <v>10</v>
      </c>
      <c r="L352" s="31">
        <v>25</v>
      </c>
      <c r="M352" s="31"/>
      <c r="N352" s="31"/>
      <c r="O352" s="31">
        <v>4</v>
      </c>
      <c r="P352" s="31"/>
      <c r="Q352" s="31">
        <v>33</v>
      </c>
      <c r="R352" s="31"/>
      <c r="S352" s="31"/>
      <c r="T352" s="31"/>
      <c r="U352" s="31"/>
      <c r="V352" s="31">
        <v>26</v>
      </c>
    </row>
    <row r="353" spans="1:22" s="18" customFormat="1" ht="39.75" customHeight="1">
      <c r="A353" s="117" t="s">
        <v>222</v>
      </c>
      <c r="B353" s="121" t="s">
        <v>222</v>
      </c>
      <c r="C353" s="117" t="s">
        <v>226</v>
      </c>
      <c r="D353" s="117" t="s">
        <v>227</v>
      </c>
      <c r="E353" s="44" t="s">
        <v>36</v>
      </c>
      <c r="F353" s="58" t="s">
        <v>436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415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399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173</v>
      </c>
    </row>
    <row r="354" spans="1:22" s="9" customFormat="1" ht="9.75" customHeight="1">
      <c r="A354" s="117" t="s">
        <v>222</v>
      </c>
      <c r="B354" s="121" t="s">
        <v>222</v>
      </c>
      <c r="C354" s="117" t="s">
        <v>231</v>
      </c>
      <c r="D354" s="117" t="s">
        <v>232</v>
      </c>
      <c r="E354" s="44" t="s">
        <v>370</v>
      </c>
      <c r="F354" s="47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7" t="s">
        <v>222</v>
      </c>
      <c r="B355" s="121" t="s">
        <v>222</v>
      </c>
      <c r="C355" s="117" t="s">
        <v>231</v>
      </c>
      <c r="D355" s="117" t="s">
        <v>232</v>
      </c>
      <c r="E355" s="44" t="s">
        <v>371</v>
      </c>
      <c r="F355" s="47"/>
      <c r="G355" s="63"/>
      <c r="H355" s="63"/>
      <c r="I355" s="63"/>
      <c r="J355" s="63"/>
      <c r="K355" s="63"/>
      <c r="L355" s="63"/>
      <c r="M355" s="64"/>
      <c r="N355" s="63"/>
      <c r="O355" s="63"/>
      <c r="P355" s="64"/>
      <c r="Q355" s="63"/>
      <c r="R355" s="64"/>
      <c r="S355" s="64"/>
      <c r="T355" s="64"/>
      <c r="U355" s="64"/>
      <c r="V355" s="63"/>
    </row>
    <row r="356" spans="1:22" s="9" customFormat="1" ht="9.75" customHeight="1">
      <c r="A356" s="117" t="s">
        <v>222</v>
      </c>
      <c r="B356" s="121" t="s">
        <v>222</v>
      </c>
      <c r="C356" s="117" t="s">
        <v>231</v>
      </c>
      <c r="D356" s="117" t="s">
        <v>232</v>
      </c>
      <c r="E356" s="79" t="s">
        <v>372</v>
      </c>
      <c r="F356" s="49">
        <f>SUM(G356:V356)</f>
        <v>0</v>
      </c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</row>
    <row r="357" spans="1:22" s="18" customFormat="1" ht="8.25" customHeight="1">
      <c r="A357" s="117" t="s">
        <v>222</v>
      </c>
      <c r="B357" s="121" t="s">
        <v>222</v>
      </c>
      <c r="C357" s="117" t="s">
        <v>231</v>
      </c>
      <c r="D357" s="117" t="s">
        <v>232</v>
      </c>
      <c r="E357" s="44" t="s">
        <v>36</v>
      </c>
      <c r="F357" s="46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17" t="s">
        <v>222</v>
      </c>
      <c r="B358" s="121" t="s">
        <v>222</v>
      </c>
      <c r="C358" s="117" t="s">
        <v>233</v>
      </c>
      <c r="D358" s="117" t="s">
        <v>234</v>
      </c>
      <c r="E358" s="44" t="s">
        <v>370</v>
      </c>
      <c r="F358" s="47"/>
      <c r="G358" s="63"/>
      <c r="H358" s="63"/>
      <c r="I358" s="63"/>
      <c r="J358" s="63"/>
      <c r="K358" s="63"/>
      <c r="L358" s="63"/>
      <c r="M358" s="64"/>
      <c r="N358" s="63"/>
      <c r="O358" s="63"/>
      <c r="P358" s="64"/>
      <c r="Q358" s="63"/>
      <c r="R358" s="64"/>
      <c r="S358" s="64"/>
      <c r="T358" s="64"/>
      <c r="U358" s="64"/>
      <c r="V358" s="63"/>
    </row>
    <row r="359" spans="1:22" s="9" customFormat="1" ht="8.25" customHeight="1">
      <c r="A359" s="117" t="s">
        <v>222</v>
      </c>
      <c r="B359" s="121" t="s">
        <v>222</v>
      </c>
      <c r="C359" s="117" t="s">
        <v>233</v>
      </c>
      <c r="D359" s="117" t="s">
        <v>234</v>
      </c>
      <c r="E359" s="44" t="s">
        <v>371</v>
      </c>
      <c r="F359" s="47"/>
      <c r="G359" s="63"/>
      <c r="H359" s="63"/>
      <c r="I359" s="63"/>
      <c r="J359" s="63"/>
      <c r="K359" s="63"/>
      <c r="L359" s="63"/>
      <c r="M359" s="64"/>
      <c r="N359" s="63"/>
      <c r="O359" s="63"/>
      <c r="P359" s="64"/>
      <c r="Q359" s="63"/>
      <c r="R359" s="64"/>
      <c r="S359" s="64"/>
      <c r="T359" s="64"/>
      <c r="U359" s="64"/>
      <c r="V359" s="63"/>
    </row>
    <row r="360" spans="1:22" s="9" customFormat="1" ht="9.75" customHeight="1">
      <c r="A360" s="117" t="s">
        <v>222</v>
      </c>
      <c r="B360" s="121" t="s">
        <v>222</v>
      </c>
      <c r="C360" s="117" t="s">
        <v>233</v>
      </c>
      <c r="D360" s="117" t="s">
        <v>234</v>
      </c>
      <c r="E360" s="79" t="s">
        <v>372</v>
      </c>
      <c r="F360" s="49">
        <f>SUM(G360:V360)</f>
        <v>0</v>
      </c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</row>
    <row r="361" spans="1:22" s="18" customFormat="1" ht="8.25" customHeight="1">
      <c r="A361" s="117" t="s">
        <v>222</v>
      </c>
      <c r="B361" s="121" t="s">
        <v>222</v>
      </c>
      <c r="C361" s="117" t="s">
        <v>233</v>
      </c>
      <c r="D361" s="117" t="s">
        <v>234</v>
      </c>
      <c r="E361" s="44" t="s">
        <v>36</v>
      </c>
      <c r="F361" s="48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17" t="s">
        <v>222</v>
      </c>
      <c r="B362" s="121" t="s">
        <v>222</v>
      </c>
      <c r="C362" s="117" t="s">
        <v>235</v>
      </c>
      <c r="D362" s="117" t="s">
        <v>236</v>
      </c>
      <c r="E362" s="44" t="s">
        <v>370</v>
      </c>
      <c r="F362" s="48"/>
      <c r="G362" s="63"/>
      <c r="H362" s="63"/>
      <c r="I362" s="63"/>
      <c r="J362" s="63"/>
      <c r="K362" s="63"/>
      <c r="L362" s="63"/>
      <c r="M362" s="64"/>
      <c r="N362" s="63"/>
      <c r="O362" s="63"/>
      <c r="P362" s="64"/>
      <c r="Q362" s="63"/>
      <c r="R362" s="64"/>
      <c r="S362" s="64"/>
      <c r="T362" s="64"/>
      <c r="U362" s="64"/>
      <c r="V362" s="63"/>
    </row>
    <row r="363" spans="1:22" s="9" customFormat="1" ht="9.75" customHeight="1">
      <c r="A363" s="117" t="s">
        <v>222</v>
      </c>
      <c r="B363" s="121" t="s">
        <v>222</v>
      </c>
      <c r="C363" s="117" t="s">
        <v>235</v>
      </c>
      <c r="D363" s="117" t="s">
        <v>236</v>
      </c>
      <c r="E363" s="44" t="s">
        <v>371</v>
      </c>
      <c r="F363" s="48"/>
      <c r="G363" s="63"/>
      <c r="H363" s="63"/>
      <c r="I363" s="63"/>
      <c r="J363" s="63"/>
      <c r="K363" s="63"/>
      <c r="L363" s="63"/>
      <c r="M363" s="64"/>
      <c r="N363" s="63"/>
      <c r="O363" s="63"/>
      <c r="P363" s="64"/>
      <c r="Q363" s="63"/>
      <c r="R363" s="64"/>
      <c r="S363" s="64"/>
      <c r="T363" s="64"/>
      <c r="U363" s="64"/>
      <c r="V363" s="63"/>
    </row>
    <row r="364" spans="1:22" s="9" customFormat="1" ht="9.75" customHeight="1">
      <c r="A364" s="117" t="s">
        <v>222</v>
      </c>
      <c r="B364" s="121" t="s">
        <v>222</v>
      </c>
      <c r="C364" s="117" t="s">
        <v>235</v>
      </c>
      <c r="D364" s="117" t="s">
        <v>236</v>
      </c>
      <c r="E364" s="79" t="s">
        <v>372</v>
      </c>
      <c r="F364" s="49">
        <f>SUM(G364:V364)</f>
        <v>0</v>
      </c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</row>
    <row r="365" spans="1:22" s="9" customFormat="1" ht="9.75" customHeight="1">
      <c r="A365" s="117" t="s">
        <v>222</v>
      </c>
      <c r="B365" s="121" t="s">
        <v>222</v>
      </c>
      <c r="C365" s="117" t="s">
        <v>235</v>
      </c>
      <c r="D365" s="117" t="s">
        <v>236</v>
      </c>
      <c r="E365" s="44" t="s">
        <v>36</v>
      </c>
      <c r="F365" s="48"/>
      <c r="G365" s="66" t="s">
        <v>37</v>
      </c>
      <c r="H365" s="66" t="s">
        <v>37</v>
      </c>
      <c r="I365" s="66" t="s">
        <v>37</v>
      </c>
      <c r="J365" s="66" t="s">
        <v>37</v>
      </c>
      <c r="K365" s="66" t="s">
        <v>37</v>
      </c>
      <c r="L365" s="66" t="s">
        <v>37</v>
      </c>
      <c r="M365" s="67" t="s">
        <v>37</v>
      </c>
      <c r="N365" s="66" t="s">
        <v>37</v>
      </c>
      <c r="O365" s="66" t="s">
        <v>37</v>
      </c>
      <c r="P365" s="67" t="s">
        <v>37</v>
      </c>
      <c r="Q365" s="66" t="s">
        <v>37</v>
      </c>
      <c r="R365" s="67" t="s">
        <v>37</v>
      </c>
      <c r="S365" s="67" t="s">
        <v>37</v>
      </c>
      <c r="T365" s="67" t="s">
        <v>37</v>
      </c>
      <c r="U365" s="67" t="s">
        <v>37</v>
      </c>
      <c r="V365" s="66" t="s">
        <v>37</v>
      </c>
    </row>
    <row r="366" spans="1:22" s="9" customFormat="1" ht="9.75" customHeight="1">
      <c r="A366" s="117">
        <v>16</v>
      </c>
      <c r="B366" s="117" t="s">
        <v>237</v>
      </c>
      <c r="C366" s="117" t="s">
        <v>238</v>
      </c>
      <c r="D366" s="117" t="s">
        <v>237</v>
      </c>
      <c r="E366" s="44" t="s">
        <v>370</v>
      </c>
      <c r="F366" s="47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69</v>
      </c>
      <c r="L366" s="29">
        <v>12</v>
      </c>
      <c r="M366" s="30"/>
      <c r="N366" s="29">
        <v>13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/>
    </row>
    <row r="367" spans="1:22" s="9" customFormat="1" ht="9.75" customHeight="1">
      <c r="A367" s="117" t="s">
        <v>237</v>
      </c>
      <c r="B367" s="117" t="s">
        <v>237</v>
      </c>
      <c r="C367" s="117" t="s">
        <v>238</v>
      </c>
      <c r="D367" s="117" t="s">
        <v>237</v>
      </c>
      <c r="E367" s="44" t="s">
        <v>371</v>
      </c>
      <c r="F367" s="47">
        <v>157</v>
      </c>
      <c r="G367" s="29">
        <v>77</v>
      </c>
      <c r="H367" s="29">
        <v>150</v>
      </c>
      <c r="I367" s="29">
        <v>150</v>
      </c>
      <c r="J367" s="29">
        <v>155</v>
      </c>
      <c r="K367" s="29">
        <v>92</v>
      </c>
      <c r="L367" s="29">
        <v>155</v>
      </c>
      <c r="M367" s="30"/>
      <c r="N367" s="29">
        <v>13</v>
      </c>
      <c r="O367" s="29">
        <v>10</v>
      </c>
      <c r="P367" s="30"/>
      <c r="Q367" s="29">
        <v>157</v>
      </c>
      <c r="R367" s="30"/>
      <c r="S367" s="30"/>
      <c r="T367" s="30"/>
      <c r="U367" s="30"/>
      <c r="V367" s="29"/>
    </row>
    <row r="368" spans="1:22" s="9" customFormat="1" ht="9.75" customHeight="1">
      <c r="A368" s="117" t="s">
        <v>237</v>
      </c>
      <c r="B368" s="117" t="s">
        <v>237</v>
      </c>
      <c r="C368" s="117" t="s">
        <v>238</v>
      </c>
      <c r="D368" s="117" t="s">
        <v>237</v>
      </c>
      <c r="E368" s="79" t="s">
        <v>372</v>
      </c>
      <c r="F368" s="49">
        <f>SUM(G368:V368)</f>
        <v>1300</v>
      </c>
      <c r="G368" s="31">
        <v>13</v>
      </c>
      <c r="H368" s="31">
        <v>29</v>
      </c>
      <c r="I368" s="31">
        <v>196</v>
      </c>
      <c r="J368" s="31">
        <v>70</v>
      </c>
      <c r="K368" s="31">
        <v>276</v>
      </c>
      <c r="L368" s="31">
        <v>230</v>
      </c>
      <c r="M368" s="31"/>
      <c r="N368" s="31">
        <v>48</v>
      </c>
      <c r="O368" s="31">
        <v>211</v>
      </c>
      <c r="P368" s="31"/>
      <c r="Q368" s="31">
        <v>227</v>
      </c>
      <c r="R368" s="31"/>
      <c r="S368" s="31"/>
      <c r="T368" s="31"/>
      <c r="U368" s="31"/>
      <c r="V368" s="31"/>
    </row>
    <row r="369" spans="1:22" s="18" customFormat="1" ht="36.75" customHeight="1">
      <c r="A369" s="117" t="s">
        <v>237</v>
      </c>
      <c r="B369" s="117" t="s">
        <v>237</v>
      </c>
      <c r="C369" s="117" t="s">
        <v>238</v>
      </c>
      <c r="D369" s="117" t="s">
        <v>237</v>
      </c>
      <c r="E369" s="44" t="s">
        <v>36</v>
      </c>
      <c r="F369" s="59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440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458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/>
    </row>
    <row r="370" spans="1:22" s="9" customFormat="1" ht="9.75" customHeight="1">
      <c r="A370" s="117">
        <v>17</v>
      </c>
      <c r="B370" s="121" t="s">
        <v>240</v>
      </c>
      <c r="C370" s="117" t="s">
        <v>241</v>
      </c>
      <c r="D370" s="117" t="s">
        <v>242</v>
      </c>
      <c r="E370" s="44" t="s">
        <v>370</v>
      </c>
      <c r="F370" s="47">
        <v>3190</v>
      </c>
      <c r="G370" s="29"/>
      <c r="H370" s="43">
        <v>3380</v>
      </c>
      <c r="I370" s="29">
        <v>3380</v>
      </c>
      <c r="J370" s="29">
        <v>3310</v>
      </c>
      <c r="K370" s="29">
        <v>3620</v>
      </c>
      <c r="L370" s="29">
        <v>3270</v>
      </c>
      <c r="M370" s="30"/>
      <c r="N370" s="29"/>
      <c r="O370" s="29">
        <v>3190</v>
      </c>
      <c r="P370" s="30"/>
      <c r="Q370" s="29">
        <v>3582</v>
      </c>
      <c r="R370" s="30"/>
      <c r="S370" s="30"/>
      <c r="T370" s="30"/>
      <c r="U370" s="30"/>
      <c r="V370" s="29"/>
    </row>
    <row r="371" spans="1:22" s="9" customFormat="1" ht="9.75" customHeight="1">
      <c r="A371" s="117" t="s">
        <v>240</v>
      </c>
      <c r="B371" s="121" t="s">
        <v>240</v>
      </c>
      <c r="C371" s="117" t="s">
        <v>241</v>
      </c>
      <c r="D371" s="117" t="s">
        <v>242</v>
      </c>
      <c r="E371" s="44" t="s">
        <v>371</v>
      </c>
      <c r="F371" s="47">
        <v>4700</v>
      </c>
      <c r="G371" s="29"/>
      <c r="H371" s="43">
        <v>4630</v>
      </c>
      <c r="I371" s="29">
        <v>4700</v>
      </c>
      <c r="J371" s="29">
        <v>3380</v>
      </c>
      <c r="K371" s="29">
        <v>3620</v>
      </c>
      <c r="L371" s="29">
        <v>4500</v>
      </c>
      <c r="M371" s="30"/>
      <c r="N371" s="29"/>
      <c r="O371" s="29">
        <v>3190</v>
      </c>
      <c r="P371" s="30"/>
      <c r="Q371" s="29">
        <v>4627</v>
      </c>
      <c r="R371" s="30"/>
      <c r="S371" s="30"/>
      <c r="T371" s="30"/>
      <c r="U371" s="30"/>
      <c r="V371" s="29"/>
    </row>
    <row r="372" spans="1:22" s="9" customFormat="1" ht="15" customHeight="1">
      <c r="A372" s="117" t="s">
        <v>240</v>
      </c>
      <c r="B372" s="121" t="s">
        <v>240</v>
      </c>
      <c r="C372" s="117" t="s">
        <v>241</v>
      </c>
      <c r="D372" s="117" t="s">
        <v>242</v>
      </c>
      <c r="E372" s="79" t="s">
        <v>372</v>
      </c>
      <c r="F372" s="49">
        <f>SUM(G372:V372)</f>
        <v>47</v>
      </c>
      <c r="G372" s="31"/>
      <c r="H372" s="31">
        <v>10</v>
      </c>
      <c r="I372" s="31">
        <v>14</v>
      </c>
      <c r="J372" s="31">
        <v>2</v>
      </c>
      <c r="K372" s="31">
        <v>5</v>
      </c>
      <c r="L372" s="31">
        <v>7</v>
      </c>
      <c r="M372" s="31"/>
      <c r="N372" s="31"/>
      <c r="O372" s="31">
        <v>1</v>
      </c>
      <c r="P372" s="31"/>
      <c r="Q372" s="31">
        <v>8</v>
      </c>
      <c r="R372" s="31"/>
      <c r="S372" s="31"/>
      <c r="T372" s="31"/>
      <c r="U372" s="31"/>
      <c r="V372" s="31"/>
    </row>
    <row r="373" spans="1:22" s="18" customFormat="1" ht="9.75" customHeight="1">
      <c r="A373" s="117" t="s">
        <v>240</v>
      </c>
      <c r="B373" s="121" t="s">
        <v>240</v>
      </c>
      <c r="C373" s="117" t="s">
        <v>241</v>
      </c>
      <c r="D373" s="117" t="s">
        <v>242</v>
      </c>
      <c r="E373" s="44" t="s">
        <v>36</v>
      </c>
      <c r="F373" s="48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6" t="s">
        <v>37</v>
      </c>
      <c r="S373" s="36" t="s">
        <v>37</v>
      </c>
      <c r="T373" s="36" t="s">
        <v>37</v>
      </c>
      <c r="U373" s="36" t="s">
        <v>37</v>
      </c>
      <c r="V373" s="35"/>
    </row>
    <row r="374" spans="1:22" s="9" customFormat="1" ht="9.75" customHeight="1">
      <c r="A374" s="117">
        <v>18</v>
      </c>
      <c r="B374" s="117" t="s">
        <v>243</v>
      </c>
      <c r="C374" s="117" t="s">
        <v>244</v>
      </c>
      <c r="D374" s="117" t="s">
        <v>245</v>
      </c>
      <c r="E374" s="44" t="s">
        <v>370</v>
      </c>
      <c r="F374" s="47">
        <v>980</v>
      </c>
      <c r="G374" s="29"/>
      <c r="H374" s="29"/>
      <c r="I374" s="29"/>
      <c r="J374" s="29"/>
      <c r="K374" s="29"/>
      <c r="L374" s="89">
        <v>3096</v>
      </c>
      <c r="M374" s="30"/>
      <c r="N374" s="29"/>
      <c r="O374" s="29">
        <v>980</v>
      </c>
      <c r="P374" s="30"/>
      <c r="Q374" s="29">
        <v>1042</v>
      </c>
      <c r="R374" s="30"/>
      <c r="S374" s="30"/>
      <c r="T374" s="30"/>
      <c r="U374" s="30"/>
      <c r="V374" s="29">
        <v>1100</v>
      </c>
    </row>
    <row r="375" spans="1:22" s="9" customFormat="1" ht="9.75" customHeight="1">
      <c r="A375" s="117" t="s">
        <v>243</v>
      </c>
      <c r="B375" s="117" t="s">
        <v>243</v>
      </c>
      <c r="C375" s="117" t="s">
        <v>244</v>
      </c>
      <c r="D375" s="117" t="s">
        <v>245</v>
      </c>
      <c r="E375" s="44" t="s">
        <v>371</v>
      </c>
      <c r="F375" s="47">
        <v>3278</v>
      </c>
      <c r="G375" s="29"/>
      <c r="H375" s="29"/>
      <c r="I375" s="29"/>
      <c r="J375" s="29"/>
      <c r="K375" s="29"/>
      <c r="L375" s="89">
        <v>3096</v>
      </c>
      <c r="M375" s="30"/>
      <c r="N375" s="29"/>
      <c r="O375" s="29">
        <v>980</v>
      </c>
      <c r="P375" s="30"/>
      <c r="Q375" s="29">
        <v>3278</v>
      </c>
      <c r="R375" s="30"/>
      <c r="S375" s="30"/>
      <c r="T375" s="30"/>
      <c r="U375" s="30"/>
      <c r="V375" s="29">
        <v>1100</v>
      </c>
    </row>
    <row r="376" spans="1:22" s="9" customFormat="1" ht="9.75" customHeight="1">
      <c r="A376" s="117" t="s">
        <v>243</v>
      </c>
      <c r="B376" s="117" t="s">
        <v>243</v>
      </c>
      <c r="C376" s="117" t="s">
        <v>244</v>
      </c>
      <c r="D376" s="117" t="s">
        <v>245</v>
      </c>
      <c r="E376" s="79" t="s">
        <v>372</v>
      </c>
      <c r="F376" s="49">
        <f>SUM(G376:V376)</f>
        <v>29</v>
      </c>
      <c r="G376" s="31"/>
      <c r="H376" s="31"/>
      <c r="I376" s="31"/>
      <c r="J376" s="31"/>
      <c r="K376" s="31"/>
      <c r="L376" s="109">
        <v>2</v>
      </c>
      <c r="M376" s="31"/>
      <c r="N376" s="31"/>
      <c r="O376" s="31">
        <v>1</v>
      </c>
      <c r="P376" s="31"/>
      <c r="Q376" s="31">
        <v>22</v>
      </c>
      <c r="R376" s="31"/>
      <c r="S376" s="31"/>
      <c r="T376" s="31"/>
      <c r="U376" s="31"/>
      <c r="V376" s="31">
        <v>4</v>
      </c>
    </row>
    <row r="377" spans="1:22" s="18" customFormat="1" ht="9.75" customHeight="1">
      <c r="A377" s="117" t="s">
        <v>243</v>
      </c>
      <c r="B377" s="117" t="s">
        <v>243</v>
      </c>
      <c r="C377" s="117" t="s">
        <v>244</v>
      </c>
      <c r="D377" s="117" t="s">
        <v>245</v>
      </c>
      <c r="E377" s="44" t="s">
        <v>36</v>
      </c>
      <c r="F377" s="48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454</v>
      </c>
      <c r="M377" s="36" t="s">
        <v>37</v>
      </c>
      <c r="N377" s="35" t="s">
        <v>37</v>
      </c>
      <c r="O377" s="35" t="s">
        <v>49</v>
      </c>
      <c r="P377" s="36" t="s">
        <v>37</v>
      </c>
      <c r="Q377" s="35" t="s">
        <v>49</v>
      </c>
      <c r="R377" s="36" t="s">
        <v>37</v>
      </c>
      <c r="S377" s="36" t="s">
        <v>37</v>
      </c>
      <c r="T377" s="36" t="s">
        <v>37</v>
      </c>
      <c r="U377" s="36" t="s">
        <v>37</v>
      </c>
      <c r="V377" s="35" t="s">
        <v>49</v>
      </c>
    </row>
    <row r="378" spans="1:22" s="9" customFormat="1" ht="16.5" customHeight="1">
      <c r="A378" s="117">
        <v>19</v>
      </c>
      <c r="B378" s="121" t="s">
        <v>246</v>
      </c>
      <c r="C378" s="117" t="s">
        <v>247</v>
      </c>
      <c r="D378" s="117" t="s">
        <v>248</v>
      </c>
      <c r="E378" s="44" t="s">
        <v>370</v>
      </c>
      <c r="F378" s="47">
        <v>198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198</v>
      </c>
      <c r="R378" s="30"/>
      <c r="S378" s="30"/>
      <c r="T378" s="30"/>
      <c r="U378" s="30"/>
      <c r="V378" s="29"/>
    </row>
    <row r="379" spans="1:22" s="9" customFormat="1" ht="14.25" customHeight="1">
      <c r="A379" s="117" t="s">
        <v>246</v>
      </c>
      <c r="B379" s="121" t="s">
        <v>246</v>
      </c>
      <c r="C379" s="117" t="s">
        <v>247</v>
      </c>
      <c r="D379" s="117" t="s">
        <v>248</v>
      </c>
      <c r="E379" s="44" t="s">
        <v>371</v>
      </c>
      <c r="F379" s="47">
        <v>495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495</v>
      </c>
      <c r="R379" s="30"/>
      <c r="S379" s="30"/>
      <c r="T379" s="30"/>
      <c r="U379" s="30"/>
      <c r="V379" s="29"/>
    </row>
    <row r="380" spans="1:22" s="9" customFormat="1" ht="9.75" customHeight="1">
      <c r="A380" s="117" t="s">
        <v>246</v>
      </c>
      <c r="B380" s="121" t="s">
        <v>246</v>
      </c>
      <c r="C380" s="117" t="s">
        <v>247</v>
      </c>
      <c r="D380" s="117" t="s">
        <v>248</v>
      </c>
      <c r="E380" s="79" t="s">
        <v>372</v>
      </c>
      <c r="F380" s="49">
        <f>SUM(G380:V380)</f>
        <v>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/>
    </row>
    <row r="381" spans="1:22" s="9" customFormat="1" ht="9.75" customHeight="1">
      <c r="A381" s="117" t="s">
        <v>246</v>
      </c>
      <c r="B381" s="121" t="s">
        <v>246</v>
      </c>
      <c r="C381" s="117" t="s">
        <v>247</v>
      </c>
      <c r="D381" s="117" t="s">
        <v>248</v>
      </c>
      <c r="E381" s="44" t="s">
        <v>36</v>
      </c>
      <c r="F381" s="48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2"/>
      <c r="S381" s="62"/>
      <c r="T381" s="62"/>
      <c r="U381" s="62"/>
      <c r="V381" s="32"/>
    </row>
    <row r="382" spans="1:22" s="9" customFormat="1" ht="9.75" customHeight="1">
      <c r="A382" s="117" t="s">
        <v>246</v>
      </c>
      <c r="B382" s="121" t="s">
        <v>246</v>
      </c>
      <c r="C382" s="117" t="s">
        <v>249</v>
      </c>
      <c r="D382" s="117" t="s">
        <v>250</v>
      </c>
      <c r="E382" s="44" t="s">
        <v>370</v>
      </c>
      <c r="F382" s="48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7" t="s">
        <v>246</v>
      </c>
      <c r="B383" s="121" t="s">
        <v>246</v>
      </c>
      <c r="C383" s="117" t="s">
        <v>249</v>
      </c>
      <c r="D383" s="117" t="s">
        <v>250</v>
      </c>
      <c r="E383" s="44" t="s">
        <v>371</v>
      </c>
      <c r="F383" s="48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7" t="s">
        <v>246</v>
      </c>
      <c r="B384" s="121" t="s">
        <v>246</v>
      </c>
      <c r="C384" s="117" t="s">
        <v>249</v>
      </c>
      <c r="D384" s="117" t="s">
        <v>250</v>
      </c>
      <c r="E384" s="79" t="s">
        <v>372</v>
      </c>
      <c r="F384" s="49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7" t="s">
        <v>246</v>
      </c>
      <c r="B385" s="121" t="s">
        <v>246</v>
      </c>
      <c r="C385" s="117" t="s">
        <v>249</v>
      </c>
      <c r="D385" s="117" t="s">
        <v>250</v>
      </c>
      <c r="E385" s="44" t="s">
        <v>36</v>
      </c>
      <c r="F385" s="48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17" t="s">
        <v>246</v>
      </c>
      <c r="B386" s="121" t="s">
        <v>246</v>
      </c>
      <c r="C386" s="117" t="s">
        <v>251</v>
      </c>
      <c r="D386" s="117" t="s">
        <v>252</v>
      </c>
      <c r="E386" s="44" t="s">
        <v>370</v>
      </c>
      <c r="F386" s="47">
        <v>297</v>
      </c>
      <c r="G386" s="29">
        <v>323</v>
      </c>
      <c r="H386" s="29">
        <v>331</v>
      </c>
      <c r="I386" s="29">
        <v>410</v>
      </c>
      <c r="J386" s="29">
        <v>390</v>
      </c>
      <c r="K386" s="29">
        <v>380</v>
      </c>
      <c r="L386" s="29">
        <v>329</v>
      </c>
      <c r="M386" s="30"/>
      <c r="N386" s="29"/>
      <c r="O386" s="29">
        <v>307</v>
      </c>
      <c r="P386" s="30"/>
      <c r="Q386" s="29">
        <v>297</v>
      </c>
      <c r="R386" s="30"/>
      <c r="S386" s="30"/>
      <c r="T386" s="30"/>
      <c r="U386" s="30"/>
      <c r="V386" s="29">
        <v>596</v>
      </c>
    </row>
    <row r="387" spans="1:22" s="9" customFormat="1" ht="9.75" customHeight="1">
      <c r="A387" s="117" t="s">
        <v>246</v>
      </c>
      <c r="B387" s="121" t="s">
        <v>246</v>
      </c>
      <c r="C387" s="117" t="s">
        <v>251</v>
      </c>
      <c r="D387" s="117" t="s">
        <v>252</v>
      </c>
      <c r="E387" s="44" t="s">
        <v>371</v>
      </c>
      <c r="F387" s="47">
        <v>597</v>
      </c>
      <c r="G387" s="29">
        <v>360</v>
      </c>
      <c r="H387" s="29">
        <v>589</v>
      </c>
      <c r="I387" s="29">
        <v>410</v>
      </c>
      <c r="J387" s="29">
        <v>390</v>
      </c>
      <c r="K387" s="29">
        <v>582</v>
      </c>
      <c r="L387" s="29">
        <v>597</v>
      </c>
      <c r="M387" s="30"/>
      <c r="N387" s="29"/>
      <c r="O387" s="29">
        <v>307</v>
      </c>
      <c r="P387" s="30"/>
      <c r="Q387" s="29">
        <v>297</v>
      </c>
      <c r="R387" s="30"/>
      <c r="S387" s="30"/>
      <c r="T387" s="30"/>
      <c r="U387" s="30"/>
      <c r="V387" s="29">
        <v>596</v>
      </c>
    </row>
    <row r="388" spans="1:22" s="9" customFormat="1" ht="9.75" customHeight="1">
      <c r="A388" s="117" t="s">
        <v>246</v>
      </c>
      <c r="B388" s="121" t="s">
        <v>246</v>
      </c>
      <c r="C388" s="117" t="s">
        <v>251</v>
      </c>
      <c r="D388" s="117" t="s">
        <v>252</v>
      </c>
      <c r="E388" s="79" t="s">
        <v>372</v>
      </c>
      <c r="F388" s="49">
        <f>SUM(G388:V388)</f>
        <v>53</v>
      </c>
      <c r="G388" s="31">
        <v>4</v>
      </c>
      <c r="H388" s="31">
        <v>6</v>
      </c>
      <c r="I388" s="31">
        <v>5</v>
      </c>
      <c r="J388" s="31">
        <v>9</v>
      </c>
      <c r="K388" s="31">
        <v>2</v>
      </c>
      <c r="L388" s="31">
        <v>12</v>
      </c>
      <c r="M388" s="31"/>
      <c r="N388" s="31"/>
      <c r="O388" s="31">
        <v>6</v>
      </c>
      <c r="P388" s="31"/>
      <c r="Q388" s="31">
        <v>1</v>
      </c>
      <c r="R388" s="31"/>
      <c r="S388" s="31"/>
      <c r="T388" s="31"/>
      <c r="U388" s="31"/>
      <c r="V388" s="31">
        <v>8</v>
      </c>
    </row>
    <row r="389" spans="1:22" s="18" customFormat="1" ht="31.5" customHeight="1">
      <c r="A389" s="117" t="s">
        <v>246</v>
      </c>
      <c r="B389" s="121" t="s">
        <v>246</v>
      </c>
      <c r="C389" s="117" t="s">
        <v>251</v>
      </c>
      <c r="D389" s="117" t="s">
        <v>252</v>
      </c>
      <c r="E389" s="44" t="s">
        <v>36</v>
      </c>
      <c r="F389" s="57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 t="s">
        <v>49</v>
      </c>
      <c r="R389" s="36" t="s">
        <v>37</v>
      </c>
      <c r="S389" s="36" t="s">
        <v>37</v>
      </c>
      <c r="T389" s="36" t="s">
        <v>37</v>
      </c>
      <c r="U389" s="36" t="s">
        <v>37</v>
      </c>
      <c r="V389" s="35" t="s">
        <v>49</v>
      </c>
    </row>
    <row r="390" spans="1:22" s="9" customFormat="1" ht="9.75" customHeight="1">
      <c r="A390" s="117" t="s">
        <v>246</v>
      </c>
      <c r="B390" s="121" t="s">
        <v>246</v>
      </c>
      <c r="C390" s="117" t="s">
        <v>253</v>
      </c>
      <c r="D390" s="117" t="s">
        <v>254</v>
      </c>
      <c r="E390" s="44" t="s">
        <v>370</v>
      </c>
      <c r="F390" s="47">
        <v>38</v>
      </c>
      <c r="G390" s="29">
        <v>67</v>
      </c>
      <c r="H390" s="29"/>
      <c r="I390" s="29">
        <v>67</v>
      </c>
      <c r="J390" s="29"/>
      <c r="K390" s="29">
        <v>66</v>
      </c>
      <c r="L390" s="29"/>
      <c r="M390" s="30"/>
      <c r="N390" s="29">
        <v>69</v>
      </c>
      <c r="O390" s="89">
        <v>38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7" t="s">
        <v>246</v>
      </c>
      <c r="B391" s="121" t="s">
        <v>246</v>
      </c>
      <c r="C391" s="117" t="s">
        <v>253</v>
      </c>
      <c r="D391" s="117" t="s">
        <v>254</v>
      </c>
      <c r="E391" s="44" t="s">
        <v>371</v>
      </c>
      <c r="F391" s="47">
        <v>163</v>
      </c>
      <c r="G391" s="29">
        <v>67</v>
      </c>
      <c r="H391" s="29"/>
      <c r="I391" s="29">
        <v>67</v>
      </c>
      <c r="J391" s="29"/>
      <c r="K391" s="29">
        <v>163</v>
      </c>
      <c r="L391" s="29"/>
      <c r="M391" s="30"/>
      <c r="N391" s="29">
        <v>159</v>
      </c>
      <c r="O391" s="89">
        <v>38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7" t="s">
        <v>246</v>
      </c>
      <c r="B392" s="121" t="s">
        <v>246</v>
      </c>
      <c r="C392" s="117" t="s">
        <v>253</v>
      </c>
      <c r="D392" s="117" t="s">
        <v>254</v>
      </c>
      <c r="E392" s="79" t="s">
        <v>372</v>
      </c>
      <c r="F392" s="49">
        <f>SUM(G392:V392)</f>
        <v>90</v>
      </c>
      <c r="G392" s="31">
        <v>1</v>
      </c>
      <c r="H392" s="31"/>
      <c r="I392" s="31">
        <v>1</v>
      </c>
      <c r="J392" s="31"/>
      <c r="K392" s="31">
        <v>15</v>
      </c>
      <c r="L392" s="31"/>
      <c r="M392" s="31"/>
      <c r="N392" s="31">
        <v>10</v>
      </c>
      <c r="O392" s="31">
        <v>1</v>
      </c>
      <c r="P392" s="31"/>
      <c r="Q392" s="31"/>
      <c r="R392" s="31"/>
      <c r="S392" s="31"/>
      <c r="T392" s="31"/>
      <c r="U392" s="31"/>
      <c r="V392" s="31">
        <v>62</v>
      </c>
    </row>
    <row r="393" spans="1:22" s="18" customFormat="1" ht="29.25" customHeight="1">
      <c r="A393" s="117" t="s">
        <v>246</v>
      </c>
      <c r="B393" s="121" t="s">
        <v>246</v>
      </c>
      <c r="C393" s="117" t="s">
        <v>253</v>
      </c>
      <c r="D393" s="117" t="s">
        <v>254</v>
      </c>
      <c r="E393" s="44" t="s">
        <v>36</v>
      </c>
      <c r="F393" s="57" t="s">
        <v>437</v>
      </c>
      <c r="G393" s="35" t="s">
        <v>229</v>
      </c>
      <c r="H393" s="35"/>
      <c r="I393" s="35" t="s">
        <v>229</v>
      </c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17" t="s">
        <v>246</v>
      </c>
      <c r="B394" s="121" t="s">
        <v>246</v>
      </c>
      <c r="C394" s="117" t="s">
        <v>256</v>
      </c>
      <c r="D394" s="117" t="s">
        <v>257</v>
      </c>
      <c r="E394" s="44" t="s">
        <v>370</v>
      </c>
      <c r="F394" s="47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157</v>
      </c>
      <c r="R394" s="64"/>
      <c r="S394" s="64"/>
      <c r="T394" s="64"/>
      <c r="U394" s="64"/>
      <c r="V394" s="63"/>
    </row>
    <row r="395" spans="1:22" s="9" customFormat="1" ht="9.75" customHeight="1">
      <c r="A395" s="117" t="s">
        <v>246</v>
      </c>
      <c r="B395" s="121" t="s">
        <v>246</v>
      </c>
      <c r="C395" s="117" t="s">
        <v>256</v>
      </c>
      <c r="D395" s="117" t="s">
        <v>257</v>
      </c>
      <c r="E395" s="44" t="s">
        <v>371</v>
      </c>
      <c r="F395" s="47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4"/>
      <c r="S395" s="64"/>
      <c r="T395" s="64"/>
      <c r="U395" s="64"/>
      <c r="V395" s="63"/>
    </row>
    <row r="396" spans="1:22" s="9" customFormat="1" ht="9.75" customHeight="1">
      <c r="A396" s="117" t="s">
        <v>246</v>
      </c>
      <c r="B396" s="121" t="s">
        <v>246</v>
      </c>
      <c r="C396" s="117" t="s">
        <v>256</v>
      </c>
      <c r="D396" s="117" t="s">
        <v>257</v>
      </c>
      <c r="E396" s="79" t="s">
        <v>372</v>
      </c>
      <c r="F396" s="49">
        <f>SUM(G396:V396)</f>
        <v>22</v>
      </c>
      <c r="G396" s="31"/>
      <c r="H396" s="31"/>
      <c r="I396" s="31"/>
      <c r="J396" s="31"/>
      <c r="K396" s="31"/>
      <c r="L396" s="31"/>
      <c r="M396" s="31"/>
      <c r="N396" s="31">
        <v>10</v>
      </c>
      <c r="O396" s="31">
        <v>4</v>
      </c>
      <c r="P396" s="31"/>
      <c r="Q396" s="31">
        <v>8</v>
      </c>
      <c r="R396" s="65"/>
      <c r="S396" s="65"/>
      <c r="T396" s="65"/>
      <c r="U396" s="65"/>
      <c r="V396" s="65"/>
    </row>
    <row r="397" spans="1:22" s="18" customFormat="1" ht="9" customHeight="1">
      <c r="A397" s="117" t="s">
        <v>246</v>
      </c>
      <c r="B397" s="121" t="s">
        <v>246</v>
      </c>
      <c r="C397" s="117" t="s">
        <v>256</v>
      </c>
      <c r="D397" s="117" t="s">
        <v>257</v>
      </c>
      <c r="E397" s="44" t="s">
        <v>36</v>
      </c>
      <c r="F397" s="48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17" t="s">
        <v>246</v>
      </c>
      <c r="B398" s="121" t="s">
        <v>246</v>
      </c>
      <c r="C398" s="117" t="s">
        <v>258</v>
      </c>
      <c r="D398" s="117" t="s">
        <v>259</v>
      </c>
      <c r="E398" s="44" t="s">
        <v>370</v>
      </c>
      <c r="F398" s="47">
        <v>61</v>
      </c>
      <c r="G398" s="29">
        <v>116</v>
      </c>
      <c r="H398" s="29">
        <v>119</v>
      </c>
      <c r="I398" s="89">
        <v>61</v>
      </c>
      <c r="J398" s="29">
        <v>122</v>
      </c>
      <c r="K398" s="29">
        <v>171</v>
      </c>
      <c r="L398" s="29">
        <v>122</v>
      </c>
      <c r="M398" s="30"/>
      <c r="N398" s="29"/>
      <c r="O398" s="29"/>
      <c r="P398" s="30"/>
      <c r="Q398" s="29"/>
      <c r="R398" s="64"/>
      <c r="S398" s="64"/>
      <c r="T398" s="64"/>
      <c r="U398" s="64"/>
      <c r="V398" s="63">
        <v>116</v>
      </c>
    </row>
    <row r="399" spans="1:22" s="9" customFormat="1" ht="9.75" customHeight="1">
      <c r="A399" s="117" t="s">
        <v>246</v>
      </c>
      <c r="B399" s="121" t="s">
        <v>246</v>
      </c>
      <c r="C399" s="117" t="s">
        <v>258</v>
      </c>
      <c r="D399" s="117" t="s">
        <v>259</v>
      </c>
      <c r="E399" s="44" t="s">
        <v>371</v>
      </c>
      <c r="F399" s="47">
        <v>395</v>
      </c>
      <c r="G399" s="29">
        <v>147</v>
      </c>
      <c r="H399" s="29">
        <v>119</v>
      </c>
      <c r="I399" s="89">
        <v>112</v>
      </c>
      <c r="J399" s="29">
        <v>395</v>
      </c>
      <c r="K399" s="29">
        <v>171</v>
      </c>
      <c r="L399" s="29">
        <v>129</v>
      </c>
      <c r="M399" s="30"/>
      <c r="N399" s="29"/>
      <c r="O399" s="29"/>
      <c r="P399" s="30"/>
      <c r="Q399" s="29"/>
      <c r="R399" s="64"/>
      <c r="S399" s="64"/>
      <c r="T399" s="64"/>
      <c r="U399" s="64"/>
      <c r="V399" s="63">
        <v>116</v>
      </c>
    </row>
    <row r="400" spans="1:22" s="9" customFormat="1" ht="9.75" customHeight="1">
      <c r="A400" s="117" t="s">
        <v>246</v>
      </c>
      <c r="B400" s="121" t="s">
        <v>246</v>
      </c>
      <c r="C400" s="117" t="s">
        <v>258</v>
      </c>
      <c r="D400" s="117" t="s">
        <v>259</v>
      </c>
      <c r="E400" s="79" t="s">
        <v>372</v>
      </c>
      <c r="F400" s="49">
        <f>SUM(G400:V400)</f>
        <v>106</v>
      </c>
      <c r="G400" s="31">
        <v>16</v>
      </c>
      <c r="H400" s="31">
        <v>1</v>
      </c>
      <c r="I400" s="31">
        <v>27</v>
      </c>
      <c r="J400" s="31">
        <v>6</v>
      </c>
      <c r="K400" s="31">
        <v>1</v>
      </c>
      <c r="L400" s="31">
        <v>12</v>
      </c>
      <c r="M400" s="31"/>
      <c r="N400" s="31"/>
      <c r="O400" s="31"/>
      <c r="P400" s="31"/>
      <c r="Q400" s="31"/>
      <c r="R400" s="65"/>
      <c r="S400" s="65"/>
      <c r="T400" s="65"/>
      <c r="U400" s="65"/>
      <c r="V400" s="65">
        <v>43</v>
      </c>
    </row>
    <row r="401" spans="1:22" s="20" customFormat="1" ht="29.25" customHeight="1">
      <c r="A401" s="117" t="s">
        <v>246</v>
      </c>
      <c r="B401" s="121" t="s">
        <v>246</v>
      </c>
      <c r="C401" s="117" t="s">
        <v>258</v>
      </c>
      <c r="D401" s="117" t="s">
        <v>259</v>
      </c>
      <c r="E401" s="80" t="s">
        <v>36</v>
      </c>
      <c r="F401" s="57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19" t="s">
        <v>461</v>
      </c>
    </row>
    <row r="402" spans="1:22" s="9" customFormat="1" ht="9.75" customHeight="1">
      <c r="A402" s="117" t="s">
        <v>246</v>
      </c>
      <c r="B402" s="121" t="s">
        <v>246</v>
      </c>
      <c r="C402" s="117" t="s">
        <v>260</v>
      </c>
      <c r="D402" s="117" t="s">
        <v>261</v>
      </c>
      <c r="E402" s="44" t="s">
        <v>370</v>
      </c>
      <c r="F402" s="47">
        <v>121</v>
      </c>
      <c r="G402" s="29">
        <v>121</v>
      </c>
      <c r="H402" s="29"/>
      <c r="I402" s="29">
        <v>143</v>
      </c>
      <c r="J402" s="29"/>
      <c r="K402" s="29"/>
      <c r="L402" s="29"/>
      <c r="M402" s="30"/>
      <c r="N402" s="29"/>
      <c r="O402" s="29"/>
      <c r="P402" s="30"/>
      <c r="Q402" s="29"/>
      <c r="R402" s="64"/>
      <c r="S402" s="64"/>
      <c r="T402" s="64"/>
      <c r="U402" s="64"/>
      <c r="V402" s="63"/>
    </row>
    <row r="403" spans="1:22" s="9" customFormat="1" ht="9.75" customHeight="1">
      <c r="A403" s="117" t="s">
        <v>246</v>
      </c>
      <c r="B403" s="121" t="s">
        <v>246</v>
      </c>
      <c r="C403" s="117" t="s">
        <v>260</v>
      </c>
      <c r="D403" s="117" t="s">
        <v>261</v>
      </c>
      <c r="E403" s="44" t="s">
        <v>371</v>
      </c>
      <c r="F403" s="47">
        <v>163</v>
      </c>
      <c r="G403" s="29">
        <v>121</v>
      </c>
      <c r="H403" s="29"/>
      <c r="I403" s="29">
        <v>163</v>
      </c>
      <c r="J403" s="29"/>
      <c r="K403" s="29"/>
      <c r="L403" s="29"/>
      <c r="M403" s="30"/>
      <c r="N403" s="29"/>
      <c r="O403" s="29"/>
      <c r="P403" s="30"/>
      <c r="Q403" s="29"/>
      <c r="R403" s="64"/>
      <c r="S403" s="64"/>
      <c r="T403" s="64"/>
      <c r="U403" s="64"/>
      <c r="V403" s="63"/>
    </row>
    <row r="404" spans="1:22" s="9" customFormat="1" ht="12.75" customHeight="1">
      <c r="A404" s="117" t="s">
        <v>246</v>
      </c>
      <c r="B404" s="121" t="s">
        <v>246</v>
      </c>
      <c r="C404" s="117" t="s">
        <v>260</v>
      </c>
      <c r="D404" s="117" t="s">
        <v>261</v>
      </c>
      <c r="E404" s="79" t="s">
        <v>372</v>
      </c>
      <c r="F404" s="49">
        <f>SUM(G404:V404)</f>
        <v>26</v>
      </c>
      <c r="G404" s="31">
        <v>1</v>
      </c>
      <c r="H404" s="31"/>
      <c r="I404" s="31">
        <v>25</v>
      </c>
      <c r="J404" s="31"/>
      <c r="K404" s="31"/>
      <c r="L404" s="31"/>
      <c r="M404" s="31"/>
      <c r="N404" s="31"/>
      <c r="O404" s="31"/>
      <c r="P404" s="31"/>
      <c r="Q404" s="31"/>
      <c r="R404" s="65"/>
      <c r="S404" s="65"/>
      <c r="T404" s="65"/>
      <c r="U404" s="65"/>
      <c r="V404" s="65"/>
    </row>
    <row r="405" spans="1:22" s="18" customFormat="1" ht="12.75" customHeight="1">
      <c r="A405" s="117" t="s">
        <v>246</v>
      </c>
      <c r="B405" s="121" t="s">
        <v>246</v>
      </c>
      <c r="C405" s="117" t="s">
        <v>260</v>
      </c>
      <c r="D405" s="117" t="s">
        <v>261</v>
      </c>
      <c r="E405" s="44" t="s">
        <v>36</v>
      </c>
      <c r="F405" s="48" t="s">
        <v>49</v>
      </c>
      <c r="G405" s="35" t="s">
        <v>49</v>
      </c>
      <c r="H405" s="35"/>
      <c r="I405" s="35" t="s">
        <v>49</v>
      </c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17">
        <v>20</v>
      </c>
      <c r="B406" s="117" t="s">
        <v>400</v>
      </c>
      <c r="C406" s="117" t="s">
        <v>263</v>
      </c>
      <c r="D406" s="117" t="s">
        <v>262</v>
      </c>
      <c r="E406" s="44" t="s">
        <v>370</v>
      </c>
      <c r="F406" s="47">
        <v>318</v>
      </c>
      <c r="G406" s="29"/>
      <c r="H406" s="29">
        <v>807</v>
      </c>
      <c r="I406" s="29">
        <v>385</v>
      </c>
      <c r="J406" s="29">
        <v>350</v>
      </c>
      <c r="K406" s="29">
        <v>656</v>
      </c>
      <c r="L406" s="29">
        <v>544</v>
      </c>
      <c r="M406" s="30"/>
      <c r="N406" s="29">
        <v>357</v>
      </c>
      <c r="O406" s="29">
        <v>318</v>
      </c>
      <c r="P406" s="30"/>
      <c r="Q406" s="29">
        <v>438</v>
      </c>
      <c r="R406" s="64"/>
      <c r="S406" s="64"/>
      <c r="T406" s="64"/>
      <c r="U406" s="64"/>
      <c r="V406" s="63"/>
    </row>
    <row r="407" spans="1:22" s="9" customFormat="1" ht="9.75" customHeight="1">
      <c r="A407" s="117" t="s">
        <v>262</v>
      </c>
      <c r="B407" s="117" t="s">
        <v>262</v>
      </c>
      <c r="C407" s="117" t="s">
        <v>263</v>
      </c>
      <c r="D407" s="117" t="s">
        <v>262</v>
      </c>
      <c r="E407" s="44" t="s">
        <v>371</v>
      </c>
      <c r="F407" s="47">
        <v>971</v>
      </c>
      <c r="G407" s="29"/>
      <c r="H407" s="29">
        <v>807</v>
      </c>
      <c r="I407" s="29">
        <v>611</v>
      </c>
      <c r="J407" s="29">
        <v>578</v>
      </c>
      <c r="K407" s="29">
        <v>656</v>
      </c>
      <c r="L407" s="29">
        <v>971</v>
      </c>
      <c r="M407" s="30"/>
      <c r="N407" s="29">
        <v>518</v>
      </c>
      <c r="O407" s="29">
        <v>318</v>
      </c>
      <c r="P407" s="30"/>
      <c r="Q407" s="29">
        <v>904</v>
      </c>
      <c r="R407" s="64"/>
      <c r="S407" s="64"/>
      <c r="T407" s="64"/>
      <c r="U407" s="64"/>
      <c r="V407" s="63"/>
    </row>
    <row r="408" spans="1:22" s="9" customFormat="1" ht="9.75" customHeight="1">
      <c r="A408" s="117" t="s">
        <v>262</v>
      </c>
      <c r="B408" s="117" t="s">
        <v>262</v>
      </c>
      <c r="C408" s="117" t="s">
        <v>263</v>
      </c>
      <c r="D408" s="117" t="s">
        <v>262</v>
      </c>
      <c r="E408" s="79" t="s">
        <v>372</v>
      </c>
      <c r="F408" s="49">
        <f>SUM(G408:V408)</f>
        <v>74</v>
      </c>
      <c r="G408" s="31"/>
      <c r="H408" s="31">
        <v>2</v>
      </c>
      <c r="I408" s="31">
        <v>12</v>
      </c>
      <c r="J408" s="31">
        <v>3</v>
      </c>
      <c r="K408" s="31">
        <v>7</v>
      </c>
      <c r="L408" s="31">
        <v>15</v>
      </c>
      <c r="M408" s="31"/>
      <c r="N408" s="31">
        <v>15</v>
      </c>
      <c r="O408" s="31">
        <v>5</v>
      </c>
      <c r="P408" s="31"/>
      <c r="Q408" s="31">
        <v>15</v>
      </c>
      <c r="R408" s="65"/>
      <c r="S408" s="65"/>
      <c r="T408" s="65"/>
      <c r="U408" s="65"/>
      <c r="V408" s="65"/>
    </row>
    <row r="409" spans="1:22" s="18" customFormat="1" ht="11.25" customHeight="1">
      <c r="A409" s="117" t="s">
        <v>262</v>
      </c>
      <c r="B409" s="117" t="s">
        <v>262</v>
      </c>
      <c r="C409" s="117" t="s">
        <v>263</v>
      </c>
      <c r="D409" s="117" t="s">
        <v>262</v>
      </c>
      <c r="E409" s="44" t="s">
        <v>36</v>
      </c>
      <c r="F409" s="48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17" t="s">
        <v>262</v>
      </c>
      <c r="B410" s="117" t="s">
        <v>262</v>
      </c>
      <c r="C410" s="117" t="s">
        <v>264</v>
      </c>
      <c r="D410" s="117" t="s">
        <v>265</v>
      </c>
      <c r="E410" s="45" t="s">
        <v>370</v>
      </c>
      <c r="F410" s="48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4"/>
      <c r="S410" s="64"/>
      <c r="T410" s="64"/>
      <c r="U410" s="64"/>
      <c r="V410" s="63"/>
    </row>
    <row r="411" spans="1:22" s="9" customFormat="1" ht="10.5" customHeight="1">
      <c r="A411" s="117" t="s">
        <v>262</v>
      </c>
      <c r="B411" s="117" t="s">
        <v>262</v>
      </c>
      <c r="C411" s="117" t="s">
        <v>264</v>
      </c>
      <c r="D411" s="117" t="s">
        <v>265</v>
      </c>
      <c r="E411" s="45" t="s">
        <v>371</v>
      </c>
      <c r="F411" s="48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4"/>
      <c r="S411" s="64"/>
      <c r="T411" s="64"/>
      <c r="U411" s="64"/>
      <c r="V411" s="63"/>
    </row>
    <row r="412" spans="1:22" s="9" customFormat="1" ht="9" customHeight="1">
      <c r="A412" s="117" t="s">
        <v>262</v>
      </c>
      <c r="B412" s="117" t="s">
        <v>262</v>
      </c>
      <c r="C412" s="117" t="s">
        <v>264</v>
      </c>
      <c r="D412" s="117" t="s">
        <v>265</v>
      </c>
      <c r="E412" s="79" t="s">
        <v>372</v>
      </c>
      <c r="F412" s="49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5"/>
      <c r="S412" s="65"/>
      <c r="T412" s="65"/>
      <c r="U412" s="65"/>
      <c r="V412" s="65"/>
    </row>
    <row r="413" spans="1:22" s="9" customFormat="1" ht="9" customHeight="1">
      <c r="A413" s="117" t="s">
        <v>262</v>
      </c>
      <c r="B413" s="117" t="s">
        <v>262</v>
      </c>
      <c r="C413" s="117" t="s">
        <v>264</v>
      </c>
      <c r="D413" s="117" t="s">
        <v>265</v>
      </c>
      <c r="E413" s="44" t="s">
        <v>36</v>
      </c>
      <c r="F413" s="48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7" t="s">
        <v>37</v>
      </c>
      <c r="S413" s="67" t="s">
        <v>37</v>
      </c>
      <c r="T413" s="67" t="s">
        <v>37</v>
      </c>
      <c r="U413" s="67" t="s">
        <v>37</v>
      </c>
      <c r="V413" s="66" t="s">
        <v>37</v>
      </c>
    </row>
    <row r="414" spans="1:22" s="9" customFormat="1" ht="9" customHeight="1">
      <c r="A414" s="117" t="s">
        <v>262</v>
      </c>
      <c r="B414" s="117" t="s">
        <v>262</v>
      </c>
      <c r="C414" s="117" t="s">
        <v>266</v>
      </c>
      <c r="D414" s="117" t="s">
        <v>267</v>
      </c>
      <c r="E414" s="44" t="s">
        <v>370</v>
      </c>
      <c r="F414" s="48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4"/>
      <c r="S414" s="64"/>
      <c r="T414" s="64"/>
      <c r="U414" s="64"/>
      <c r="V414" s="63"/>
    </row>
    <row r="415" spans="1:22" s="9" customFormat="1" ht="9" customHeight="1">
      <c r="A415" s="117" t="s">
        <v>262</v>
      </c>
      <c r="B415" s="117" t="s">
        <v>262</v>
      </c>
      <c r="C415" s="117" t="s">
        <v>266</v>
      </c>
      <c r="D415" s="117" t="s">
        <v>267</v>
      </c>
      <c r="E415" s="44" t="s">
        <v>371</v>
      </c>
      <c r="F415" s="48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4"/>
      <c r="S415" s="64"/>
      <c r="T415" s="64"/>
      <c r="U415" s="64"/>
      <c r="V415" s="63"/>
    </row>
    <row r="416" spans="1:22" s="9" customFormat="1" ht="9" customHeight="1">
      <c r="A416" s="117" t="s">
        <v>262</v>
      </c>
      <c r="B416" s="117" t="s">
        <v>262</v>
      </c>
      <c r="C416" s="117" t="s">
        <v>266</v>
      </c>
      <c r="D416" s="117" t="s">
        <v>267</v>
      </c>
      <c r="E416" s="81" t="s">
        <v>372</v>
      </c>
      <c r="F416" s="49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5"/>
      <c r="S416" s="65"/>
      <c r="T416" s="65"/>
      <c r="U416" s="65"/>
      <c r="V416" s="65"/>
    </row>
    <row r="417" spans="1:22" s="9" customFormat="1" ht="9" customHeight="1">
      <c r="A417" s="117" t="s">
        <v>262</v>
      </c>
      <c r="B417" s="117" t="s">
        <v>262</v>
      </c>
      <c r="C417" s="117" t="s">
        <v>266</v>
      </c>
      <c r="D417" s="117" t="s">
        <v>267</v>
      </c>
      <c r="E417" s="44" t="s">
        <v>36</v>
      </c>
      <c r="F417" s="48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7" t="s">
        <v>37</v>
      </c>
      <c r="S417" s="67" t="s">
        <v>37</v>
      </c>
      <c r="T417" s="67" t="s">
        <v>37</v>
      </c>
      <c r="U417" s="67" t="s">
        <v>37</v>
      </c>
      <c r="V417" s="66" t="s">
        <v>37</v>
      </c>
    </row>
    <row r="418" spans="1:22" s="9" customFormat="1" ht="10.5" customHeight="1">
      <c r="A418" s="117" t="s">
        <v>262</v>
      </c>
      <c r="B418" s="117" t="s">
        <v>262</v>
      </c>
      <c r="C418" s="117" t="s">
        <v>268</v>
      </c>
      <c r="D418" s="117" t="s">
        <v>269</v>
      </c>
      <c r="E418" s="44" t="s">
        <v>370</v>
      </c>
      <c r="F418" s="48"/>
      <c r="G418" s="63"/>
      <c r="H418" s="63"/>
      <c r="I418" s="63"/>
      <c r="J418" s="63"/>
      <c r="K418" s="63"/>
      <c r="L418" s="63"/>
      <c r="M418" s="64"/>
      <c r="N418" s="63"/>
      <c r="O418" s="63"/>
      <c r="P418" s="64"/>
      <c r="Q418" s="63"/>
      <c r="R418" s="64"/>
      <c r="S418" s="64"/>
      <c r="T418" s="64"/>
      <c r="U418" s="64"/>
      <c r="V418" s="63"/>
    </row>
    <row r="419" spans="1:22" s="9" customFormat="1" ht="11.25" customHeight="1">
      <c r="A419" s="117" t="s">
        <v>262</v>
      </c>
      <c r="B419" s="117" t="s">
        <v>262</v>
      </c>
      <c r="C419" s="117" t="s">
        <v>268</v>
      </c>
      <c r="D419" s="117" t="s">
        <v>269</v>
      </c>
      <c r="E419" s="44" t="s">
        <v>371</v>
      </c>
      <c r="F419" s="48"/>
      <c r="G419" s="63"/>
      <c r="H419" s="63"/>
      <c r="I419" s="63"/>
      <c r="J419" s="63"/>
      <c r="K419" s="63"/>
      <c r="L419" s="63"/>
      <c r="M419" s="64"/>
      <c r="N419" s="63"/>
      <c r="O419" s="63"/>
      <c r="P419" s="64"/>
      <c r="Q419" s="63"/>
      <c r="R419" s="64"/>
      <c r="S419" s="64"/>
      <c r="T419" s="64"/>
      <c r="U419" s="64"/>
      <c r="V419" s="63"/>
    </row>
    <row r="420" spans="1:22" s="9" customFormat="1" ht="14.25" customHeight="1">
      <c r="A420" s="117" t="s">
        <v>262</v>
      </c>
      <c r="B420" s="117" t="s">
        <v>262</v>
      </c>
      <c r="C420" s="117" t="s">
        <v>268</v>
      </c>
      <c r="D420" s="117" t="s">
        <v>269</v>
      </c>
      <c r="E420" s="81" t="s">
        <v>372</v>
      </c>
      <c r="F420" s="49">
        <f>SUM(G420:V420)</f>
        <v>0</v>
      </c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</row>
    <row r="421" spans="1:22" s="9" customFormat="1" ht="9" customHeight="1">
      <c r="A421" s="117" t="s">
        <v>262</v>
      </c>
      <c r="B421" s="117" t="s">
        <v>262</v>
      </c>
      <c r="C421" s="117" t="s">
        <v>268</v>
      </c>
      <c r="D421" s="117" t="s">
        <v>269</v>
      </c>
      <c r="E421" s="44" t="s">
        <v>36</v>
      </c>
      <c r="F421" s="48"/>
      <c r="G421" s="66" t="s">
        <v>37</v>
      </c>
      <c r="H421" s="66" t="s">
        <v>37</v>
      </c>
      <c r="I421" s="66" t="s">
        <v>37</v>
      </c>
      <c r="J421" s="66" t="s">
        <v>37</v>
      </c>
      <c r="K421" s="66" t="s">
        <v>37</v>
      </c>
      <c r="L421" s="66" t="s">
        <v>37</v>
      </c>
      <c r="M421" s="67" t="s">
        <v>37</v>
      </c>
      <c r="N421" s="66" t="s">
        <v>37</v>
      </c>
      <c r="O421" s="66" t="s">
        <v>37</v>
      </c>
      <c r="P421" s="67" t="s">
        <v>37</v>
      </c>
      <c r="Q421" s="66" t="s">
        <v>37</v>
      </c>
      <c r="R421" s="67" t="s">
        <v>37</v>
      </c>
      <c r="S421" s="67" t="s">
        <v>37</v>
      </c>
      <c r="T421" s="67" t="s">
        <v>37</v>
      </c>
      <c r="U421" s="67" t="s">
        <v>37</v>
      </c>
      <c r="V421" s="66" t="s">
        <v>37</v>
      </c>
    </row>
    <row r="422" spans="1:22" s="9" customFormat="1" ht="10.5" customHeight="1">
      <c r="A422" s="117" t="s">
        <v>262</v>
      </c>
      <c r="B422" s="117" t="s">
        <v>262</v>
      </c>
      <c r="C422" s="117" t="s">
        <v>270</v>
      </c>
      <c r="D422" s="117" t="s">
        <v>271</v>
      </c>
      <c r="E422" s="44" t="s">
        <v>370</v>
      </c>
      <c r="F422" s="48"/>
      <c r="G422" s="63"/>
      <c r="H422" s="63"/>
      <c r="I422" s="63"/>
      <c r="J422" s="63"/>
      <c r="K422" s="63"/>
      <c r="L422" s="63"/>
      <c r="M422" s="64"/>
      <c r="N422" s="63"/>
      <c r="O422" s="63"/>
      <c r="P422" s="64"/>
      <c r="Q422" s="63"/>
      <c r="R422" s="64"/>
      <c r="S422" s="64"/>
      <c r="T422" s="64"/>
      <c r="U422" s="64"/>
      <c r="V422" s="63"/>
    </row>
    <row r="423" spans="1:22" s="9" customFormat="1" ht="9" customHeight="1">
      <c r="A423" s="117" t="s">
        <v>262</v>
      </c>
      <c r="B423" s="117" t="s">
        <v>262</v>
      </c>
      <c r="C423" s="117" t="s">
        <v>270</v>
      </c>
      <c r="D423" s="117" t="s">
        <v>271</v>
      </c>
      <c r="E423" s="44" t="s">
        <v>371</v>
      </c>
      <c r="F423" s="48"/>
      <c r="G423" s="63"/>
      <c r="H423" s="63"/>
      <c r="I423" s="63"/>
      <c r="J423" s="63"/>
      <c r="K423" s="63"/>
      <c r="L423" s="63"/>
      <c r="M423" s="64"/>
      <c r="N423" s="63"/>
      <c r="O423" s="63"/>
      <c r="P423" s="64"/>
      <c r="Q423" s="63"/>
      <c r="R423" s="64"/>
      <c r="S423" s="64"/>
      <c r="T423" s="64"/>
      <c r="U423" s="64"/>
      <c r="V423" s="63"/>
    </row>
    <row r="424" spans="1:22" s="9" customFormat="1" ht="9" customHeight="1">
      <c r="A424" s="117" t="s">
        <v>262</v>
      </c>
      <c r="B424" s="117" t="s">
        <v>262</v>
      </c>
      <c r="C424" s="117" t="s">
        <v>270</v>
      </c>
      <c r="D424" s="117" t="s">
        <v>271</v>
      </c>
      <c r="E424" s="79" t="s">
        <v>372</v>
      </c>
      <c r="F424" s="49">
        <f>SUM(G424:V424)</f>
        <v>0</v>
      </c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</row>
    <row r="425" spans="1:22" s="9" customFormat="1" ht="9" customHeight="1">
      <c r="A425" s="117" t="s">
        <v>262</v>
      </c>
      <c r="B425" s="117" t="s">
        <v>262</v>
      </c>
      <c r="C425" s="117" t="s">
        <v>270</v>
      </c>
      <c r="D425" s="117" t="s">
        <v>271</v>
      </c>
      <c r="E425" s="44" t="s">
        <v>36</v>
      </c>
      <c r="F425" s="48"/>
      <c r="G425" s="66" t="s">
        <v>37</v>
      </c>
      <c r="H425" s="66" t="s">
        <v>37</v>
      </c>
      <c r="I425" s="66" t="s">
        <v>37</v>
      </c>
      <c r="J425" s="66" t="s">
        <v>37</v>
      </c>
      <c r="K425" s="66" t="s">
        <v>37</v>
      </c>
      <c r="L425" s="66" t="s">
        <v>37</v>
      </c>
      <c r="M425" s="67" t="s">
        <v>37</v>
      </c>
      <c r="N425" s="66" t="s">
        <v>37</v>
      </c>
      <c r="O425" s="66" t="s">
        <v>37</v>
      </c>
      <c r="P425" s="67" t="s">
        <v>37</v>
      </c>
      <c r="Q425" s="66" t="s">
        <v>37</v>
      </c>
      <c r="R425" s="67" t="s">
        <v>37</v>
      </c>
      <c r="S425" s="67" t="s">
        <v>37</v>
      </c>
      <c r="T425" s="67" t="s">
        <v>37</v>
      </c>
      <c r="U425" s="67" t="s">
        <v>37</v>
      </c>
      <c r="V425" s="66" t="s">
        <v>37</v>
      </c>
    </row>
    <row r="426" spans="1:22" s="9" customFormat="1" ht="10.5" customHeight="1">
      <c r="A426" s="117" t="s">
        <v>262</v>
      </c>
      <c r="B426" s="117" t="s">
        <v>262</v>
      </c>
      <c r="C426" s="117" t="s">
        <v>272</v>
      </c>
      <c r="D426" s="117" t="s">
        <v>273</v>
      </c>
      <c r="E426" s="44" t="s">
        <v>370</v>
      </c>
      <c r="F426" s="48"/>
      <c r="G426" s="63"/>
      <c r="H426" s="63"/>
      <c r="I426" s="63"/>
      <c r="J426" s="63"/>
      <c r="K426" s="63"/>
      <c r="L426" s="63"/>
      <c r="M426" s="64"/>
      <c r="N426" s="63"/>
      <c r="O426" s="63"/>
      <c r="P426" s="64"/>
      <c r="Q426" s="63"/>
      <c r="R426" s="64"/>
      <c r="S426" s="64"/>
      <c r="T426" s="64"/>
      <c r="U426" s="64"/>
      <c r="V426" s="63"/>
    </row>
    <row r="427" spans="1:22" s="9" customFormat="1" ht="7.5" customHeight="1">
      <c r="A427" s="117" t="s">
        <v>262</v>
      </c>
      <c r="B427" s="117" t="s">
        <v>262</v>
      </c>
      <c r="C427" s="117" t="s">
        <v>272</v>
      </c>
      <c r="D427" s="117" t="s">
        <v>273</v>
      </c>
      <c r="E427" s="45" t="s">
        <v>371</v>
      </c>
      <c r="F427" s="48"/>
      <c r="G427" s="63"/>
      <c r="H427" s="63"/>
      <c r="I427" s="63"/>
      <c r="J427" s="63"/>
      <c r="K427" s="63"/>
      <c r="L427" s="63"/>
      <c r="M427" s="64"/>
      <c r="N427" s="63"/>
      <c r="O427" s="63"/>
      <c r="P427" s="64"/>
      <c r="Q427" s="63"/>
      <c r="R427" s="64"/>
      <c r="S427" s="64"/>
      <c r="T427" s="64"/>
      <c r="U427" s="64"/>
      <c r="V427" s="63"/>
    </row>
    <row r="428" spans="1:22" s="9" customFormat="1" ht="9" customHeight="1">
      <c r="A428" s="117" t="s">
        <v>262</v>
      </c>
      <c r="B428" s="117" t="s">
        <v>262</v>
      </c>
      <c r="C428" s="117" t="s">
        <v>272</v>
      </c>
      <c r="D428" s="117" t="s">
        <v>273</v>
      </c>
      <c r="E428" s="79" t="s">
        <v>372</v>
      </c>
      <c r="F428" s="49">
        <f>SUM(G428:V428)</f>
        <v>0</v>
      </c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</row>
    <row r="429" spans="1:22" s="9" customFormat="1" ht="9" customHeight="1">
      <c r="A429" s="117" t="s">
        <v>262</v>
      </c>
      <c r="B429" s="117" t="s">
        <v>262</v>
      </c>
      <c r="C429" s="117" t="s">
        <v>272</v>
      </c>
      <c r="D429" s="117" t="s">
        <v>273</v>
      </c>
      <c r="E429" s="44" t="s">
        <v>36</v>
      </c>
      <c r="F429" s="48"/>
      <c r="G429" s="66" t="s">
        <v>37</v>
      </c>
      <c r="H429" s="66" t="s">
        <v>37</v>
      </c>
      <c r="I429" s="66" t="s">
        <v>37</v>
      </c>
      <c r="J429" s="66" t="s">
        <v>37</v>
      </c>
      <c r="K429" s="66" t="s">
        <v>37</v>
      </c>
      <c r="L429" s="66" t="s">
        <v>37</v>
      </c>
      <c r="M429" s="67" t="s">
        <v>37</v>
      </c>
      <c r="N429" s="66" t="s">
        <v>37</v>
      </c>
      <c r="O429" s="66" t="s">
        <v>37</v>
      </c>
      <c r="P429" s="67" t="s">
        <v>37</v>
      </c>
      <c r="Q429" s="66" t="s">
        <v>37</v>
      </c>
      <c r="R429" s="67" t="s">
        <v>37</v>
      </c>
      <c r="S429" s="67" t="s">
        <v>37</v>
      </c>
      <c r="T429" s="67" t="s">
        <v>37</v>
      </c>
      <c r="U429" s="67" t="s">
        <v>37</v>
      </c>
      <c r="V429" s="66" t="s">
        <v>37</v>
      </c>
    </row>
    <row r="430" spans="1:22" s="9" customFormat="1" ht="9" customHeight="1">
      <c r="A430" s="117" t="s">
        <v>262</v>
      </c>
      <c r="B430" s="117" t="s">
        <v>262</v>
      </c>
      <c r="C430" s="117" t="s">
        <v>274</v>
      </c>
      <c r="D430" s="117" t="s">
        <v>275</v>
      </c>
      <c r="E430" s="44" t="s">
        <v>370</v>
      </c>
      <c r="F430" s="48"/>
      <c r="G430" s="63"/>
      <c r="H430" s="63"/>
      <c r="I430" s="63"/>
      <c r="J430" s="63"/>
      <c r="K430" s="63"/>
      <c r="L430" s="63"/>
      <c r="M430" s="64"/>
      <c r="N430" s="63"/>
      <c r="O430" s="63"/>
      <c r="P430" s="64"/>
      <c r="Q430" s="63"/>
      <c r="R430" s="64"/>
      <c r="S430" s="64"/>
      <c r="T430" s="64"/>
      <c r="U430" s="64"/>
      <c r="V430" s="63"/>
    </row>
    <row r="431" spans="1:22" s="9" customFormat="1" ht="9" customHeight="1">
      <c r="A431" s="117" t="s">
        <v>262</v>
      </c>
      <c r="B431" s="117" t="s">
        <v>262</v>
      </c>
      <c r="C431" s="117" t="s">
        <v>274</v>
      </c>
      <c r="D431" s="117" t="s">
        <v>275</v>
      </c>
      <c r="E431" s="44" t="s">
        <v>371</v>
      </c>
      <c r="F431" s="48"/>
      <c r="G431" s="63"/>
      <c r="H431" s="63"/>
      <c r="I431" s="63"/>
      <c r="J431" s="63"/>
      <c r="K431" s="63"/>
      <c r="L431" s="63"/>
      <c r="M431" s="64"/>
      <c r="N431" s="63"/>
      <c r="O431" s="63"/>
      <c r="P431" s="64"/>
      <c r="Q431" s="63"/>
      <c r="R431" s="64"/>
      <c r="S431" s="64"/>
      <c r="T431" s="64"/>
      <c r="U431" s="64"/>
      <c r="V431" s="63"/>
    </row>
    <row r="432" spans="1:22" s="9" customFormat="1" ht="9" customHeight="1">
      <c r="A432" s="117" t="s">
        <v>262</v>
      </c>
      <c r="B432" s="117" t="s">
        <v>262</v>
      </c>
      <c r="C432" s="117" t="s">
        <v>274</v>
      </c>
      <c r="D432" s="117" t="s">
        <v>275</v>
      </c>
      <c r="E432" s="79" t="s">
        <v>372</v>
      </c>
      <c r="F432" s="49">
        <f>SUM(G432:V432)</f>
        <v>0</v>
      </c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</row>
    <row r="433" spans="1:22" s="9" customFormat="1" ht="9" customHeight="1">
      <c r="A433" s="117" t="s">
        <v>262</v>
      </c>
      <c r="B433" s="117" t="s">
        <v>262</v>
      </c>
      <c r="C433" s="117" t="s">
        <v>274</v>
      </c>
      <c r="D433" s="117" t="s">
        <v>275</v>
      </c>
      <c r="E433" s="44" t="s">
        <v>36</v>
      </c>
      <c r="F433" s="48"/>
      <c r="G433" s="66" t="s">
        <v>37</v>
      </c>
      <c r="H433" s="66" t="s">
        <v>37</v>
      </c>
      <c r="I433" s="66" t="s">
        <v>37</v>
      </c>
      <c r="J433" s="66" t="s">
        <v>37</v>
      </c>
      <c r="K433" s="66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7" t="s">
        <v>37</v>
      </c>
      <c r="S433" s="67" t="s">
        <v>37</v>
      </c>
      <c r="T433" s="67" t="s">
        <v>37</v>
      </c>
      <c r="U433" s="67" t="s">
        <v>37</v>
      </c>
      <c r="V433" s="66" t="s">
        <v>37</v>
      </c>
    </row>
    <row r="434" spans="1:22" s="9" customFormat="1" ht="12" customHeight="1">
      <c r="A434" s="117" t="s">
        <v>262</v>
      </c>
      <c r="B434" s="117" t="s">
        <v>262</v>
      </c>
      <c r="C434" s="117" t="s">
        <v>276</v>
      </c>
      <c r="D434" s="117" t="s">
        <v>277</v>
      </c>
      <c r="E434" s="44" t="s">
        <v>370</v>
      </c>
      <c r="F434" s="47">
        <v>496</v>
      </c>
      <c r="G434" s="63"/>
      <c r="H434" s="63"/>
      <c r="I434" s="63"/>
      <c r="J434" s="63"/>
      <c r="K434" s="63"/>
      <c r="L434" s="29"/>
      <c r="M434" s="30"/>
      <c r="N434" s="29"/>
      <c r="O434" s="29"/>
      <c r="P434" s="30"/>
      <c r="Q434" s="29">
        <v>496</v>
      </c>
      <c r="R434" s="64"/>
      <c r="S434" s="64"/>
      <c r="T434" s="64"/>
      <c r="U434" s="64"/>
      <c r="V434" s="63"/>
    </row>
    <row r="435" spans="1:22" s="9" customFormat="1" ht="11.25" customHeight="1">
      <c r="A435" s="117" t="s">
        <v>262</v>
      </c>
      <c r="B435" s="117" t="s">
        <v>262</v>
      </c>
      <c r="C435" s="117" t="s">
        <v>276</v>
      </c>
      <c r="D435" s="117" t="s">
        <v>277</v>
      </c>
      <c r="E435" s="44" t="s">
        <v>371</v>
      </c>
      <c r="F435" s="47">
        <v>496</v>
      </c>
      <c r="G435" s="63"/>
      <c r="H435" s="63"/>
      <c r="I435" s="63"/>
      <c r="J435" s="63"/>
      <c r="K435" s="63"/>
      <c r="L435" s="29"/>
      <c r="M435" s="30"/>
      <c r="N435" s="29"/>
      <c r="O435" s="29"/>
      <c r="P435" s="30"/>
      <c r="Q435" s="29">
        <v>496</v>
      </c>
      <c r="R435" s="64"/>
      <c r="S435" s="64"/>
      <c r="T435" s="64"/>
      <c r="U435" s="64"/>
      <c r="V435" s="63"/>
    </row>
    <row r="436" spans="1:22" s="9" customFormat="1" ht="9" customHeight="1">
      <c r="A436" s="117" t="s">
        <v>262</v>
      </c>
      <c r="B436" s="117" t="s">
        <v>262</v>
      </c>
      <c r="C436" s="117" t="s">
        <v>276</v>
      </c>
      <c r="D436" s="117" t="s">
        <v>277</v>
      </c>
      <c r="E436" s="79" t="s">
        <v>372</v>
      </c>
      <c r="F436" s="49">
        <f>SUM(G436:V436)</f>
        <v>1</v>
      </c>
      <c r="G436" s="65"/>
      <c r="H436" s="65"/>
      <c r="I436" s="65"/>
      <c r="J436" s="65"/>
      <c r="K436" s="65"/>
      <c r="L436" s="31"/>
      <c r="M436" s="31"/>
      <c r="N436" s="31"/>
      <c r="O436" s="31"/>
      <c r="P436" s="31"/>
      <c r="Q436" s="31">
        <v>1</v>
      </c>
      <c r="R436" s="65"/>
      <c r="S436" s="65"/>
      <c r="T436" s="65"/>
      <c r="U436" s="65"/>
      <c r="V436" s="65"/>
    </row>
    <row r="437" spans="1:22" s="9" customFormat="1" ht="9" customHeight="1">
      <c r="A437" s="117" t="s">
        <v>262</v>
      </c>
      <c r="B437" s="117" t="s">
        <v>262</v>
      </c>
      <c r="C437" s="117" t="s">
        <v>276</v>
      </c>
      <c r="D437" s="117" t="s">
        <v>277</v>
      </c>
      <c r="E437" s="44" t="s">
        <v>36</v>
      </c>
      <c r="F437" s="48" t="s">
        <v>49</v>
      </c>
      <c r="G437" s="66" t="s">
        <v>37</v>
      </c>
      <c r="H437" s="66" t="s">
        <v>37</v>
      </c>
      <c r="I437" s="66" t="s">
        <v>37</v>
      </c>
      <c r="J437" s="66" t="s">
        <v>37</v>
      </c>
      <c r="K437" s="66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7" t="s">
        <v>37</v>
      </c>
      <c r="S437" s="67" t="s">
        <v>37</v>
      </c>
      <c r="T437" s="67" t="s">
        <v>37</v>
      </c>
      <c r="U437" s="67" t="s">
        <v>37</v>
      </c>
      <c r="V437" s="66" t="s">
        <v>37</v>
      </c>
    </row>
    <row r="438" spans="1:22" s="9" customFormat="1" ht="9" customHeight="1">
      <c r="A438" s="117" t="s">
        <v>262</v>
      </c>
      <c r="B438" s="117" t="s">
        <v>262</v>
      </c>
      <c r="C438" s="117" t="s">
        <v>278</v>
      </c>
      <c r="D438" s="117" t="s">
        <v>279</v>
      </c>
      <c r="E438" s="44" t="s">
        <v>370</v>
      </c>
      <c r="F438" s="48"/>
      <c r="G438" s="63"/>
      <c r="H438" s="63"/>
      <c r="I438" s="63"/>
      <c r="J438" s="63"/>
      <c r="K438" s="63"/>
      <c r="L438" s="29"/>
      <c r="M438" s="30"/>
      <c r="N438" s="29"/>
      <c r="O438" s="29"/>
      <c r="P438" s="30"/>
      <c r="Q438" s="29"/>
      <c r="R438" s="64"/>
      <c r="S438" s="64"/>
      <c r="T438" s="64"/>
      <c r="U438" s="64"/>
      <c r="V438" s="63"/>
    </row>
    <row r="439" spans="1:22" s="9" customFormat="1" ht="9" customHeight="1">
      <c r="A439" s="117" t="s">
        <v>262</v>
      </c>
      <c r="B439" s="117" t="s">
        <v>262</v>
      </c>
      <c r="C439" s="117" t="s">
        <v>278</v>
      </c>
      <c r="D439" s="117" t="s">
        <v>279</v>
      </c>
      <c r="E439" s="44" t="s">
        <v>371</v>
      </c>
      <c r="F439" s="48"/>
      <c r="G439" s="63"/>
      <c r="H439" s="63"/>
      <c r="I439" s="63"/>
      <c r="J439" s="63"/>
      <c r="K439" s="63"/>
      <c r="L439" s="29"/>
      <c r="M439" s="30"/>
      <c r="N439" s="29"/>
      <c r="O439" s="29"/>
      <c r="P439" s="30"/>
      <c r="Q439" s="29"/>
      <c r="R439" s="64"/>
      <c r="S439" s="64"/>
      <c r="T439" s="64"/>
      <c r="U439" s="64"/>
      <c r="V439" s="63"/>
    </row>
    <row r="440" spans="1:22" s="9" customFormat="1" ht="9" customHeight="1">
      <c r="A440" s="117" t="s">
        <v>262</v>
      </c>
      <c r="B440" s="117" t="s">
        <v>262</v>
      </c>
      <c r="C440" s="117" t="s">
        <v>278</v>
      </c>
      <c r="D440" s="117" t="s">
        <v>279</v>
      </c>
      <c r="E440" s="79" t="s">
        <v>372</v>
      </c>
      <c r="F440" s="49">
        <f>SUM(G440:V440)</f>
        <v>0</v>
      </c>
      <c r="G440" s="65"/>
      <c r="H440" s="65"/>
      <c r="I440" s="65"/>
      <c r="J440" s="65"/>
      <c r="K440" s="65"/>
      <c r="L440" s="31"/>
      <c r="M440" s="31"/>
      <c r="N440" s="31"/>
      <c r="O440" s="31"/>
      <c r="P440" s="31"/>
      <c r="Q440" s="31"/>
      <c r="R440" s="65"/>
      <c r="S440" s="65"/>
      <c r="T440" s="65"/>
      <c r="U440" s="65"/>
      <c r="V440" s="65"/>
    </row>
    <row r="441" spans="1:22" s="9" customFormat="1" ht="9" customHeight="1">
      <c r="A441" s="117" t="s">
        <v>262</v>
      </c>
      <c r="B441" s="117" t="s">
        <v>262</v>
      </c>
      <c r="C441" s="117" t="s">
        <v>278</v>
      </c>
      <c r="D441" s="117" t="s">
        <v>279</v>
      </c>
      <c r="E441" s="44" t="s">
        <v>36</v>
      </c>
      <c r="F441" s="48"/>
      <c r="G441" s="66" t="s">
        <v>37</v>
      </c>
      <c r="H441" s="66" t="s">
        <v>37</v>
      </c>
      <c r="I441" s="66" t="s">
        <v>37</v>
      </c>
      <c r="J441" s="66" t="s">
        <v>37</v>
      </c>
      <c r="K441" s="66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7" t="s">
        <v>37</v>
      </c>
      <c r="S441" s="67" t="s">
        <v>37</v>
      </c>
      <c r="T441" s="67" t="s">
        <v>37</v>
      </c>
      <c r="U441" s="67" t="s">
        <v>37</v>
      </c>
      <c r="V441" s="66" t="s">
        <v>37</v>
      </c>
    </row>
    <row r="442" spans="1:22" s="9" customFormat="1" ht="9" customHeight="1">
      <c r="A442" s="117" t="s">
        <v>262</v>
      </c>
      <c r="B442" s="117" t="s">
        <v>262</v>
      </c>
      <c r="C442" s="117" t="s">
        <v>280</v>
      </c>
      <c r="D442" s="117" t="s">
        <v>281</v>
      </c>
      <c r="E442" s="44" t="s">
        <v>370</v>
      </c>
      <c r="F442" s="48"/>
      <c r="G442" s="63"/>
      <c r="H442" s="63"/>
      <c r="I442" s="63"/>
      <c r="J442" s="63"/>
      <c r="K442" s="63"/>
      <c r="L442" s="29"/>
      <c r="M442" s="30"/>
      <c r="N442" s="29"/>
      <c r="O442" s="29"/>
      <c r="P442" s="30"/>
      <c r="Q442" s="29"/>
      <c r="R442" s="64"/>
      <c r="S442" s="64"/>
      <c r="T442" s="64"/>
      <c r="U442" s="64"/>
      <c r="V442" s="63"/>
    </row>
    <row r="443" spans="1:22" s="9" customFormat="1" ht="9" customHeight="1">
      <c r="A443" s="117" t="s">
        <v>262</v>
      </c>
      <c r="B443" s="117" t="s">
        <v>262</v>
      </c>
      <c r="C443" s="117" t="s">
        <v>280</v>
      </c>
      <c r="D443" s="117" t="s">
        <v>281</v>
      </c>
      <c r="E443" s="44" t="s">
        <v>371</v>
      </c>
      <c r="F443" s="48"/>
      <c r="G443" s="63"/>
      <c r="H443" s="63"/>
      <c r="I443" s="63"/>
      <c r="J443" s="63"/>
      <c r="K443" s="63"/>
      <c r="L443" s="29"/>
      <c r="M443" s="30"/>
      <c r="N443" s="29"/>
      <c r="O443" s="29"/>
      <c r="P443" s="30"/>
      <c r="Q443" s="29"/>
      <c r="R443" s="64"/>
      <c r="S443" s="64"/>
      <c r="T443" s="64"/>
      <c r="U443" s="64"/>
      <c r="V443" s="63"/>
    </row>
    <row r="444" spans="1:22" s="9" customFormat="1" ht="9" customHeight="1">
      <c r="A444" s="117" t="s">
        <v>262</v>
      </c>
      <c r="B444" s="117" t="s">
        <v>262</v>
      </c>
      <c r="C444" s="117" t="s">
        <v>280</v>
      </c>
      <c r="D444" s="117" t="s">
        <v>281</v>
      </c>
      <c r="E444" s="79" t="s">
        <v>372</v>
      </c>
      <c r="F444" s="49">
        <f>SUM(G444:V444)</f>
        <v>0</v>
      </c>
      <c r="G444" s="65"/>
      <c r="H444" s="65"/>
      <c r="I444" s="65"/>
      <c r="J444" s="65"/>
      <c r="K444" s="65"/>
      <c r="L444" s="31"/>
      <c r="M444" s="31"/>
      <c r="N444" s="31"/>
      <c r="O444" s="31"/>
      <c r="P444" s="31"/>
      <c r="Q444" s="31"/>
      <c r="R444" s="65"/>
      <c r="S444" s="65"/>
      <c r="T444" s="65"/>
      <c r="U444" s="65"/>
      <c r="V444" s="65"/>
    </row>
    <row r="445" spans="1:22" s="9" customFormat="1" ht="9" customHeight="1">
      <c r="A445" s="117" t="s">
        <v>262</v>
      </c>
      <c r="B445" s="117" t="s">
        <v>262</v>
      </c>
      <c r="C445" s="117" t="s">
        <v>280</v>
      </c>
      <c r="D445" s="117" t="s">
        <v>281</v>
      </c>
      <c r="E445" s="44" t="s">
        <v>36</v>
      </c>
      <c r="F445" s="48"/>
      <c r="G445" s="66" t="s">
        <v>37</v>
      </c>
      <c r="H445" s="66" t="s">
        <v>37</v>
      </c>
      <c r="I445" s="66" t="s">
        <v>37</v>
      </c>
      <c r="J445" s="66" t="s">
        <v>37</v>
      </c>
      <c r="K445" s="66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7" t="s">
        <v>37</v>
      </c>
      <c r="S445" s="67" t="s">
        <v>37</v>
      </c>
      <c r="T445" s="67" t="s">
        <v>37</v>
      </c>
      <c r="U445" s="67" t="s">
        <v>37</v>
      </c>
      <c r="V445" s="66" t="s">
        <v>37</v>
      </c>
    </row>
    <row r="446" spans="1:22" s="9" customFormat="1" ht="9" customHeight="1">
      <c r="A446" s="117" t="s">
        <v>262</v>
      </c>
      <c r="B446" s="117" t="s">
        <v>262</v>
      </c>
      <c r="C446" s="117" t="s">
        <v>282</v>
      </c>
      <c r="D446" s="117" t="s">
        <v>283</v>
      </c>
      <c r="E446" s="44" t="s">
        <v>370</v>
      </c>
      <c r="F446" s="47">
        <v>570</v>
      </c>
      <c r="G446" s="63"/>
      <c r="H446" s="63"/>
      <c r="I446" s="63"/>
      <c r="J446" s="63"/>
      <c r="K446" s="63"/>
      <c r="L446" s="29">
        <v>570</v>
      </c>
      <c r="M446" s="30"/>
      <c r="N446" s="29"/>
      <c r="O446" s="29"/>
      <c r="P446" s="30"/>
      <c r="Q446" s="29">
        <v>592</v>
      </c>
      <c r="R446" s="64"/>
      <c r="S446" s="64"/>
      <c r="T446" s="64"/>
      <c r="U446" s="64"/>
      <c r="V446" s="63"/>
    </row>
    <row r="447" spans="1:22" s="9" customFormat="1" ht="10.5" customHeight="1">
      <c r="A447" s="117" t="s">
        <v>262</v>
      </c>
      <c r="B447" s="117" t="s">
        <v>262</v>
      </c>
      <c r="C447" s="117" t="s">
        <v>282</v>
      </c>
      <c r="D447" s="117" t="s">
        <v>283</v>
      </c>
      <c r="E447" s="44" t="s">
        <v>371</v>
      </c>
      <c r="F447" s="47">
        <v>1090</v>
      </c>
      <c r="G447" s="63"/>
      <c r="H447" s="63"/>
      <c r="I447" s="63"/>
      <c r="J447" s="63"/>
      <c r="K447" s="63"/>
      <c r="L447" s="29">
        <v>1090</v>
      </c>
      <c r="M447" s="30"/>
      <c r="N447" s="29"/>
      <c r="O447" s="29"/>
      <c r="P447" s="30"/>
      <c r="Q447" s="29">
        <v>858</v>
      </c>
      <c r="R447" s="64"/>
      <c r="S447" s="64"/>
      <c r="T447" s="64"/>
      <c r="U447" s="64"/>
      <c r="V447" s="63"/>
    </row>
    <row r="448" spans="1:22" s="9" customFormat="1" ht="9.75" customHeight="1">
      <c r="A448" s="117" t="s">
        <v>262</v>
      </c>
      <c r="B448" s="117" t="s">
        <v>262</v>
      </c>
      <c r="C448" s="117" t="s">
        <v>282</v>
      </c>
      <c r="D448" s="117" t="s">
        <v>283</v>
      </c>
      <c r="E448" s="79" t="s">
        <v>372</v>
      </c>
      <c r="F448" s="49">
        <f>SUM(G448:V448)</f>
        <v>11</v>
      </c>
      <c r="G448" s="65"/>
      <c r="H448" s="65"/>
      <c r="I448" s="65"/>
      <c r="J448" s="65"/>
      <c r="K448" s="65"/>
      <c r="L448" s="31">
        <v>5</v>
      </c>
      <c r="M448" s="31"/>
      <c r="N448" s="31"/>
      <c r="O448" s="31"/>
      <c r="P448" s="31"/>
      <c r="Q448" s="31">
        <v>6</v>
      </c>
      <c r="R448" s="65"/>
      <c r="S448" s="65"/>
      <c r="T448" s="65"/>
      <c r="U448" s="65"/>
      <c r="V448" s="65"/>
    </row>
    <row r="449" spans="1:22" s="9" customFormat="1" ht="9" customHeight="1">
      <c r="A449" s="117" t="s">
        <v>262</v>
      </c>
      <c r="B449" s="117" t="s">
        <v>262</v>
      </c>
      <c r="C449" s="117" t="s">
        <v>282</v>
      </c>
      <c r="D449" s="117" t="s">
        <v>283</v>
      </c>
      <c r="E449" s="44" t="s">
        <v>36</v>
      </c>
      <c r="F449" s="48" t="s">
        <v>49</v>
      </c>
      <c r="G449" s="66" t="s">
        <v>37</v>
      </c>
      <c r="H449" s="66" t="s">
        <v>37</v>
      </c>
      <c r="I449" s="66" t="s">
        <v>37</v>
      </c>
      <c r="J449" s="66" t="s">
        <v>37</v>
      </c>
      <c r="K449" s="66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7" t="s">
        <v>37</v>
      </c>
      <c r="S449" s="67" t="s">
        <v>37</v>
      </c>
      <c r="T449" s="67" t="s">
        <v>37</v>
      </c>
      <c r="U449" s="67" t="s">
        <v>37</v>
      </c>
      <c r="V449" s="66" t="s">
        <v>37</v>
      </c>
    </row>
    <row r="450" spans="1:22" s="9" customFormat="1" ht="9" customHeight="1">
      <c r="A450" s="117" t="s">
        <v>262</v>
      </c>
      <c r="B450" s="117" t="s">
        <v>262</v>
      </c>
      <c r="C450" s="117" t="s">
        <v>284</v>
      </c>
      <c r="D450" s="117" t="s">
        <v>285</v>
      </c>
      <c r="E450" s="44" t="s">
        <v>370</v>
      </c>
      <c r="F450" s="48"/>
      <c r="G450" s="63"/>
      <c r="H450" s="63"/>
      <c r="I450" s="63"/>
      <c r="J450" s="63"/>
      <c r="K450" s="63"/>
      <c r="L450" s="29"/>
      <c r="M450" s="30"/>
      <c r="N450" s="29"/>
      <c r="O450" s="29"/>
      <c r="P450" s="30"/>
      <c r="Q450" s="29"/>
      <c r="R450" s="64"/>
      <c r="S450" s="64"/>
      <c r="T450" s="64"/>
      <c r="U450" s="64"/>
      <c r="V450" s="63"/>
    </row>
    <row r="451" spans="1:22" s="9" customFormat="1" ht="9" customHeight="1">
      <c r="A451" s="117" t="s">
        <v>262</v>
      </c>
      <c r="B451" s="117" t="s">
        <v>262</v>
      </c>
      <c r="C451" s="117" t="s">
        <v>284</v>
      </c>
      <c r="D451" s="117" t="s">
        <v>285</v>
      </c>
      <c r="E451" s="44" t="s">
        <v>371</v>
      </c>
      <c r="F451" s="48"/>
      <c r="G451" s="63"/>
      <c r="H451" s="63"/>
      <c r="I451" s="63"/>
      <c r="J451" s="63"/>
      <c r="K451" s="63"/>
      <c r="L451" s="29"/>
      <c r="M451" s="30"/>
      <c r="N451" s="29"/>
      <c r="O451" s="29"/>
      <c r="P451" s="30"/>
      <c r="Q451" s="29"/>
      <c r="R451" s="64"/>
      <c r="S451" s="64"/>
      <c r="T451" s="64"/>
      <c r="U451" s="64"/>
      <c r="V451" s="63"/>
    </row>
    <row r="452" spans="1:22" s="9" customFormat="1" ht="9" customHeight="1">
      <c r="A452" s="117" t="s">
        <v>262</v>
      </c>
      <c r="B452" s="117" t="s">
        <v>262</v>
      </c>
      <c r="C452" s="117" t="s">
        <v>284</v>
      </c>
      <c r="D452" s="117" t="s">
        <v>285</v>
      </c>
      <c r="E452" s="79" t="s">
        <v>372</v>
      </c>
      <c r="F452" s="49">
        <f>SUM(G452:V452)</f>
        <v>0</v>
      </c>
      <c r="G452" s="65"/>
      <c r="H452" s="65"/>
      <c r="I452" s="65"/>
      <c r="J452" s="65"/>
      <c r="K452" s="65"/>
      <c r="L452" s="31"/>
      <c r="M452" s="31"/>
      <c r="N452" s="31"/>
      <c r="O452" s="31"/>
      <c r="P452" s="31"/>
      <c r="Q452" s="31"/>
      <c r="R452" s="65"/>
      <c r="S452" s="65"/>
      <c r="T452" s="65"/>
      <c r="U452" s="65"/>
      <c r="V452" s="65"/>
    </row>
    <row r="453" spans="1:22" s="9" customFormat="1" ht="9" customHeight="1">
      <c r="A453" s="117" t="s">
        <v>262</v>
      </c>
      <c r="B453" s="117" t="s">
        <v>262</v>
      </c>
      <c r="C453" s="117" t="s">
        <v>284</v>
      </c>
      <c r="D453" s="117" t="s">
        <v>285</v>
      </c>
      <c r="E453" s="44" t="s">
        <v>36</v>
      </c>
      <c r="F453" s="48"/>
      <c r="G453" s="66" t="s">
        <v>37</v>
      </c>
      <c r="H453" s="66" t="s">
        <v>37</v>
      </c>
      <c r="I453" s="66" t="s">
        <v>37</v>
      </c>
      <c r="J453" s="66" t="s">
        <v>37</v>
      </c>
      <c r="K453" s="66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7" t="s">
        <v>37</v>
      </c>
      <c r="S453" s="67" t="s">
        <v>37</v>
      </c>
      <c r="T453" s="67" t="s">
        <v>37</v>
      </c>
      <c r="U453" s="67" t="s">
        <v>37</v>
      </c>
      <c r="V453" s="66" t="s">
        <v>37</v>
      </c>
    </row>
    <row r="454" spans="1:22" s="9" customFormat="1" ht="9" customHeight="1">
      <c r="A454" s="117" t="s">
        <v>262</v>
      </c>
      <c r="B454" s="117" t="s">
        <v>262</v>
      </c>
      <c r="C454" s="117" t="s">
        <v>286</v>
      </c>
      <c r="D454" s="117" t="s">
        <v>287</v>
      </c>
      <c r="E454" s="44" t="s">
        <v>370</v>
      </c>
      <c r="F454" s="47"/>
      <c r="G454" s="63"/>
      <c r="H454" s="63"/>
      <c r="I454" s="63"/>
      <c r="J454" s="63"/>
      <c r="K454" s="63"/>
      <c r="L454" s="29"/>
      <c r="M454" s="30"/>
      <c r="N454" s="29"/>
      <c r="O454" s="29"/>
      <c r="P454" s="30"/>
      <c r="Q454" s="29"/>
      <c r="R454" s="64"/>
      <c r="S454" s="64"/>
      <c r="T454" s="64"/>
      <c r="U454" s="64"/>
      <c r="V454" s="63"/>
    </row>
    <row r="455" spans="1:22" s="9" customFormat="1" ht="9" customHeight="1">
      <c r="A455" s="117" t="s">
        <v>262</v>
      </c>
      <c r="B455" s="117" t="s">
        <v>262</v>
      </c>
      <c r="C455" s="117" t="s">
        <v>286</v>
      </c>
      <c r="D455" s="117" t="s">
        <v>287</v>
      </c>
      <c r="E455" s="44" t="s">
        <v>371</v>
      </c>
      <c r="F455" s="47"/>
      <c r="G455" s="63"/>
      <c r="H455" s="63"/>
      <c r="I455" s="63"/>
      <c r="J455" s="63"/>
      <c r="K455" s="63"/>
      <c r="L455" s="29"/>
      <c r="M455" s="30"/>
      <c r="N455" s="29"/>
      <c r="O455" s="29"/>
      <c r="P455" s="30"/>
      <c r="Q455" s="29"/>
      <c r="R455" s="64"/>
      <c r="S455" s="64"/>
      <c r="T455" s="64"/>
      <c r="U455" s="64"/>
      <c r="V455" s="63"/>
    </row>
    <row r="456" spans="1:22" s="9" customFormat="1" ht="9" customHeight="1">
      <c r="A456" s="117" t="s">
        <v>262</v>
      </c>
      <c r="B456" s="117" t="s">
        <v>262</v>
      </c>
      <c r="C456" s="117" t="s">
        <v>286</v>
      </c>
      <c r="D456" s="117" t="s">
        <v>287</v>
      </c>
      <c r="E456" s="79" t="s">
        <v>372</v>
      </c>
      <c r="F456" s="49">
        <f>SUM(G456:V456)</f>
        <v>0</v>
      </c>
      <c r="G456" s="65"/>
      <c r="H456" s="65"/>
      <c r="I456" s="65"/>
      <c r="J456" s="65"/>
      <c r="K456" s="65"/>
      <c r="L456" s="31"/>
      <c r="M456" s="31"/>
      <c r="N456" s="31"/>
      <c r="O456" s="31"/>
      <c r="P456" s="31"/>
      <c r="Q456" s="31"/>
      <c r="R456" s="65"/>
      <c r="S456" s="65"/>
      <c r="T456" s="65"/>
      <c r="U456" s="65"/>
      <c r="V456" s="65"/>
    </row>
    <row r="457" spans="1:22" s="9" customFormat="1" ht="9" customHeight="1">
      <c r="A457" s="117" t="s">
        <v>262</v>
      </c>
      <c r="B457" s="117" t="s">
        <v>262</v>
      </c>
      <c r="C457" s="117" t="s">
        <v>286</v>
      </c>
      <c r="D457" s="117" t="s">
        <v>287</v>
      </c>
      <c r="E457" s="44" t="s">
        <v>36</v>
      </c>
      <c r="F457" s="48"/>
      <c r="G457" s="66" t="s">
        <v>37</v>
      </c>
      <c r="H457" s="66" t="s">
        <v>37</v>
      </c>
      <c r="I457" s="66" t="s">
        <v>37</v>
      </c>
      <c r="J457" s="66" t="s">
        <v>37</v>
      </c>
      <c r="K457" s="66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7" t="s">
        <v>37</v>
      </c>
      <c r="S457" s="67" t="s">
        <v>37</v>
      </c>
      <c r="T457" s="67" t="s">
        <v>37</v>
      </c>
      <c r="U457" s="67" t="s">
        <v>37</v>
      </c>
      <c r="V457" s="115"/>
    </row>
    <row r="458" spans="1:22" s="9" customFormat="1" ht="9" customHeight="1">
      <c r="A458" s="117" t="s">
        <v>262</v>
      </c>
      <c r="B458" s="117" t="s">
        <v>262</v>
      </c>
      <c r="C458" s="117" t="s">
        <v>288</v>
      </c>
      <c r="D458" s="117" t="s">
        <v>289</v>
      </c>
      <c r="E458" s="44" t="s">
        <v>370</v>
      </c>
      <c r="F458" s="48"/>
      <c r="G458" s="63"/>
      <c r="H458" s="63"/>
      <c r="I458" s="63"/>
      <c r="J458" s="63"/>
      <c r="K458" s="63"/>
      <c r="L458" s="63"/>
      <c r="M458" s="64"/>
      <c r="N458" s="63"/>
      <c r="O458" s="63"/>
      <c r="P458" s="64"/>
      <c r="Q458" s="63"/>
      <c r="R458" s="64"/>
      <c r="S458" s="64"/>
      <c r="T458" s="64"/>
      <c r="U458" s="64"/>
      <c r="V458" s="63"/>
    </row>
    <row r="459" spans="1:22" s="9" customFormat="1" ht="9" customHeight="1">
      <c r="A459" s="117" t="s">
        <v>262</v>
      </c>
      <c r="B459" s="117" t="s">
        <v>262</v>
      </c>
      <c r="C459" s="117" t="s">
        <v>288</v>
      </c>
      <c r="D459" s="117" t="s">
        <v>289</v>
      </c>
      <c r="E459" s="44" t="s">
        <v>371</v>
      </c>
      <c r="F459" s="48"/>
      <c r="G459" s="63"/>
      <c r="H459" s="63"/>
      <c r="I459" s="63"/>
      <c r="J459" s="63"/>
      <c r="K459" s="63"/>
      <c r="L459" s="63"/>
      <c r="M459" s="64"/>
      <c r="N459" s="63"/>
      <c r="O459" s="63"/>
      <c r="P459" s="64"/>
      <c r="Q459" s="63"/>
      <c r="R459" s="64"/>
      <c r="S459" s="64"/>
      <c r="T459" s="64"/>
      <c r="U459" s="64"/>
      <c r="V459" s="63"/>
    </row>
    <row r="460" spans="1:22" s="9" customFormat="1" ht="9" customHeight="1">
      <c r="A460" s="117" t="s">
        <v>262</v>
      </c>
      <c r="B460" s="117" t="s">
        <v>262</v>
      </c>
      <c r="C460" s="117" t="s">
        <v>288</v>
      </c>
      <c r="D460" s="117" t="s">
        <v>289</v>
      </c>
      <c r="E460" s="79" t="s">
        <v>372</v>
      </c>
      <c r="F460" s="49">
        <f>SUM(G460:V460)</f>
        <v>0</v>
      </c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</row>
    <row r="461" spans="1:22" s="9" customFormat="1" ht="9" customHeight="1">
      <c r="A461" s="117" t="s">
        <v>262</v>
      </c>
      <c r="B461" s="117" t="s">
        <v>262</v>
      </c>
      <c r="C461" s="117" t="s">
        <v>288</v>
      </c>
      <c r="D461" s="117" t="s">
        <v>289</v>
      </c>
      <c r="E461" s="44" t="s">
        <v>36</v>
      </c>
      <c r="F461" s="48"/>
      <c r="G461" s="66" t="s">
        <v>37</v>
      </c>
      <c r="H461" s="66" t="s">
        <v>37</v>
      </c>
      <c r="I461" s="66" t="s">
        <v>37</v>
      </c>
      <c r="J461" s="66" t="s">
        <v>37</v>
      </c>
      <c r="K461" s="66" t="s">
        <v>37</v>
      </c>
      <c r="L461" s="66" t="s">
        <v>37</v>
      </c>
      <c r="M461" s="67" t="s">
        <v>37</v>
      </c>
      <c r="N461" s="66" t="s">
        <v>37</v>
      </c>
      <c r="O461" s="66" t="s">
        <v>37</v>
      </c>
      <c r="P461" s="67" t="s">
        <v>37</v>
      </c>
      <c r="Q461" s="66" t="s">
        <v>37</v>
      </c>
      <c r="R461" s="67" t="s">
        <v>37</v>
      </c>
      <c r="S461" s="67" t="s">
        <v>37</v>
      </c>
      <c r="T461" s="67" t="s">
        <v>37</v>
      </c>
      <c r="U461" s="67" t="s">
        <v>37</v>
      </c>
      <c r="V461" s="66" t="s">
        <v>37</v>
      </c>
    </row>
    <row r="462" spans="1:22" s="9" customFormat="1" ht="9" customHeight="1">
      <c r="A462" s="117" t="s">
        <v>262</v>
      </c>
      <c r="B462" s="117" t="s">
        <v>262</v>
      </c>
      <c r="C462" s="117" t="s">
        <v>290</v>
      </c>
      <c r="D462" s="117" t="s">
        <v>291</v>
      </c>
      <c r="E462" s="44" t="s">
        <v>370</v>
      </c>
      <c r="F462" s="48"/>
      <c r="G462" s="63"/>
      <c r="H462" s="63"/>
      <c r="I462" s="63"/>
      <c r="J462" s="63"/>
      <c r="K462" s="63"/>
      <c r="L462" s="63"/>
      <c r="M462" s="64"/>
      <c r="N462" s="63"/>
      <c r="O462" s="63"/>
      <c r="P462" s="64"/>
      <c r="Q462" s="63"/>
      <c r="R462" s="64"/>
      <c r="S462" s="64"/>
      <c r="T462" s="64"/>
      <c r="U462" s="64"/>
      <c r="V462" s="63"/>
    </row>
    <row r="463" spans="1:22" s="9" customFormat="1" ht="9" customHeight="1">
      <c r="A463" s="117" t="s">
        <v>262</v>
      </c>
      <c r="B463" s="117" t="s">
        <v>262</v>
      </c>
      <c r="C463" s="117" t="s">
        <v>290</v>
      </c>
      <c r="D463" s="117" t="s">
        <v>291</v>
      </c>
      <c r="E463" s="44" t="s">
        <v>371</v>
      </c>
      <c r="F463" s="48"/>
      <c r="G463" s="63"/>
      <c r="H463" s="63"/>
      <c r="I463" s="63"/>
      <c r="J463" s="63"/>
      <c r="K463" s="63"/>
      <c r="L463" s="63"/>
      <c r="M463" s="64"/>
      <c r="N463" s="63"/>
      <c r="O463" s="63"/>
      <c r="P463" s="64"/>
      <c r="Q463" s="63"/>
      <c r="R463" s="64"/>
      <c r="S463" s="64"/>
      <c r="T463" s="64"/>
      <c r="U463" s="64"/>
      <c r="V463" s="63"/>
    </row>
    <row r="464" spans="1:22" s="9" customFormat="1" ht="9" customHeight="1">
      <c r="A464" s="117" t="s">
        <v>262</v>
      </c>
      <c r="B464" s="117" t="s">
        <v>262</v>
      </c>
      <c r="C464" s="117" t="s">
        <v>290</v>
      </c>
      <c r="D464" s="117" t="s">
        <v>291</v>
      </c>
      <c r="E464" s="79" t="s">
        <v>372</v>
      </c>
      <c r="F464" s="49">
        <f>SUM(G464:V464)</f>
        <v>0</v>
      </c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</row>
    <row r="465" spans="1:22" s="9" customFormat="1" ht="9" customHeight="1">
      <c r="A465" s="117" t="s">
        <v>262</v>
      </c>
      <c r="B465" s="117" t="s">
        <v>262</v>
      </c>
      <c r="C465" s="117" t="s">
        <v>290</v>
      </c>
      <c r="D465" s="117" t="s">
        <v>291</v>
      </c>
      <c r="E465" s="44" t="s">
        <v>36</v>
      </c>
      <c r="F465" s="48"/>
      <c r="G465" s="66" t="s">
        <v>37</v>
      </c>
      <c r="H465" s="66" t="s">
        <v>37</v>
      </c>
      <c r="I465" s="66" t="s">
        <v>37</v>
      </c>
      <c r="J465" s="66" t="s">
        <v>37</v>
      </c>
      <c r="K465" s="66" t="s">
        <v>37</v>
      </c>
      <c r="L465" s="66" t="s">
        <v>37</v>
      </c>
      <c r="M465" s="67" t="s">
        <v>37</v>
      </c>
      <c r="N465" s="66" t="s">
        <v>37</v>
      </c>
      <c r="O465" s="66" t="s">
        <v>37</v>
      </c>
      <c r="P465" s="67" t="s">
        <v>37</v>
      </c>
      <c r="Q465" s="66" t="s">
        <v>37</v>
      </c>
      <c r="R465" s="67" t="s">
        <v>37</v>
      </c>
      <c r="S465" s="67" t="s">
        <v>37</v>
      </c>
      <c r="T465" s="67" t="s">
        <v>37</v>
      </c>
      <c r="U465" s="67" t="s">
        <v>37</v>
      </c>
      <c r="V465" s="66" t="s">
        <v>37</v>
      </c>
    </row>
    <row r="466" spans="1:22" s="9" customFormat="1" ht="9" customHeight="1">
      <c r="A466" s="117" t="s">
        <v>262</v>
      </c>
      <c r="B466" s="117" t="s">
        <v>262</v>
      </c>
      <c r="C466" s="117" t="s">
        <v>292</v>
      </c>
      <c r="D466" s="117" t="s">
        <v>293</v>
      </c>
      <c r="E466" s="45" t="s">
        <v>370</v>
      </c>
      <c r="F466" s="48"/>
      <c r="G466" s="63"/>
      <c r="H466" s="63"/>
      <c r="I466" s="63"/>
      <c r="J466" s="63"/>
      <c r="K466" s="63"/>
      <c r="L466" s="63"/>
      <c r="M466" s="64"/>
      <c r="N466" s="63"/>
      <c r="O466" s="63"/>
      <c r="P466" s="64"/>
      <c r="Q466" s="63"/>
      <c r="R466" s="64"/>
      <c r="S466" s="64"/>
      <c r="T466" s="64"/>
      <c r="U466" s="64"/>
      <c r="V466" s="63"/>
    </row>
    <row r="467" spans="1:22" s="9" customFormat="1" ht="9" customHeight="1">
      <c r="A467" s="117" t="s">
        <v>262</v>
      </c>
      <c r="B467" s="117" t="s">
        <v>262</v>
      </c>
      <c r="C467" s="117" t="s">
        <v>292</v>
      </c>
      <c r="D467" s="117" t="s">
        <v>293</v>
      </c>
      <c r="E467" s="45" t="s">
        <v>371</v>
      </c>
      <c r="F467" s="48"/>
      <c r="G467" s="63"/>
      <c r="H467" s="63"/>
      <c r="I467" s="63"/>
      <c r="J467" s="63"/>
      <c r="K467" s="63"/>
      <c r="L467" s="63"/>
      <c r="M467" s="64"/>
      <c r="N467" s="63"/>
      <c r="O467" s="63"/>
      <c r="P467" s="64"/>
      <c r="Q467" s="63"/>
      <c r="R467" s="64"/>
      <c r="S467" s="64"/>
      <c r="T467" s="64"/>
      <c r="U467" s="64"/>
      <c r="V467" s="63"/>
    </row>
    <row r="468" spans="1:22" s="9" customFormat="1" ht="9" customHeight="1">
      <c r="A468" s="117" t="s">
        <v>262</v>
      </c>
      <c r="B468" s="117" t="s">
        <v>262</v>
      </c>
      <c r="C468" s="117" t="s">
        <v>292</v>
      </c>
      <c r="D468" s="117" t="s">
        <v>293</v>
      </c>
      <c r="E468" s="81" t="s">
        <v>372</v>
      </c>
      <c r="F468" s="49">
        <f>SUM(G468:V468)</f>
        <v>0</v>
      </c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</row>
    <row r="469" spans="1:22" s="9" customFormat="1" ht="9" customHeight="1">
      <c r="A469" s="117" t="s">
        <v>262</v>
      </c>
      <c r="B469" s="117" t="s">
        <v>262</v>
      </c>
      <c r="C469" s="117" t="s">
        <v>292</v>
      </c>
      <c r="D469" s="117" t="s">
        <v>293</v>
      </c>
      <c r="E469" s="45" t="s">
        <v>36</v>
      </c>
      <c r="F469" s="48"/>
      <c r="G469" s="66" t="s">
        <v>37</v>
      </c>
      <c r="H469" s="66" t="s">
        <v>37</v>
      </c>
      <c r="I469" s="66" t="s">
        <v>37</v>
      </c>
      <c r="J469" s="66" t="s">
        <v>37</v>
      </c>
      <c r="K469" s="66" t="s">
        <v>37</v>
      </c>
      <c r="L469" s="66" t="s">
        <v>37</v>
      </c>
      <c r="M469" s="67" t="s">
        <v>37</v>
      </c>
      <c r="N469" s="66" t="s">
        <v>37</v>
      </c>
      <c r="O469" s="66" t="s">
        <v>37</v>
      </c>
      <c r="P469" s="67" t="s">
        <v>37</v>
      </c>
      <c r="Q469" s="66" t="s">
        <v>37</v>
      </c>
      <c r="R469" s="67" t="s">
        <v>37</v>
      </c>
      <c r="S469" s="67" t="s">
        <v>37</v>
      </c>
      <c r="T469" s="67" t="s">
        <v>37</v>
      </c>
      <c r="U469" s="67" t="s">
        <v>37</v>
      </c>
      <c r="V469" s="66" t="s">
        <v>37</v>
      </c>
    </row>
    <row r="470" spans="1:22" s="9" customFormat="1" ht="9" customHeight="1">
      <c r="A470" s="117" t="s">
        <v>262</v>
      </c>
      <c r="B470" s="117" t="s">
        <v>262</v>
      </c>
      <c r="C470" s="117" t="s">
        <v>294</v>
      </c>
      <c r="D470" s="117" t="s">
        <v>295</v>
      </c>
      <c r="E470" s="45" t="s">
        <v>370</v>
      </c>
      <c r="F470" s="48"/>
      <c r="G470" s="63"/>
      <c r="H470" s="63"/>
      <c r="I470" s="63"/>
      <c r="J470" s="63"/>
      <c r="K470" s="63"/>
      <c r="L470" s="63"/>
      <c r="M470" s="64"/>
      <c r="N470" s="63"/>
      <c r="O470" s="63"/>
      <c r="P470" s="64"/>
      <c r="Q470" s="63"/>
      <c r="R470" s="64"/>
      <c r="S470" s="64"/>
      <c r="T470" s="64"/>
      <c r="U470" s="64"/>
      <c r="V470" s="63"/>
    </row>
    <row r="471" spans="1:22" s="9" customFormat="1" ht="9" customHeight="1">
      <c r="A471" s="117" t="s">
        <v>262</v>
      </c>
      <c r="B471" s="117" t="s">
        <v>262</v>
      </c>
      <c r="C471" s="117" t="s">
        <v>294</v>
      </c>
      <c r="D471" s="117" t="s">
        <v>295</v>
      </c>
      <c r="E471" s="45" t="s">
        <v>371</v>
      </c>
      <c r="F471" s="48"/>
      <c r="G471" s="63"/>
      <c r="H471" s="63"/>
      <c r="I471" s="63"/>
      <c r="J471" s="63"/>
      <c r="K471" s="63"/>
      <c r="L471" s="63"/>
      <c r="M471" s="64"/>
      <c r="N471" s="63"/>
      <c r="O471" s="63"/>
      <c r="P471" s="64"/>
      <c r="Q471" s="63"/>
      <c r="R471" s="64"/>
      <c r="S471" s="64"/>
      <c r="T471" s="64"/>
      <c r="U471" s="64"/>
      <c r="V471" s="63"/>
    </row>
    <row r="472" spans="1:22" s="9" customFormat="1" ht="9" customHeight="1">
      <c r="A472" s="117" t="s">
        <v>262</v>
      </c>
      <c r="B472" s="117" t="s">
        <v>262</v>
      </c>
      <c r="C472" s="117" t="s">
        <v>294</v>
      </c>
      <c r="D472" s="117" t="s">
        <v>295</v>
      </c>
      <c r="E472" s="81" t="s">
        <v>372</v>
      </c>
      <c r="F472" s="49">
        <f>SUM(G472:V472)</f>
        <v>0</v>
      </c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</row>
    <row r="473" spans="1:22" s="9" customFormat="1" ht="9" customHeight="1">
      <c r="A473" s="117" t="s">
        <v>262</v>
      </c>
      <c r="B473" s="117" t="s">
        <v>262</v>
      </c>
      <c r="C473" s="117" t="s">
        <v>294</v>
      </c>
      <c r="D473" s="117" t="s">
        <v>295</v>
      </c>
      <c r="E473" s="45" t="s">
        <v>36</v>
      </c>
      <c r="F473" s="48"/>
      <c r="G473" s="66" t="s">
        <v>37</v>
      </c>
      <c r="H473" s="66" t="s">
        <v>37</v>
      </c>
      <c r="I473" s="66" t="s">
        <v>37</v>
      </c>
      <c r="J473" s="66" t="s">
        <v>37</v>
      </c>
      <c r="K473" s="66" t="s">
        <v>37</v>
      </c>
      <c r="L473" s="66" t="s">
        <v>37</v>
      </c>
      <c r="M473" s="67" t="s">
        <v>37</v>
      </c>
      <c r="N473" s="66" t="s">
        <v>37</v>
      </c>
      <c r="O473" s="66" t="s">
        <v>37</v>
      </c>
      <c r="P473" s="67" t="s">
        <v>37</v>
      </c>
      <c r="Q473" s="66" t="s">
        <v>37</v>
      </c>
      <c r="R473" s="67" t="s">
        <v>37</v>
      </c>
      <c r="S473" s="67" t="s">
        <v>37</v>
      </c>
      <c r="T473" s="67" t="s">
        <v>37</v>
      </c>
      <c r="U473" s="67" t="s">
        <v>37</v>
      </c>
      <c r="V473" s="66" t="s">
        <v>37</v>
      </c>
    </row>
    <row r="474" spans="1:22" s="9" customFormat="1" ht="9.75" customHeight="1">
      <c r="A474" s="117" t="s">
        <v>262</v>
      </c>
      <c r="B474" s="117" t="s">
        <v>262</v>
      </c>
      <c r="C474" s="117" t="s">
        <v>296</v>
      </c>
      <c r="D474" s="117" t="s">
        <v>297</v>
      </c>
      <c r="E474" s="45" t="s">
        <v>370</v>
      </c>
      <c r="F474" s="48"/>
      <c r="G474" s="63"/>
      <c r="H474" s="63"/>
      <c r="I474" s="63"/>
      <c r="J474" s="63"/>
      <c r="K474" s="63"/>
      <c r="L474" s="63"/>
      <c r="M474" s="64"/>
      <c r="N474" s="63"/>
      <c r="O474" s="63"/>
      <c r="P474" s="64"/>
      <c r="Q474" s="63"/>
      <c r="R474" s="64"/>
      <c r="S474" s="64"/>
      <c r="T474" s="64"/>
      <c r="U474" s="64"/>
      <c r="V474" s="63"/>
    </row>
    <row r="475" spans="1:22" s="9" customFormat="1" ht="8.25" customHeight="1">
      <c r="A475" s="117" t="s">
        <v>262</v>
      </c>
      <c r="B475" s="117" t="s">
        <v>262</v>
      </c>
      <c r="C475" s="117" t="s">
        <v>296</v>
      </c>
      <c r="D475" s="117" t="s">
        <v>297</v>
      </c>
      <c r="E475" s="45" t="s">
        <v>371</v>
      </c>
      <c r="F475" s="48"/>
      <c r="G475" s="63"/>
      <c r="H475" s="63"/>
      <c r="I475" s="63"/>
      <c r="J475" s="63"/>
      <c r="K475" s="63"/>
      <c r="L475" s="63"/>
      <c r="M475" s="64"/>
      <c r="N475" s="63"/>
      <c r="O475" s="63"/>
      <c r="P475" s="64"/>
      <c r="Q475" s="63"/>
      <c r="R475" s="64"/>
      <c r="S475" s="64"/>
      <c r="T475" s="64"/>
      <c r="U475" s="64"/>
      <c r="V475" s="63"/>
    </row>
    <row r="476" spans="1:22" s="9" customFormat="1" ht="9" customHeight="1">
      <c r="A476" s="117" t="s">
        <v>262</v>
      </c>
      <c r="B476" s="117" t="s">
        <v>262</v>
      </c>
      <c r="C476" s="117" t="s">
        <v>296</v>
      </c>
      <c r="D476" s="117" t="s">
        <v>297</v>
      </c>
      <c r="E476" s="81" t="s">
        <v>372</v>
      </c>
      <c r="F476" s="49">
        <f>SUM(G476:V476)</f>
        <v>0</v>
      </c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</row>
    <row r="477" spans="1:22" s="9" customFormat="1" ht="9" customHeight="1">
      <c r="A477" s="117" t="s">
        <v>262</v>
      </c>
      <c r="B477" s="117" t="s">
        <v>262</v>
      </c>
      <c r="C477" s="117" t="s">
        <v>296</v>
      </c>
      <c r="D477" s="117" t="s">
        <v>297</v>
      </c>
      <c r="E477" s="45" t="s">
        <v>36</v>
      </c>
      <c r="F477" s="48"/>
      <c r="G477" s="66" t="s">
        <v>37</v>
      </c>
      <c r="H477" s="66" t="s">
        <v>37</v>
      </c>
      <c r="I477" s="66" t="s">
        <v>37</v>
      </c>
      <c r="J477" s="66" t="s">
        <v>37</v>
      </c>
      <c r="K477" s="66" t="s">
        <v>37</v>
      </c>
      <c r="L477" s="66" t="s">
        <v>37</v>
      </c>
      <c r="M477" s="67" t="s">
        <v>37</v>
      </c>
      <c r="N477" s="66" t="s">
        <v>37</v>
      </c>
      <c r="O477" s="66" t="s">
        <v>37</v>
      </c>
      <c r="P477" s="67" t="s">
        <v>37</v>
      </c>
      <c r="Q477" s="66" t="s">
        <v>37</v>
      </c>
      <c r="R477" s="67" t="s">
        <v>37</v>
      </c>
      <c r="S477" s="67" t="s">
        <v>37</v>
      </c>
      <c r="T477" s="67" t="s">
        <v>37</v>
      </c>
      <c r="U477" s="67" t="s">
        <v>37</v>
      </c>
      <c r="V477" s="66" t="s">
        <v>37</v>
      </c>
    </row>
    <row r="478" spans="1:22" s="9" customFormat="1" ht="9" customHeight="1">
      <c r="A478" s="117" t="s">
        <v>262</v>
      </c>
      <c r="B478" s="117" t="s">
        <v>262</v>
      </c>
      <c r="C478" s="117" t="s">
        <v>298</v>
      </c>
      <c r="D478" s="117" t="s">
        <v>299</v>
      </c>
      <c r="E478" s="45" t="s">
        <v>370</v>
      </c>
      <c r="F478" s="48"/>
      <c r="G478" s="63"/>
      <c r="H478" s="63"/>
      <c r="I478" s="63"/>
      <c r="J478" s="63"/>
      <c r="K478" s="63"/>
      <c r="L478" s="63"/>
      <c r="M478" s="64"/>
      <c r="N478" s="63"/>
      <c r="O478" s="63"/>
      <c r="P478" s="64"/>
      <c r="Q478" s="63"/>
      <c r="R478" s="64"/>
      <c r="S478" s="64"/>
      <c r="T478" s="64"/>
      <c r="U478" s="64"/>
      <c r="V478" s="63"/>
    </row>
    <row r="479" spans="1:22" s="9" customFormat="1" ht="8.25" customHeight="1">
      <c r="A479" s="117" t="s">
        <v>262</v>
      </c>
      <c r="B479" s="117" t="s">
        <v>262</v>
      </c>
      <c r="C479" s="117" t="s">
        <v>298</v>
      </c>
      <c r="D479" s="117" t="s">
        <v>299</v>
      </c>
      <c r="E479" s="45" t="s">
        <v>371</v>
      </c>
      <c r="F479" s="48"/>
      <c r="G479" s="63"/>
      <c r="H479" s="63"/>
      <c r="I479" s="63"/>
      <c r="J479" s="63"/>
      <c r="K479" s="63"/>
      <c r="L479" s="63"/>
      <c r="M479" s="64"/>
      <c r="N479" s="63"/>
      <c r="O479" s="63"/>
      <c r="P479" s="64"/>
      <c r="Q479" s="63"/>
      <c r="R479" s="64"/>
      <c r="S479" s="64"/>
      <c r="T479" s="64"/>
      <c r="U479" s="64"/>
      <c r="V479" s="63"/>
    </row>
    <row r="480" spans="1:22" s="9" customFormat="1" ht="6.75" customHeight="1">
      <c r="A480" s="117" t="s">
        <v>262</v>
      </c>
      <c r="B480" s="117" t="s">
        <v>262</v>
      </c>
      <c r="C480" s="117" t="s">
        <v>298</v>
      </c>
      <c r="D480" s="117" t="s">
        <v>299</v>
      </c>
      <c r="E480" s="81" t="s">
        <v>372</v>
      </c>
      <c r="F480" s="49">
        <f>SUM(G480:V480)</f>
        <v>0</v>
      </c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</row>
    <row r="481" spans="1:22" s="9" customFormat="1" ht="9" customHeight="1">
      <c r="A481" s="117" t="s">
        <v>262</v>
      </c>
      <c r="B481" s="117" t="s">
        <v>262</v>
      </c>
      <c r="C481" s="117" t="s">
        <v>298</v>
      </c>
      <c r="D481" s="117" t="s">
        <v>299</v>
      </c>
      <c r="E481" s="45" t="s">
        <v>36</v>
      </c>
      <c r="F481" s="48"/>
      <c r="G481" s="66" t="s">
        <v>37</v>
      </c>
      <c r="H481" s="66" t="s">
        <v>37</v>
      </c>
      <c r="I481" s="66" t="s">
        <v>37</v>
      </c>
      <c r="J481" s="66" t="s">
        <v>37</v>
      </c>
      <c r="K481" s="66" t="s">
        <v>37</v>
      </c>
      <c r="L481" s="66" t="s">
        <v>37</v>
      </c>
      <c r="M481" s="67" t="s">
        <v>37</v>
      </c>
      <c r="N481" s="66" t="s">
        <v>37</v>
      </c>
      <c r="O481" s="66" t="s">
        <v>37</v>
      </c>
      <c r="P481" s="67" t="s">
        <v>37</v>
      </c>
      <c r="Q481" s="66" t="s">
        <v>37</v>
      </c>
      <c r="R481" s="67" t="s">
        <v>37</v>
      </c>
      <c r="S481" s="67" t="s">
        <v>37</v>
      </c>
      <c r="T481" s="67" t="s">
        <v>37</v>
      </c>
      <c r="U481" s="67" t="s">
        <v>37</v>
      </c>
      <c r="V481" s="66" t="s">
        <v>37</v>
      </c>
    </row>
    <row r="482" spans="1:22" s="9" customFormat="1" ht="9" customHeight="1">
      <c r="A482" s="117" t="s">
        <v>262</v>
      </c>
      <c r="B482" s="117" t="s">
        <v>262</v>
      </c>
      <c r="C482" s="117" t="s">
        <v>300</v>
      </c>
      <c r="D482" s="117" t="s">
        <v>301</v>
      </c>
      <c r="E482" s="45" t="s">
        <v>370</v>
      </c>
      <c r="F482" s="48"/>
      <c r="G482" s="63"/>
      <c r="H482" s="63"/>
      <c r="I482" s="63"/>
      <c r="J482" s="63"/>
      <c r="K482" s="63"/>
      <c r="L482" s="63"/>
      <c r="M482" s="64"/>
      <c r="N482" s="63"/>
      <c r="O482" s="63"/>
      <c r="P482" s="64"/>
      <c r="Q482" s="63"/>
      <c r="R482" s="64"/>
      <c r="S482" s="64"/>
      <c r="T482" s="64"/>
      <c r="U482" s="64"/>
      <c r="V482" s="63"/>
    </row>
    <row r="483" spans="1:22" s="9" customFormat="1" ht="8.25" customHeight="1">
      <c r="A483" s="117" t="s">
        <v>262</v>
      </c>
      <c r="B483" s="117" t="s">
        <v>262</v>
      </c>
      <c r="C483" s="117" t="s">
        <v>300</v>
      </c>
      <c r="D483" s="117" t="s">
        <v>301</v>
      </c>
      <c r="E483" s="45" t="s">
        <v>371</v>
      </c>
      <c r="F483" s="48"/>
      <c r="G483" s="63"/>
      <c r="H483" s="63"/>
      <c r="I483" s="63"/>
      <c r="J483" s="63"/>
      <c r="K483" s="63"/>
      <c r="L483" s="63"/>
      <c r="M483" s="64"/>
      <c r="N483" s="63"/>
      <c r="O483" s="63"/>
      <c r="P483" s="64"/>
      <c r="Q483" s="63"/>
      <c r="R483" s="64"/>
      <c r="S483" s="64"/>
      <c r="T483" s="64"/>
      <c r="U483" s="64"/>
      <c r="V483" s="63"/>
    </row>
    <row r="484" spans="1:22" s="9" customFormat="1" ht="9" customHeight="1">
      <c r="A484" s="117" t="s">
        <v>262</v>
      </c>
      <c r="B484" s="117" t="s">
        <v>262</v>
      </c>
      <c r="C484" s="117" t="s">
        <v>300</v>
      </c>
      <c r="D484" s="117" t="s">
        <v>301</v>
      </c>
      <c r="E484" s="81" t="s">
        <v>372</v>
      </c>
      <c r="F484" s="49">
        <f>SUM(G484:V484)</f>
        <v>0</v>
      </c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</row>
    <row r="485" spans="1:22" s="9" customFormat="1" ht="9" customHeight="1">
      <c r="A485" s="117" t="s">
        <v>262</v>
      </c>
      <c r="B485" s="117" t="s">
        <v>262</v>
      </c>
      <c r="C485" s="117" t="s">
        <v>300</v>
      </c>
      <c r="D485" s="117" t="s">
        <v>301</v>
      </c>
      <c r="E485" s="45" t="s">
        <v>36</v>
      </c>
      <c r="F485" s="48"/>
      <c r="G485" s="66" t="s">
        <v>37</v>
      </c>
      <c r="H485" s="66" t="s">
        <v>37</v>
      </c>
      <c r="I485" s="66" t="s">
        <v>37</v>
      </c>
      <c r="J485" s="66" t="s">
        <v>37</v>
      </c>
      <c r="K485" s="66" t="s">
        <v>37</v>
      </c>
      <c r="L485" s="66" t="s">
        <v>37</v>
      </c>
      <c r="M485" s="67" t="s">
        <v>37</v>
      </c>
      <c r="N485" s="66" t="s">
        <v>37</v>
      </c>
      <c r="O485" s="66" t="s">
        <v>37</v>
      </c>
      <c r="P485" s="67" t="s">
        <v>37</v>
      </c>
      <c r="Q485" s="66" t="s">
        <v>37</v>
      </c>
      <c r="R485" s="67" t="s">
        <v>37</v>
      </c>
      <c r="S485" s="67" t="s">
        <v>37</v>
      </c>
      <c r="T485" s="67" t="s">
        <v>37</v>
      </c>
      <c r="U485" s="67" t="s">
        <v>37</v>
      </c>
      <c r="V485" s="66" t="s">
        <v>37</v>
      </c>
    </row>
    <row r="486" spans="1:22" s="9" customFormat="1" ht="10.5" customHeight="1">
      <c r="A486" s="117" t="s">
        <v>262</v>
      </c>
      <c r="B486" s="117" t="s">
        <v>262</v>
      </c>
      <c r="C486" s="117" t="s">
        <v>302</v>
      </c>
      <c r="D486" s="117" t="s">
        <v>303</v>
      </c>
      <c r="E486" s="45" t="s">
        <v>370</v>
      </c>
      <c r="F486" s="48"/>
      <c r="G486" s="63"/>
      <c r="H486" s="63"/>
      <c r="I486" s="63"/>
      <c r="J486" s="63"/>
      <c r="K486" s="63"/>
      <c r="L486" s="63"/>
      <c r="M486" s="64"/>
      <c r="N486" s="63"/>
      <c r="O486" s="63"/>
      <c r="P486" s="64"/>
      <c r="Q486" s="63"/>
      <c r="R486" s="64"/>
      <c r="S486" s="64"/>
      <c r="T486" s="64"/>
      <c r="U486" s="64"/>
      <c r="V486" s="63"/>
    </row>
    <row r="487" spans="1:22" s="9" customFormat="1" ht="9.75" customHeight="1">
      <c r="A487" s="117" t="s">
        <v>262</v>
      </c>
      <c r="B487" s="117" t="s">
        <v>262</v>
      </c>
      <c r="C487" s="117" t="s">
        <v>302</v>
      </c>
      <c r="D487" s="117" t="s">
        <v>303</v>
      </c>
      <c r="E487" s="45" t="s">
        <v>371</v>
      </c>
      <c r="F487" s="48"/>
      <c r="G487" s="63"/>
      <c r="H487" s="63"/>
      <c r="I487" s="63"/>
      <c r="J487" s="63"/>
      <c r="K487" s="63"/>
      <c r="L487" s="63"/>
      <c r="M487" s="64"/>
      <c r="N487" s="63"/>
      <c r="O487" s="63"/>
      <c r="P487" s="64"/>
      <c r="Q487" s="63"/>
      <c r="R487" s="64"/>
      <c r="S487" s="64"/>
      <c r="T487" s="64"/>
      <c r="U487" s="64"/>
      <c r="V487" s="63"/>
    </row>
    <row r="488" spans="1:22" s="9" customFormat="1" ht="9" customHeight="1">
      <c r="A488" s="117" t="s">
        <v>262</v>
      </c>
      <c r="B488" s="117" t="s">
        <v>262</v>
      </c>
      <c r="C488" s="117" t="s">
        <v>302</v>
      </c>
      <c r="D488" s="117" t="s">
        <v>303</v>
      </c>
      <c r="E488" s="81" t="s">
        <v>372</v>
      </c>
      <c r="F488" s="49">
        <f>SUM(G488:V488)</f>
        <v>0</v>
      </c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</row>
    <row r="489" spans="1:22" s="9" customFormat="1" ht="11.25" customHeight="1">
      <c r="A489" s="117" t="s">
        <v>262</v>
      </c>
      <c r="B489" s="117" t="s">
        <v>262</v>
      </c>
      <c r="C489" s="117" t="s">
        <v>302</v>
      </c>
      <c r="D489" s="117" t="s">
        <v>303</v>
      </c>
      <c r="E489" s="45" t="s">
        <v>36</v>
      </c>
      <c r="F489" s="48"/>
      <c r="G489" s="66" t="s">
        <v>37</v>
      </c>
      <c r="H489" s="66" t="s">
        <v>37</v>
      </c>
      <c r="I489" s="66" t="s">
        <v>37</v>
      </c>
      <c r="J489" s="66" t="s">
        <v>37</v>
      </c>
      <c r="K489" s="66" t="s">
        <v>37</v>
      </c>
      <c r="L489" s="66" t="s">
        <v>37</v>
      </c>
      <c r="M489" s="67" t="s">
        <v>37</v>
      </c>
      <c r="N489" s="66" t="s">
        <v>37</v>
      </c>
      <c r="O489" s="66" t="s">
        <v>37</v>
      </c>
      <c r="P489" s="67" t="s">
        <v>37</v>
      </c>
      <c r="Q489" s="66" t="s">
        <v>37</v>
      </c>
      <c r="R489" s="67" t="s">
        <v>37</v>
      </c>
      <c r="S489" s="67" t="s">
        <v>37</v>
      </c>
      <c r="T489" s="67" t="s">
        <v>37</v>
      </c>
      <c r="U489" s="67" t="s">
        <v>37</v>
      </c>
      <c r="V489" s="66" t="s">
        <v>37</v>
      </c>
    </row>
    <row r="490" spans="1:22" s="9" customFormat="1" ht="9" customHeight="1">
      <c r="A490" s="117" t="s">
        <v>262</v>
      </c>
      <c r="B490" s="117" t="s">
        <v>262</v>
      </c>
      <c r="C490" s="117" t="s">
        <v>304</v>
      </c>
      <c r="D490" s="117" t="s">
        <v>305</v>
      </c>
      <c r="E490" s="45" t="s">
        <v>370</v>
      </c>
      <c r="F490" s="48"/>
      <c r="G490" s="63"/>
      <c r="H490" s="63"/>
      <c r="I490" s="63"/>
      <c r="J490" s="63"/>
      <c r="K490" s="63"/>
      <c r="L490" s="63"/>
      <c r="M490" s="64"/>
      <c r="N490" s="63"/>
      <c r="O490" s="63"/>
      <c r="P490" s="64"/>
      <c r="Q490" s="63"/>
      <c r="R490" s="64"/>
      <c r="S490" s="64"/>
      <c r="T490" s="64"/>
      <c r="U490" s="64"/>
      <c r="V490" s="63"/>
    </row>
    <row r="491" spans="1:22" s="9" customFormat="1" ht="8.25" customHeight="1">
      <c r="A491" s="117" t="s">
        <v>262</v>
      </c>
      <c r="B491" s="117" t="s">
        <v>262</v>
      </c>
      <c r="C491" s="117" t="s">
        <v>304</v>
      </c>
      <c r="D491" s="117" t="s">
        <v>305</v>
      </c>
      <c r="E491" s="45" t="s">
        <v>371</v>
      </c>
      <c r="F491" s="48"/>
      <c r="G491" s="63"/>
      <c r="H491" s="63"/>
      <c r="I491" s="63"/>
      <c r="J491" s="63"/>
      <c r="K491" s="63"/>
      <c r="L491" s="63"/>
      <c r="M491" s="64"/>
      <c r="N491" s="63"/>
      <c r="O491" s="63"/>
      <c r="P491" s="64"/>
      <c r="Q491" s="63"/>
      <c r="R491" s="64"/>
      <c r="S491" s="64"/>
      <c r="T491" s="64"/>
      <c r="U491" s="64"/>
      <c r="V491" s="63"/>
    </row>
    <row r="492" spans="1:22" s="9" customFormat="1" ht="9" customHeight="1">
      <c r="A492" s="117" t="s">
        <v>262</v>
      </c>
      <c r="B492" s="117" t="s">
        <v>262</v>
      </c>
      <c r="C492" s="117" t="s">
        <v>304</v>
      </c>
      <c r="D492" s="117" t="s">
        <v>305</v>
      </c>
      <c r="E492" s="79" t="s">
        <v>372</v>
      </c>
      <c r="F492" s="49">
        <f>SUM(G492:V492)</f>
        <v>0</v>
      </c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</row>
    <row r="493" spans="1:22" s="9" customFormat="1" ht="9.75" customHeight="1">
      <c r="A493" s="117" t="s">
        <v>262</v>
      </c>
      <c r="B493" s="117" t="s">
        <v>262</v>
      </c>
      <c r="C493" s="117" t="s">
        <v>304</v>
      </c>
      <c r="D493" s="117" t="s">
        <v>305</v>
      </c>
      <c r="E493" s="45" t="s">
        <v>36</v>
      </c>
      <c r="F493" s="48"/>
      <c r="G493" s="66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17" t="s">
        <v>262</v>
      </c>
      <c r="B494" s="117" t="s">
        <v>262</v>
      </c>
      <c r="C494" s="117" t="s">
        <v>306</v>
      </c>
      <c r="D494" s="117" t="s">
        <v>307</v>
      </c>
      <c r="E494" s="45" t="s">
        <v>370</v>
      </c>
      <c r="F494" s="47">
        <v>49</v>
      </c>
      <c r="G494" s="63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/>
    </row>
    <row r="495" spans="1:22" s="9" customFormat="1" ht="13.5" customHeight="1">
      <c r="A495" s="117" t="s">
        <v>262</v>
      </c>
      <c r="B495" s="117" t="s">
        <v>262</v>
      </c>
      <c r="C495" s="117" t="s">
        <v>306</v>
      </c>
      <c r="D495" s="117" t="s">
        <v>307</v>
      </c>
      <c r="E495" s="45" t="s">
        <v>371</v>
      </c>
      <c r="F495" s="47">
        <v>49</v>
      </c>
      <c r="G495" s="63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/>
    </row>
    <row r="496" spans="1:22" s="9" customFormat="1" ht="12.75" customHeight="1">
      <c r="A496" s="117" t="s">
        <v>262</v>
      </c>
      <c r="B496" s="117" t="s">
        <v>262</v>
      </c>
      <c r="C496" s="117" t="s">
        <v>306</v>
      </c>
      <c r="D496" s="117" t="s">
        <v>307</v>
      </c>
      <c r="E496" s="81" t="s">
        <v>372</v>
      </c>
      <c r="F496" s="49">
        <f>SUM(G496:V496)</f>
        <v>4</v>
      </c>
      <c r="G496" s="65"/>
      <c r="H496" s="31"/>
      <c r="I496" s="31">
        <v>4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 spans="1:22" s="9" customFormat="1" ht="9" customHeight="1">
      <c r="A497" s="117" t="s">
        <v>262</v>
      </c>
      <c r="B497" s="117" t="s">
        <v>262</v>
      </c>
      <c r="C497" s="117" t="s">
        <v>306</v>
      </c>
      <c r="D497" s="117" t="s">
        <v>307</v>
      </c>
      <c r="E497" s="45" t="s">
        <v>36</v>
      </c>
      <c r="F497" s="48" t="s">
        <v>49</v>
      </c>
      <c r="G497" s="66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/>
    </row>
    <row r="498" spans="1:22" s="9" customFormat="1" ht="12.75" customHeight="1">
      <c r="A498" s="117">
        <v>21</v>
      </c>
      <c r="B498" s="121" t="s">
        <v>392</v>
      </c>
      <c r="C498" s="117" t="s">
        <v>309</v>
      </c>
      <c r="D498" s="117" t="s">
        <v>310</v>
      </c>
      <c r="E498" s="45" t="s">
        <v>370</v>
      </c>
      <c r="F498" s="48"/>
      <c r="G498" s="63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7" t="s">
        <v>308</v>
      </c>
      <c r="B499" s="121" t="s">
        <v>308</v>
      </c>
      <c r="C499" s="117" t="s">
        <v>309</v>
      </c>
      <c r="D499" s="117" t="s">
        <v>310</v>
      </c>
      <c r="E499" s="45" t="s">
        <v>371</v>
      </c>
      <c r="F499" s="48"/>
      <c r="G499" s="63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7" t="s">
        <v>308</v>
      </c>
      <c r="B500" s="121" t="s">
        <v>308</v>
      </c>
      <c r="C500" s="117" t="s">
        <v>309</v>
      </c>
      <c r="D500" s="117" t="s">
        <v>310</v>
      </c>
      <c r="E500" s="81" t="s">
        <v>372</v>
      </c>
      <c r="F500" s="49">
        <f>SUM(G500:V500)</f>
        <v>0</v>
      </c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</row>
    <row r="501" spans="1:22" s="9" customFormat="1" ht="6.75" customHeight="1">
      <c r="A501" s="117" t="s">
        <v>308</v>
      </c>
      <c r="B501" s="121" t="s">
        <v>308</v>
      </c>
      <c r="C501" s="117" t="s">
        <v>309</v>
      </c>
      <c r="D501" s="117" t="s">
        <v>310</v>
      </c>
      <c r="E501" s="45" t="s">
        <v>36</v>
      </c>
      <c r="F501" s="48"/>
      <c r="G501" s="66" t="s">
        <v>37</v>
      </c>
      <c r="H501" s="66" t="s">
        <v>37</v>
      </c>
      <c r="I501" s="66" t="s">
        <v>37</v>
      </c>
      <c r="J501" s="66" t="s">
        <v>37</v>
      </c>
      <c r="K501" s="66" t="s">
        <v>37</v>
      </c>
      <c r="L501" s="66" t="s">
        <v>37</v>
      </c>
      <c r="M501" s="67" t="s">
        <v>37</v>
      </c>
      <c r="N501" s="66" t="s">
        <v>37</v>
      </c>
      <c r="O501" s="66" t="s">
        <v>37</v>
      </c>
      <c r="P501" s="67" t="s">
        <v>37</v>
      </c>
      <c r="Q501" s="66" t="s">
        <v>37</v>
      </c>
      <c r="R501" s="67" t="s">
        <v>37</v>
      </c>
      <c r="S501" s="67" t="s">
        <v>37</v>
      </c>
      <c r="T501" s="67" t="s">
        <v>37</v>
      </c>
      <c r="U501" s="67" t="s">
        <v>37</v>
      </c>
      <c r="V501" s="66" t="s">
        <v>37</v>
      </c>
    </row>
    <row r="502" spans="1:22" s="9" customFormat="1" ht="9" customHeight="1">
      <c r="A502" s="117" t="s">
        <v>308</v>
      </c>
      <c r="B502" s="121" t="s">
        <v>308</v>
      </c>
      <c r="C502" s="117" t="s">
        <v>311</v>
      </c>
      <c r="D502" s="117" t="s">
        <v>308</v>
      </c>
      <c r="E502" s="45" t="s">
        <v>370</v>
      </c>
      <c r="F502" s="48"/>
      <c r="G502" s="63"/>
      <c r="H502" s="63"/>
      <c r="I502" s="63"/>
      <c r="J502" s="63"/>
      <c r="K502" s="63"/>
      <c r="L502" s="63"/>
      <c r="M502" s="64"/>
      <c r="N502" s="63"/>
      <c r="O502" s="63"/>
      <c r="P502" s="64"/>
      <c r="Q502" s="63"/>
      <c r="R502" s="64"/>
      <c r="S502" s="64"/>
      <c r="T502" s="64"/>
      <c r="U502" s="64"/>
      <c r="V502" s="63"/>
    </row>
    <row r="503" spans="1:22" s="9" customFormat="1" ht="9" customHeight="1">
      <c r="A503" s="117" t="s">
        <v>308</v>
      </c>
      <c r="B503" s="121" t="s">
        <v>308</v>
      </c>
      <c r="C503" s="117" t="s">
        <v>311</v>
      </c>
      <c r="D503" s="117" t="s">
        <v>308</v>
      </c>
      <c r="E503" s="45" t="s">
        <v>371</v>
      </c>
      <c r="F503" s="48"/>
      <c r="G503" s="63"/>
      <c r="H503" s="63"/>
      <c r="I503" s="63"/>
      <c r="J503" s="63"/>
      <c r="K503" s="63"/>
      <c r="L503" s="63"/>
      <c r="M503" s="64"/>
      <c r="N503" s="63"/>
      <c r="O503" s="63"/>
      <c r="P503" s="64"/>
      <c r="Q503" s="63"/>
      <c r="R503" s="64"/>
      <c r="S503" s="64"/>
      <c r="T503" s="64"/>
      <c r="U503" s="64"/>
      <c r="V503" s="63"/>
    </row>
    <row r="504" spans="1:22" s="9" customFormat="1" ht="6.75" customHeight="1">
      <c r="A504" s="117" t="s">
        <v>308</v>
      </c>
      <c r="B504" s="121" t="s">
        <v>308</v>
      </c>
      <c r="C504" s="117" t="s">
        <v>311</v>
      </c>
      <c r="D504" s="117" t="s">
        <v>308</v>
      </c>
      <c r="E504" s="81" t="s">
        <v>372</v>
      </c>
      <c r="F504" s="49">
        <f>SUM(G504:V504)</f>
        <v>0</v>
      </c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</row>
    <row r="505" spans="1:22" s="9" customFormat="1" ht="7.5" customHeight="1">
      <c r="A505" s="117" t="s">
        <v>308</v>
      </c>
      <c r="B505" s="121" t="s">
        <v>308</v>
      </c>
      <c r="C505" s="117" t="s">
        <v>311</v>
      </c>
      <c r="D505" s="117" t="s">
        <v>308</v>
      </c>
      <c r="E505" s="45" t="s">
        <v>36</v>
      </c>
      <c r="F505" s="48"/>
      <c r="G505" s="66" t="s">
        <v>37</v>
      </c>
      <c r="H505" s="66" t="s">
        <v>37</v>
      </c>
      <c r="I505" s="66" t="s">
        <v>37</v>
      </c>
      <c r="J505" s="66" t="s">
        <v>37</v>
      </c>
      <c r="K505" s="66" t="s">
        <v>37</v>
      </c>
      <c r="L505" s="66" t="s">
        <v>37</v>
      </c>
      <c r="M505" s="67" t="s">
        <v>37</v>
      </c>
      <c r="N505" s="66" t="s">
        <v>37</v>
      </c>
      <c r="O505" s="66" t="s">
        <v>37</v>
      </c>
      <c r="P505" s="67" t="s">
        <v>37</v>
      </c>
      <c r="Q505" s="66" t="s">
        <v>37</v>
      </c>
      <c r="R505" s="67" t="s">
        <v>37</v>
      </c>
      <c r="S505" s="67" t="s">
        <v>37</v>
      </c>
      <c r="T505" s="67" t="s">
        <v>37</v>
      </c>
      <c r="U505" s="67" t="s">
        <v>37</v>
      </c>
      <c r="V505" s="66" t="s">
        <v>37</v>
      </c>
    </row>
    <row r="506" spans="1:22" s="9" customFormat="1" ht="7.5" customHeight="1">
      <c r="A506" s="117" t="s">
        <v>308</v>
      </c>
      <c r="B506" s="121" t="s">
        <v>308</v>
      </c>
      <c r="C506" s="117" t="s">
        <v>312</v>
      </c>
      <c r="D506" s="117" t="s">
        <v>313</v>
      </c>
      <c r="E506" s="45" t="s">
        <v>370</v>
      </c>
      <c r="F506" s="48"/>
      <c r="G506" s="63"/>
      <c r="H506" s="63"/>
      <c r="I506" s="63"/>
      <c r="J506" s="63"/>
      <c r="K506" s="63"/>
      <c r="L506" s="63"/>
      <c r="M506" s="64"/>
      <c r="N506" s="63"/>
      <c r="O506" s="63"/>
      <c r="P506" s="64"/>
      <c r="Q506" s="63"/>
      <c r="R506" s="64"/>
      <c r="S506" s="64"/>
      <c r="T506" s="64"/>
      <c r="U506" s="64"/>
      <c r="V506" s="63"/>
    </row>
    <row r="507" spans="1:22" s="9" customFormat="1" ht="9" customHeight="1">
      <c r="A507" s="117" t="s">
        <v>308</v>
      </c>
      <c r="B507" s="121" t="s">
        <v>308</v>
      </c>
      <c r="C507" s="117" t="s">
        <v>312</v>
      </c>
      <c r="D507" s="117" t="s">
        <v>313</v>
      </c>
      <c r="E507" s="45" t="s">
        <v>371</v>
      </c>
      <c r="F507" s="48"/>
      <c r="G507" s="63"/>
      <c r="H507" s="63"/>
      <c r="I507" s="63"/>
      <c r="J507" s="63"/>
      <c r="K507" s="63"/>
      <c r="L507" s="63"/>
      <c r="M507" s="64"/>
      <c r="N507" s="63"/>
      <c r="O507" s="63"/>
      <c r="P507" s="64"/>
      <c r="Q507" s="63"/>
      <c r="R507" s="64"/>
      <c r="S507" s="64"/>
      <c r="T507" s="64"/>
      <c r="U507" s="64"/>
      <c r="V507" s="63"/>
    </row>
    <row r="508" spans="1:22" s="9" customFormat="1" ht="8.25" customHeight="1">
      <c r="A508" s="117" t="s">
        <v>308</v>
      </c>
      <c r="B508" s="121" t="s">
        <v>308</v>
      </c>
      <c r="C508" s="117" t="s">
        <v>312</v>
      </c>
      <c r="D508" s="117" t="s">
        <v>313</v>
      </c>
      <c r="E508" s="81" t="s">
        <v>372</v>
      </c>
      <c r="F508" s="49">
        <f>SUM(G508:V508)</f>
        <v>0</v>
      </c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</row>
    <row r="509" spans="1:22" s="9" customFormat="1" ht="12.75" customHeight="1">
      <c r="A509" s="117" t="s">
        <v>308</v>
      </c>
      <c r="B509" s="121" t="s">
        <v>308</v>
      </c>
      <c r="C509" s="117" t="s">
        <v>312</v>
      </c>
      <c r="D509" s="117" t="s">
        <v>313</v>
      </c>
      <c r="E509" s="45" t="s">
        <v>36</v>
      </c>
      <c r="F509" s="48"/>
      <c r="G509" s="66" t="s">
        <v>37</v>
      </c>
      <c r="H509" s="66" t="s">
        <v>37</v>
      </c>
      <c r="I509" s="66" t="s">
        <v>37</v>
      </c>
      <c r="J509" s="66" t="s">
        <v>37</v>
      </c>
      <c r="K509" s="66" t="s">
        <v>37</v>
      </c>
      <c r="L509" s="66" t="s">
        <v>37</v>
      </c>
      <c r="M509" s="67" t="s">
        <v>37</v>
      </c>
      <c r="N509" s="66" t="s">
        <v>37</v>
      </c>
      <c r="O509" s="66" t="s">
        <v>37</v>
      </c>
      <c r="P509" s="67" t="s">
        <v>37</v>
      </c>
      <c r="Q509" s="66" t="s">
        <v>37</v>
      </c>
      <c r="R509" s="67" t="s">
        <v>37</v>
      </c>
      <c r="S509" s="67" t="s">
        <v>37</v>
      </c>
      <c r="T509" s="67" t="s">
        <v>37</v>
      </c>
      <c r="U509" s="67" t="s">
        <v>37</v>
      </c>
      <c r="V509" s="66" t="s">
        <v>37</v>
      </c>
    </row>
    <row r="510" spans="1:22" s="9" customFormat="1" ht="9" customHeight="1">
      <c r="A510" s="117" t="s">
        <v>308</v>
      </c>
      <c r="B510" s="121" t="s">
        <v>308</v>
      </c>
      <c r="C510" s="117" t="s">
        <v>314</v>
      </c>
      <c r="D510" s="117" t="s">
        <v>315</v>
      </c>
      <c r="E510" s="45" t="s">
        <v>370</v>
      </c>
      <c r="F510" s="48"/>
      <c r="G510" s="63"/>
      <c r="H510" s="63"/>
      <c r="I510" s="63"/>
      <c r="J510" s="63"/>
      <c r="K510" s="63"/>
      <c r="L510" s="63"/>
      <c r="M510" s="64"/>
      <c r="N510" s="63"/>
      <c r="O510" s="63"/>
      <c r="P510" s="64"/>
      <c r="Q510" s="63"/>
      <c r="R510" s="64"/>
      <c r="S510" s="64"/>
      <c r="T510" s="64"/>
      <c r="U510" s="64"/>
      <c r="V510" s="63"/>
    </row>
    <row r="511" spans="1:22" s="9" customFormat="1" ht="9" customHeight="1">
      <c r="A511" s="117" t="s">
        <v>308</v>
      </c>
      <c r="B511" s="121" t="s">
        <v>308</v>
      </c>
      <c r="C511" s="117" t="s">
        <v>314</v>
      </c>
      <c r="D511" s="117" t="s">
        <v>315</v>
      </c>
      <c r="E511" s="45" t="s">
        <v>371</v>
      </c>
      <c r="F511" s="48"/>
      <c r="G511" s="63"/>
      <c r="H511" s="63"/>
      <c r="I511" s="63"/>
      <c r="J511" s="63"/>
      <c r="K511" s="63"/>
      <c r="L511" s="63"/>
      <c r="M511" s="64"/>
      <c r="N511" s="63"/>
      <c r="O511" s="63"/>
      <c r="P511" s="64"/>
      <c r="Q511" s="63"/>
      <c r="R511" s="64"/>
      <c r="S511" s="64"/>
      <c r="T511" s="64"/>
      <c r="U511" s="64"/>
      <c r="V511" s="63"/>
    </row>
    <row r="512" spans="1:22" s="9" customFormat="1" ht="11.25" customHeight="1">
      <c r="A512" s="117" t="s">
        <v>308</v>
      </c>
      <c r="B512" s="121" t="s">
        <v>308</v>
      </c>
      <c r="C512" s="117" t="s">
        <v>314</v>
      </c>
      <c r="D512" s="117" t="s">
        <v>315</v>
      </c>
      <c r="E512" s="81" t="s">
        <v>372</v>
      </c>
      <c r="F512" s="49">
        <f>SUM(G512:V512)</f>
        <v>0</v>
      </c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</row>
    <row r="513" spans="1:22" s="9" customFormat="1" ht="12" customHeight="1">
      <c r="A513" s="117" t="s">
        <v>308</v>
      </c>
      <c r="B513" s="121" t="s">
        <v>308</v>
      </c>
      <c r="C513" s="117" t="s">
        <v>314</v>
      </c>
      <c r="D513" s="117" t="s">
        <v>315</v>
      </c>
      <c r="E513" s="45" t="s">
        <v>36</v>
      </c>
      <c r="F513" s="48"/>
      <c r="G513" s="66" t="s">
        <v>37</v>
      </c>
      <c r="H513" s="66" t="s">
        <v>37</v>
      </c>
      <c r="I513" s="66" t="s">
        <v>37</v>
      </c>
      <c r="J513" s="66" t="s">
        <v>37</v>
      </c>
      <c r="K513" s="66" t="s">
        <v>37</v>
      </c>
      <c r="L513" s="66" t="s">
        <v>37</v>
      </c>
      <c r="M513" s="67" t="s">
        <v>37</v>
      </c>
      <c r="N513" s="66" t="s">
        <v>37</v>
      </c>
      <c r="O513" s="66" t="s">
        <v>37</v>
      </c>
      <c r="P513" s="67" t="s">
        <v>37</v>
      </c>
      <c r="Q513" s="66" t="s">
        <v>37</v>
      </c>
      <c r="R513" s="67" t="s">
        <v>37</v>
      </c>
      <c r="S513" s="67" t="s">
        <v>37</v>
      </c>
      <c r="T513" s="67" t="s">
        <v>37</v>
      </c>
      <c r="U513" s="67" t="s">
        <v>37</v>
      </c>
      <c r="V513" s="66" t="s">
        <v>37</v>
      </c>
    </row>
    <row r="514" spans="1:22" s="9" customFormat="1" ht="9" customHeight="1">
      <c r="A514" s="117" t="s">
        <v>308</v>
      </c>
      <c r="B514" s="121" t="s">
        <v>308</v>
      </c>
      <c r="C514" s="117" t="s">
        <v>316</v>
      </c>
      <c r="D514" s="117" t="s">
        <v>317</v>
      </c>
      <c r="E514" s="45" t="s">
        <v>370</v>
      </c>
      <c r="F514" s="48"/>
      <c r="G514" s="63"/>
      <c r="H514" s="63"/>
      <c r="I514" s="63"/>
      <c r="J514" s="63"/>
      <c r="K514" s="63"/>
      <c r="L514" s="63"/>
      <c r="M514" s="64"/>
      <c r="N514" s="63"/>
      <c r="O514" s="63"/>
      <c r="P514" s="64"/>
      <c r="Q514" s="63"/>
      <c r="R514" s="64"/>
      <c r="S514" s="64"/>
      <c r="T514" s="64"/>
      <c r="U514" s="64"/>
      <c r="V514" s="63"/>
    </row>
    <row r="515" spans="1:22" s="9" customFormat="1" ht="9" customHeight="1">
      <c r="A515" s="117" t="s">
        <v>308</v>
      </c>
      <c r="B515" s="121" t="s">
        <v>308</v>
      </c>
      <c r="C515" s="117" t="s">
        <v>316</v>
      </c>
      <c r="D515" s="117" t="s">
        <v>317</v>
      </c>
      <c r="E515" s="45" t="s">
        <v>371</v>
      </c>
      <c r="F515" s="48"/>
      <c r="G515" s="63"/>
      <c r="H515" s="63"/>
      <c r="I515" s="63"/>
      <c r="J515" s="63"/>
      <c r="K515" s="63"/>
      <c r="L515" s="63"/>
      <c r="M515" s="64"/>
      <c r="N515" s="63"/>
      <c r="O515" s="63"/>
      <c r="P515" s="64"/>
      <c r="Q515" s="63"/>
      <c r="R515" s="64"/>
      <c r="S515" s="64"/>
      <c r="T515" s="64"/>
      <c r="U515" s="64"/>
      <c r="V515" s="63"/>
    </row>
    <row r="516" spans="1:22" s="9" customFormat="1" ht="9" customHeight="1">
      <c r="A516" s="117" t="s">
        <v>308</v>
      </c>
      <c r="B516" s="121" t="s">
        <v>308</v>
      </c>
      <c r="C516" s="117" t="s">
        <v>316</v>
      </c>
      <c r="D516" s="117" t="s">
        <v>317</v>
      </c>
      <c r="E516" s="81" t="s">
        <v>372</v>
      </c>
      <c r="F516" s="49">
        <f>SUM(G516:V516)</f>
        <v>0</v>
      </c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</row>
    <row r="517" spans="1:22" s="9" customFormat="1" ht="9" customHeight="1">
      <c r="A517" s="117" t="s">
        <v>308</v>
      </c>
      <c r="B517" s="121" t="s">
        <v>308</v>
      </c>
      <c r="C517" s="117" t="s">
        <v>316</v>
      </c>
      <c r="D517" s="117" t="s">
        <v>317</v>
      </c>
      <c r="E517" s="44" t="s">
        <v>36</v>
      </c>
      <c r="F517" s="48"/>
      <c r="G517" s="66" t="s">
        <v>37</v>
      </c>
      <c r="H517" s="66" t="s">
        <v>37</v>
      </c>
      <c r="I517" s="66" t="s">
        <v>37</v>
      </c>
      <c r="J517" s="66" t="s">
        <v>37</v>
      </c>
      <c r="K517" s="66" t="s">
        <v>37</v>
      </c>
      <c r="L517" s="66" t="s">
        <v>37</v>
      </c>
      <c r="M517" s="67" t="s">
        <v>37</v>
      </c>
      <c r="N517" s="66" t="s">
        <v>37</v>
      </c>
      <c r="O517" s="66" t="s">
        <v>37</v>
      </c>
      <c r="P517" s="67" t="s">
        <v>37</v>
      </c>
      <c r="Q517" s="66" t="s">
        <v>37</v>
      </c>
      <c r="R517" s="67" t="s">
        <v>37</v>
      </c>
      <c r="S517" s="67" t="s">
        <v>37</v>
      </c>
      <c r="T517" s="67" t="s">
        <v>37</v>
      </c>
      <c r="U517" s="67" t="s">
        <v>37</v>
      </c>
      <c r="V517" s="66" t="s">
        <v>37</v>
      </c>
    </row>
    <row r="518" spans="1:22" s="9" customFormat="1" ht="9" customHeight="1">
      <c r="A518" s="117" t="s">
        <v>308</v>
      </c>
      <c r="B518" s="121" t="s">
        <v>308</v>
      </c>
      <c r="C518" s="117" t="s">
        <v>318</v>
      </c>
      <c r="D518" s="117" t="s">
        <v>319</v>
      </c>
      <c r="E518" s="44" t="s">
        <v>370</v>
      </c>
      <c r="F518" s="48"/>
      <c r="G518" s="63"/>
      <c r="H518" s="63"/>
      <c r="I518" s="63"/>
      <c r="J518" s="63"/>
      <c r="K518" s="63"/>
      <c r="L518" s="63"/>
      <c r="M518" s="64"/>
      <c r="N518" s="63"/>
      <c r="O518" s="63"/>
      <c r="P518" s="64"/>
      <c r="Q518" s="63"/>
      <c r="R518" s="64"/>
      <c r="S518" s="64"/>
      <c r="T518" s="64"/>
      <c r="U518" s="64"/>
      <c r="V518" s="63"/>
    </row>
    <row r="519" spans="1:22" s="9" customFormat="1" ht="9" customHeight="1">
      <c r="A519" s="117" t="s">
        <v>308</v>
      </c>
      <c r="B519" s="121" t="s">
        <v>308</v>
      </c>
      <c r="C519" s="117" t="s">
        <v>318</v>
      </c>
      <c r="D519" s="117" t="s">
        <v>319</v>
      </c>
      <c r="E519" s="44" t="s">
        <v>371</v>
      </c>
      <c r="F519" s="48"/>
      <c r="G519" s="63"/>
      <c r="H519" s="63"/>
      <c r="I519" s="63"/>
      <c r="J519" s="63"/>
      <c r="K519" s="63"/>
      <c r="L519" s="63"/>
      <c r="M519" s="64"/>
      <c r="N519" s="63"/>
      <c r="O519" s="63"/>
      <c r="P519" s="64"/>
      <c r="Q519" s="63"/>
      <c r="R519" s="64"/>
      <c r="S519" s="64"/>
      <c r="T519" s="64"/>
      <c r="U519" s="64"/>
      <c r="V519" s="63"/>
    </row>
    <row r="520" spans="1:22" s="9" customFormat="1" ht="9" customHeight="1">
      <c r="A520" s="117" t="s">
        <v>308</v>
      </c>
      <c r="B520" s="121" t="s">
        <v>308</v>
      </c>
      <c r="C520" s="117" t="s">
        <v>318</v>
      </c>
      <c r="D520" s="117" t="s">
        <v>319</v>
      </c>
      <c r="E520" s="79" t="s">
        <v>372</v>
      </c>
      <c r="F520" s="49">
        <f>SUM(G520:V520)</f>
        <v>0</v>
      </c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</row>
    <row r="521" spans="1:22" s="9" customFormat="1" ht="9" customHeight="1">
      <c r="A521" s="117" t="s">
        <v>308</v>
      </c>
      <c r="B521" s="121" t="s">
        <v>308</v>
      </c>
      <c r="C521" s="117" t="s">
        <v>318</v>
      </c>
      <c r="D521" s="117" t="s">
        <v>319</v>
      </c>
      <c r="E521" s="44" t="s">
        <v>36</v>
      </c>
      <c r="F521" s="48"/>
      <c r="G521" s="66" t="s">
        <v>37</v>
      </c>
      <c r="H521" s="66" t="s">
        <v>37</v>
      </c>
      <c r="I521" s="66" t="s">
        <v>37</v>
      </c>
      <c r="J521" s="66" t="s">
        <v>37</v>
      </c>
      <c r="K521" s="66" t="s">
        <v>37</v>
      </c>
      <c r="L521" s="66" t="s">
        <v>37</v>
      </c>
      <c r="M521" s="67" t="s">
        <v>37</v>
      </c>
      <c r="N521" s="66" t="s">
        <v>37</v>
      </c>
      <c r="O521" s="66" t="s">
        <v>37</v>
      </c>
      <c r="P521" s="67" t="s">
        <v>37</v>
      </c>
      <c r="Q521" s="66" t="s">
        <v>37</v>
      </c>
      <c r="R521" s="67" t="s">
        <v>37</v>
      </c>
      <c r="S521" s="67" t="s">
        <v>37</v>
      </c>
      <c r="T521" s="67" t="s">
        <v>37</v>
      </c>
      <c r="U521" s="67" t="s">
        <v>37</v>
      </c>
      <c r="V521" s="66" t="s">
        <v>37</v>
      </c>
    </row>
    <row r="522" spans="1:22" s="9" customFormat="1" ht="9" customHeight="1">
      <c r="A522" s="117" t="s">
        <v>308</v>
      </c>
      <c r="B522" s="121" t="s">
        <v>308</v>
      </c>
      <c r="C522" s="117" t="s">
        <v>320</v>
      </c>
      <c r="D522" s="117" t="s">
        <v>321</v>
      </c>
      <c r="E522" s="44" t="s">
        <v>370</v>
      </c>
      <c r="F522" s="47">
        <v>446</v>
      </c>
      <c r="G522" s="63"/>
      <c r="H522" s="63"/>
      <c r="I522" s="63"/>
      <c r="J522" s="63"/>
      <c r="K522" s="63"/>
      <c r="L522" s="63"/>
      <c r="M522" s="64"/>
      <c r="N522" s="63"/>
      <c r="O522" s="63"/>
      <c r="P522" s="64"/>
      <c r="Q522" s="63">
        <v>446</v>
      </c>
      <c r="R522" s="64"/>
      <c r="S522" s="64"/>
      <c r="T522" s="64"/>
      <c r="U522" s="64"/>
      <c r="V522" s="63"/>
    </row>
    <row r="523" spans="1:22" s="9" customFormat="1" ht="9" customHeight="1">
      <c r="A523" s="117" t="s">
        <v>308</v>
      </c>
      <c r="B523" s="121" t="s">
        <v>308</v>
      </c>
      <c r="C523" s="117" t="s">
        <v>320</v>
      </c>
      <c r="D523" s="117" t="s">
        <v>321</v>
      </c>
      <c r="E523" s="44" t="s">
        <v>371</v>
      </c>
      <c r="F523" s="47">
        <v>446</v>
      </c>
      <c r="G523" s="63"/>
      <c r="H523" s="63"/>
      <c r="I523" s="63"/>
      <c r="J523" s="63"/>
      <c r="K523" s="63"/>
      <c r="L523" s="63"/>
      <c r="M523" s="64"/>
      <c r="N523" s="63"/>
      <c r="O523" s="63"/>
      <c r="P523" s="64"/>
      <c r="Q523" s="63">
        <v>446</v>
      </c>
      <c r="R523" s="64"/>
      <c r="S523" s="64"/>
      <c r="T523" s="64"/>
      <c r="U523" s="64"/>
      <c r="V523" s="63"/>
    </row>
    <row r="524" spans="1:22" s="9" customFormat="1" ht="9" customHeight="1">
      <c r="A524" s="117" t="s">
        <v>308</v>
      </c>
      <c r="B524" s="121" t="s">
        <v>308</v>
      </c>
      <c r="C524" s="117" t="s">
        <v>320</v>
      </c>
      <c r="D524" s="117" t="s">
        <v>321</v>
      </c>
      <c r="E524" s="79" t="s">
        <v>372</v>
      </c>
      <c r="F524" s="49">
        <f>SUM(G524:V524)</f>
        <v>1</v>
      </c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>
        <v>1</v>
      </c>
      <c r="R524" s="65"/>
      <c r="S524" s="65"/>
      <c r="T524" s="65"/>
      <c r="U524" s="65"/>
      <c r="V524" s="65"/>
    </row>
    <row r="525" spans="1:22" s="9" customFormat="1" ht="9" customHeight="1">
      <c r="A525" s="117" t="s">
        <v>308</v>
      </c>
      <c r="B525" s="121" t="s">
        <v>308</v>
      </c>
      <c r="C525" s="117" t="s">
        <v>320</v>
      </c>
      <c r="D525" s="117" t="s">
        <v>321</v>
      </c>
      <c r="E525" s="44" t="s">
        <v>36</v>
      </c>
      <c r="F525" s="48" t="s">
        <v>49</v>
      </c>
      <c r="G525" s="66" t="s">
        <v>37</v>
      </c>
      <c r="H525" s="66" t="s">
        <v>37</v>
      </c>
      <c r="I525" s="66" t="s">
        <v>37</v>
      </c>
      <c r="J525" s="66" t="s">
        <v>37</v>
      </c>
      <c r="K525" s="66" t="s">
        <v>37</v>
      </c>
      <c r="L525" s="66" t="s">
        <v>37</v>
      </c>
      <c r="M525" s="67" t="s">
        <v>37</v>
      </c>
      <c r="N525" s="66" t="s">
        <v>37</v>
      </c>
      <c r="O525" s="66" t="s">
        <v>37</v>
      </c>
      <c r="P525" s="67" t="s">
        <v>37</v>
      </c>
      <c r="Q525" s="66" t="s">
        <v>49</v>
      </c>
      <c r="R525" s="67" t="s">
        <v>37</v>
      </c>
      <c r="S525" s="67" t="s">
        <v>37</v>
      </c>
      <c r="T525" s="67" t="s">
        <v>37</v>
      </c>
      <c r="U525" s="67" t="s">
        <v>37</v>
      </c>
      <c r="V525" s="66" t="s">
        <v>37</v>
      </c>
    </row>
    <row r="526" spans="1:22" s="9" customFormat="1" ht="9" customHeight="1">
      <c r="A526" s="117" t="s">
        <v>308</v>
      </c>
      <c r="B526" s="121" t="s">
        <v>308</v>
      </c>
      <c r="C526" s="117" t="s">
        <v>322</v>
      </c>
      <c r="D526" s="117" t="s">
        <v>323</v>
      </c>
      <c r="E526" s="44" t="s">
        <v>370</v>
      </c>
      <c r="F526" s="48"/>
      <c r="G526" s="63"/>
      <c r="H526" s="63"/>
      <c r="I526" s="63"/>
      <c r="J526" s="63"/>
      <c r="K526" s="63"/>
      <c r="L526" s="63"/>
      <c r="M526" s="64"/>
      <c r="N526" s="63"/>
      <c r="O526" s="63"/>
      <c r="P526" s="64"/>
      <c r="Q526" s="63"/>
      <c r="R526" s="64"/>
      <c r="S526" s="64"/>
      <c r="T526" s="64"/>
      <c r="U526" s="64"/>
      <c r="V526" s="63"/>
    </row>
    <row r="527" spans="1:22" s="9" customFormat="1" ht="9" customHeight="1">
      <c r="A527" s="117" t="s">
        <v>308</v>
      </c>
      <c r="B527" s="121" t="s">
        <v>308</v>
      </c>
      <c r="C527" s="117" t="s">
        <v>322</v>
      </c>
      <c r="D527" s="117" t="s">
        <v>323</v>
      </c>
      <c r="E527" s="44" t="s">
        <v>371</v>
      </c>
      <c r="F527" s="48"/>
      <c r="G527" s="63"/>
      <c r="H527" s="63"/>
      <c r="I527" s="63"/>
      <c r="J527" s="63"/>
      <c r="K527" s="63"/>
      <c r="L527" s="63"/>
      <c r="M527" s="64"/>
      <c r="N527" s="63"/>
      <c r="O527" s="63"/>
      <c r="P527" s="64"/>
      <c r="Q527" s="63"/>
      <c r="R527" s="64"/>
      <c r="S527" s="64"/>
      <c r="T527" s="64"/>
      <c r="U527" s="64"/>
      <c r="V527" s="63"/>
    </row>
    <row r="528" spans="1:22" s="9" customFormat="1" ht="9" customHeight="1">
      <c r="A528" s="117" t="s">
        <v>308</v>
      </c>
      <c r="B528" s="121" t="s">
        <v>308</v>
      </c>
      <c r="C528" s="117" t="s">
        <v>322</v>
      </c>
      <c r="D528" s="117" t="s">
        <v>323</v>
      </c>
      <c r="E528" s="79" t="s">
        <v>372</v>
      </c>
      <c r="F528" s="49">
        <f>SUM(G528:V528)</f>
        <v>0</v>
      </c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</row>
    <row r="529" spans="1:22" s="9" customFormat="1" ht="9" customHeight="1">
      <c r="A529" s="117" t="s">
        <v>308</v>
      </c>
      <c r="B529" s="121" t="s">
        <v>308</v>
      </c>
      <c r="C529" s="117" t="s">
        <v>322</v>
      </c>
      <c r="D529" s="117" t="s">
        <v>323</v>
      </c>
      <c r="E529" s="44" t="s">
        <v>36</v>
      </c>
      <c r="F529" s="48"/>
      <c r="G529" s="66" t="s">
        <v>37</v>
      </c>
      <c r="H529" s="66" t="s">
        <v>37</v>
      </c>
      <c r="I529" s="66" t="s">
        <v>37</v>
      </c>
      <c r="J529" s="66" t="s">
        <v>37</v>
      </c>
      <c r="K529" s="66" t="s">
        <v>37</v>
      </c>
      <c r="L529" s="66" t="s">
        <v>37</v>
      </c>
      <c r="M529" s="67" t="s">
        <v>37</v>
      </c>
      <c r="N529" s="66" t="s">
        <v>37</v>
      </c>
      <c r="O529" s="66" t="s">
        <v>37</v>
      </c>
      <c r="P529" s="67" t="s">
        <v>37</v>
      </c>
      <c r="Q529" s="66" t="s">
        <v>37</v>
      </c>
      <c r="R529" s="67" t="s">
        <v>37</v>
      </c>
      <c r="S529" s="67" t="s">
        <v>37</v>
      </c>
      <c r="T529" s="67" t="s">
        <v>37</v>
      </c>
      <c r="U529" s="67" t="s">
        <v>37</v>
      </c>
      <c r="V529" s="66" t="s">
        <v>37</v>
      </c>
    </row>
    <row r="530" spans="1:22" s="9" customFormat="1" ht="9" customHeight="1">
      <c r="A530" s="117" t="s">
        <v>308</v>
      </c>
      <c r="B530" s="121" t="s">
        <v>308</v>
      </c>
      <c r="C530" s="117" t="s">
        <v>324</v>
      </c>
      <c r="D530" s="117" t="s">
        <v>325</v>
      </c>
      <c r="E530" s="44" t="s">
        <v>370</v>
      </c>
      <c r="F530" s="48"/>
      <c r="G530" s="63"/>
      <c r="H530" s="63"/>
      <c r="I530" s="63"/>
      <c r="J530" s="63"/>
      <c r="K530" s="63"/>
      <c r="L530" s="63"/>
      <c r="M530" s="64"/>
      <c r="N530" s="63"/>
      <c r="O530" s="63"/>
      <c r="P530" s="64"/>
      <c r="Q530" s="63"/>
      <c r="R530" s="64"/>
      <c r="S530" s="64"/>
      <c r="T530" s="64"/>
      <c r="U530" s="64"/>
      <c r="V530" s="63"/>
    </row>
    <row r="531" spans="1:22" s="9" customFormat="1" ht="9" customHeight="1">
      <c r="A531" s="117" t="s">
        <v>308</v>
      </c>
      <c r="B531" s="121" t="s">
        <v>308</v>
      </c>
      <c r="C531" s="117" t="s">
        <v>324</v>
      </c>
      <c r="D531" s="117" t="s">
        <v>325</v>
      </c>
      <c r="E531" s="44" t="s">
        <v>371</v>
      </c>
      <c r="F531" s="48"/>
      <c r="G531" s="63"/>
      <c r="H531" s="63"/>
      <c r="I531" s="63"/>
      <c r="J531" s="63"/>
      <c r="K531" s="63"/>
      <c r="L531" s="63"/>
      <c r="M531" s="64"/>
      <c r="N531" s="63"/>
      <c r="O531" s="63"/>
      <c r="P531" s="64"/>
      <c r="Q531" s="63"/>
      <c r="R531" s="64"/>
      <c r="S531" s="64"/>
      <c r="T531" s="64"/>
      <c r="U531" s="64"/>
      <c r="V531" s="63"/>
    </row>
    <row r="532" spans="1:22" s="9" customFormat="1" ht="9" customHeight="1">
      <c r="A532" s="117" t="s">
        <v>308</v>
      </c>
      <c r="B532" s="121" t="s">
        <v>308</v>
      </c>
      <c r="C532" s="117" t="s">
        <v>324</v>
      </c>
      <c r="D532" s="117" t="s">
        <v>325</v>
      </c>
      <c r="E532" s="79" t="s">
        <v>372</v>
      </c>
      <c r="F532" s="49">
        <f>SUM(G532:V532)</f>
        <v>0</v>
      </c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</row>
    <row r="533" spans="1:22" s="9" customFormat="1" ht="9" customHeight="1">
      <c r="A533" s="117" t="s">
        <v>308</v>
      </c>
      <c r="B533" s="121" t="s">
        <v>308</v>
      </c>
      <c r="C533" s="117" t="s">
        <v>324</v>
      </c>
      <c r="D533" s="117" t="s">
        <v>325</v>
      </c>
      <c r="E533" s="44" t="s">
        <v>36</v>
      </c>
      <c r="F533" s="48"/>
      <c r="G533" s="66" t="s">
        <v>37</v>
      </c>
      <c r="H533" s="66" t="s">
        <v>37</v>
      </c>
      <c r="I533" s="66" t="s">
        <v>37</v>
      </c>
      <c r="J533" s="66" t="s">
        <v>37</v>
      </c>
      <c r="K533" s="66" t="s">
        <v>37</v>
      </c>
      <c r="L533" s="66" t="s">
        <v>37</v>
      </c>
      <c r="M533" s="67" t="s">
        <v>37</v>
      </c>
      <c r="N533" s="66" t="s">
        <v>37</v>
      </c>
      <c r="O533" s="66" t="s">
        <v>37</v>
      </c>
      <c r="P533" s="67" t="s">
        <v>37</v>
      </c>
      <c r="Q533" s="66" t="s">
        <v>37</v>
      </c>
      <c r="R533" s="67" t="s">
        <v>37</v>
      </c>
      <c r="S533" s="67" t="s">
        <v>37</v>
      </c>
      <c r="T533" s="67" t="s">
        <v>37</v>
      </c>
      <c r="U533" s="67" t="s">
        <v>37</v>
      </c>
      <c r="V533" s="66" t="s">
        <v>37</v>
      </c>
    </row>
    <row r="534" spans="1:22" s="9" customFormat="1" ht="9" customHeight="1">
      <c r="A534" s="117" t="s">
        <v>308</v>
      </c>
      <c r="B534" s="121" t="s">
        <v>308</v>
      </c>
      <c r="C534" s="117" t="s">
        <v>326</v>
      </c>
      <c r="D534" s="117" t="s">
        <v>327</v>
      </c>
      <c r="E534" s="44" t="s">
        <v>370</v>
      </c>
      <c r="F534" s="48"/>
      <c r="G534" s="63"/>
      <c r="H534" s="63"/>
      <c r="I534" s="63"/>
      <c r="J534" s="63"/>
      <c r="K534" s="63"/>
      <c r="L534" s="63"/>
      <c r="M534" s="64"/>
      <c r="N534" s="63"/>
      <c r="O534" s="63"/>
      <c r="P534" s="64"/>
      <c r="Q534" s="63"/>
      <c r="R534" s="64"/>
      <c r="S534" s="64"/>
      <c r="T534" s="64"/>
      <c r="U534" s="64"/>
      <c r="V534" s="63"/>
    </row>
    <row r="535" spans="1:22" s="9" customFormat="1" ht="9" customHeight="1">
      <c r="A535" s="117" t="s">
        <v>308</v>
      </c>
      <c r="B535" s="121" t="s">
        <v>308</v>
      </c>
      <c r="C535" s="117" t="s">
        <v>326</v>
      </c>
      <c r="D535" s="117" t="s">
        <v>327</v>
      </c>
      <c r="E535" s="44" t="s">
        <v>371</v>
      </c>
      <c r="F535" s="48"/>
      <c r="G535" s="63"/>
      <c r="H535" s="63"/>
      <c r="I535" s="63"/>
      <c r="J535" s="63"/>
      <c r="K535" s="63"/>
      <c r="L535" s="63"/>
      <c r="M535" s="64"/>
      <c r="N535" s="63"/>
      <c r="O535" s="63"/>
      <c r="P535" s="64"/>
      <c r="Q535" s="63"/>
      <c r="R535" s="64"/>
      <c r="S535" s="64"/>
      <c r="T535" s="64"/>
      <c r="U535" s="64"/>
      <c r="V535" s="63"/>
    </row>
    <row r="536" spans="1:22" s="9" customFormat="1" ht="9" customHeight="1">
      <c r="A536" s="117" t="s">
        <v>308</v>
      </c>
      <c r="B536" s="121" t="s">
        <v>308</v>
      </c>
      <c r="C536" s="117" t="s">
        <v>326</v>
      </c>
      <c r="D536" s="117" t="s">
        <v>327</v>
      </c>
      <c r="E536" s="79" t="s">
        <v>372</v>
      </c>
      <c r="F536" s="49">
        <f>SUM(G536:V536)</f>
        <v>0</v>
      </c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</row>
    <row r="537" spans="1:22" s="9" customFormat="1" ht="9" customHeight="1">
      <c r="A537" s="117" t="s">
        <v>308</v>
      </c>
      <c r="B537" s="121" t="s">
        <v>308</v>
      </c>
      <c r="C537" s="117" t="s">
        <v>326</v>
      </c>
      <c r="D537" s="117" t="s">
        <v>327</v>
      </c>
      <c r="E537" s="44" t="s">
        <v>36</v>
      </c>
      <c r="F537" s="48"/>
      <c r="G537" s="66" t="s">
        <v>37</v>
      </c>
      <c r="H537" s="66" t="s">
        <v>37</v>
      </c>
      <c r="I537" s="66" t="s">
        <v>37</v>
      </c>
      <c r="J537" s="66" t="s">
        <v>37</v>
      </c>
      <c r="K537" s="66" t="s">
        <v>37</v>
      </c>
      <c r="L537" s="66" t="s">
        <v>37</v>
      </c>
      <c r="M537" s="67" t="s">
        <v>37</v>
      </c>
      <c r="N537" s="66" t="s">
        <v>37</v>
      </c>
      <c r="O537" s="66" t="s">
        <v>37</v>
      </c>
      <c r="P537" s="67" t="s">
        <v>37</v>
      </c>
      <c r="Q537" s="66" t="s">
        <v>37</v>
      </c>
      <c r="R537" s="67" t="s">
        <v>37</v>
      </c>
      <c r="S537" s="67" t="s">
        <v>37</v>
      </c>
      <c r="T537" s="67" t="s">
        <v>37</v>
      </c>
      <c r="U537" s="67" t="s">
        <v>37</v>
      </c>
      <c r="V537" s="66" t="s">
        <v>37</v>
      </c>
    </row>
    <row r="538" spans="1:22" s="9" customFormat="1" ht="11.25" customHeight="1">
      <c r="A538" s="117" t="s">
        <v>308</v>
      </c>
      <c r="B538" s="121" t="s">
        <v>308</v>
      </c>
      <c r="C538" s="117" t="s">
        <v>328</v>
      </c>
      <c r="D538" s="117" t="s">
        <v>329</v>
      </c>
      <c r="E538" s="44" t="s">
        <v>370</v>
      </c>
      <c r="F538" s="48"/>
      <c r="G538" s="63"/>
      <c r="H538" s="63"/>
      <c r="I538" s="63"/>
      <c r="J538" s="63"/>
      <c r="K538" s="63"/>
      <c r="L538" s="63"/>
      <c r="M538" s="64"/>
      <c r="N538" s="63"/>
      <c r="O538" s="63"/>
      <c r="P538" s="64"/>
      <c r="Q538" s="63"/>
      <c r="R538" s="64"/>
      <c r="S538" s="64"/>
      <c r="T538" s="64"/>
      <c r="U538" s="64"/>
      <c r="V538" s="63"/>
    </row>
    <row r="539" spans="1:22" s="9" customFormat="1" ht="9" customHeight="1">
      <c r="A539" s="117" t="s">
        <v>308</v>
      </c>
      <c r="B539" s="121" t="s">
        <v>308</v>
      </c>
      <c r="C539" s="117" t="s">
        <v>328</v>
      </c>
      <c r="D539" s="117" t="s">
        <v>329</v>
      </c>
      <c r="E539" s="44" t="s">
        <v>371</v>
      </c>
      <c r="F539" s="48"/>
      <c r="G539" s="63"/>
      <c r="H539" s="63"/>
      <c r="I539" s="63"/>
      <c r="J539" s="63"/>
      <c r="K539" s="63"/>
      <c r="L539" s="63"/>
      <c r="M539" s="64"/>
      <c r="N539" s="63"/>
      <c r="O539" s="63"/>
      <c r="P539" s="64"/>
      <c r="Q539" s="63"/>
      <c r="R539" s="64"/>
      <c r="S539" s="64"/>
      <c r="T539" s="64"/>
      <c r="U539" s="64"/>
      <c r="V539" s="63"/>
    </row>
    <row r="540" spans="1:22" s="9" customFormat="1" ht="9" customHeight="1">
      <c r="A540" s="117" t="s">
        <v>308</v>
      </c>
      <c r="B540" s="121" t="s">
        <v>308</v>
      </c>
      <c r="C540" s="117" t="s">
        <v>328</v>
      </c>
      <c r="D540" s="117" t="s">
        <v>329</v>
      </c>
      <c r="E540" s="79" t="s">
        <v>372</v>
      </c>
      <c r="F540" s="49">
        <f>SUM(G540:V540)</f>
        <v>0</v>
      </c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</row>
    <row r="541" spans="1:22" s="9" customFormat="1" ht="9" customHeight="1">
      <c r="A541" s="117" t="s">
        <v>308</v>
      </c>
      <c r="B541" s="121" t="s">
        <v>308</v>
      </c>
      <c r="C541" s="117" t="s">
        <v>328</v>
      </c>
      <c r="D541" s="117" t="s">
        <v>329</v>
      </c>
      <c r="E541" s="44" t="s">
        <v>36</v>
      </c>
      <c r="F541" s="48"/>
      <c r="G541" s="66" t="s">
        <v>37</v>
      </c>
      <c r="H541" s="66" t="s">
        <v>37</v>
      </c>
      <c r="I541" s="66" t="s">
        <v>37</v>
      </c>
      <c r="J541" s="66" t="s">
        <v>37</v>
      </c>
      <c r="K541" s="66" t="s">
        <v>37</v>
      </c>
      <c r="L541" s="66" t="s">
        <v>37</v>
      </c>
      <c r="M541" s="67" t="s">
        <v>37</v>
      </c>
      <c r="N541" s="66" t="s">
        <v>37</v>
      </c>
      <c r="O541" s="66" t="s">
        <v>37</v>
      </c>
      <c r="P541" s="67" t="s">
        <v>37</v>
      </c>
      <c r="Q541" s="66" t="s">
        <v>37</v>
      </c>
      <c r="R541" s="67" t="s">
        <v>37</v>
      </c>
      <c r="S541" s="67" t="s">
        <v>37</v>
      </c>
      <c r="T541" s="67" t="s">
        <v>37</v>
      </c>
      <c r="U541" s="67" t="s">
        <v>37</v>
      </c>
      <c r="V541" s="66" t="s">
        <v>37</v>
      </c>
    </row>
    <row r="542" spans="1:22" s="9" customFormat="1" ht="9" customHeight="1">
      <c r="A542" s="117" t="s">
        <v>308</v>
      </c>
      <c r="B542" s="121" t="s">
        <v>308</v>
      </c>
      <c r="C542" s="117" t="s">
        <v>330</v>
      </c>
      <c r="D542" s="117" t="s">
        <v>331</v>
      </c>
      <c r="E542" s="44" t="s">
        <v>370</v>
      </c>
      <c r="F542" s="48"/>
      <c r="G542" s="63"/>
      <c r="H542" s="63"/>
      <c r="I542" s="63"/>
      <c r="J542" s="63"/>
      <c r="K542" s="63"/>
      <c r="L542" s="63"/>
      <c r="M542" s="64"/>
      <c r="N542" s="63"/>
      <c r="O542" s="63"/>
      <c r="P542" s="64"/>
      <c r="Q542" s="63"/>
      <c r="R542" s="64"/>
      <c r="S542" s="64"/>
      <c r="T542" s="64"/>
      <c r="U542" s="64"/>
      <c r="V542" s="63"/>
    </row>
    <row r="543" spans="1:22" s="9" customFormat="1" ht="9" customHeight="1">
      <c r="A543" s="117" t="s">
        <v>308</v>
      </c>
      <c r="B543" s="121" t="s">
        <v>308</v>
      </c>
      <c r="C543" s="117" t="s">
        <v>330</v>
      </c>
      <c r="D543" s="117" t="s">
        <v>331</v>
      </c>
      <c r="E543" s="44" t="s">
        <v>371</v>
      </c>
      <c r="F543" s="48"/>
      <c r="G543" s="63"/>
      <c r="H543" s="63"/>
      <c r="I543" s="63"/>
      <c r="J543" s="63"/>
      <c r="K543" s="63"/>
      <c r="L543" s="63"/>
      <c r="M543" s="64"/>
      <c r="N543" s="63"/>
      <c r="O543" s="63"/>
      <c r="P543" s="64"/>
      <c r="Q543" s="63"/>
      <c r="R543" s="64"/>
      <c r="S543" s="64"/>
      <c r="T543" s="64"/>
      <c r="U543" s="64"/>
      <c r="V543" s="63"/>
    </row>
    <row r="544" spans="1:22" s="9" customFormat="1" ht="9" customHeight="1">
      <c r="A544" s="117" t="s">
        <v>308</v>
      </c>
      <c r="B544" s="121" t="s">
        <v>308</v>
      </c>
      <c r="C544" s="117" t="s">
        <v>330</v>
      </c>
      <c r="D544" s="117" t="s">
        <v>331</v>
      </c>
      <c r="E544" s="79" t="s">
        <v>372</v>
      </c>
      <c r="F544" s="49">
        <f>SUM(G544:V544)</f>
        <v>0</v>
      </c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</row>
    <row r="545" spans="1:22" s="9" customFormat="1" ht="9" customHeight="1">
      <c r="A545" s="117" t="s">
        <v>308</v>
      </c>
      <c r="B545" s="121" t="s">
        <v>308</v>
      </c>
      <c r="C545" s="117" t="s">
        <v>330</v>
      </c>
      <c r="D545" s="117" t="s">
        <v>331</v>
      </c>
      <c r="E545" s="44" t="s">
        <v>36</v>
      </c>
      <c r="F545" s="48"/>
      <c r="G545" s="66" t="s">
        <v>37</v>
      </c>
      <c r="H545" s="66" t="s">
        <v>37</v>
      </c>
      <c r="I545" s="66" t="s">
        <v>37</v>
      </c>
      <c r="J545" s="66" t="s">
        <v>37</v>
      </c>
      <c r="K545" s="66" t="s">
        <v>37</v>
      </c>
      <c r="L545" s="66" t="s">
        <v>37</v>
      </c>
      <c r="M545" s="67" t="s">
        <v>37</v>
      </c>
      <c r="N545" s="66" t="s">
        <v>37</v>
      </c>
      <c r="O545" s="66" t="s">
        <v>37</v>
      </c>
      <c r="P545" s="67" t="s">
        <v>37</v>
      </c>
      <c r="Q545" s="66" t="s">
        <v>37</v>
      </c>
      <c r="R545" s="67" t="s">
        <v>37</v>
      </c>
      <c r="S545" s="67" t="s">
        <v>37</v>
      </c>
      <c r="T545" s="67" t="s">
        <v>37</v>
      </c>
      <c r="U545" s="67" t="s">
        <v>37</v>
      </c>
      <c r="V545" s="66" t="s">
        <v>37</v>
      </c>
    </row>
    <row r="546" spans="1:22" s="9" customFormat="1" ht="9" customHeight="1">
      <c r="A546" s="117" t="s">
        <v>308</v>
      </c>
      <c r="B546" s="121" t="s">
        <v>308</v>
      </c>
      <c r="C546" s="117" t="s">
        <v>332</v>
      </c>
      <c r="D546" s="117" t="s">
        <v>333</v>
      </c>
      <c r="E546" s="44" t="s">
        <v>370</v>
      </c>
      <c r="F546" s="48"/>
      <c r="G546" s="63"/>
      <c r="H546" s="63"/>
      <c r="I546" s="63"/>
      <c r="J546" s="63"/>
      <c r="K546" s="63"/>
      <c r="L546" s="63"/>
      <c r="M546" s="64"/>
      <c r="N546" s="63"/>
      <c r="O546" s="63"/>
      <c r="P546" s="64"/>
      <c r="Q546" s="63"/>
      <c r="R546" s="64"/>
      <c r="S546" s="64"/>
      <c r="T546" s="64"/>
      <c r="U546" s="64"/>
      <c r="V546" s="63"/>
    </row>
    <row r="547" spans="1:22" s="9" customFormat="1" ht="9" customHeight="1">
      <c r="A547" s="117" t="s">
        <v>308</v>
      </c>
      <c r="B547" s="121" t="s">
        <v>308</v>
      </c>
      <c r="C547" s="117" t="s">
        <v>332</v>
      </c>
      <c r="D547" s="117" t="s">
        <v>333</v>
      </c>
      <c r="E547" s="44" t="s">
        <v>371</v>
      </c>
      <c r="F547" s="48"/>
      <c r="G547" s="63"/>
      <c r="H547" s="63"/>
      <c r="I547" s="63"/>
      <c r="J547" s="63"/>
      <c r="K547" s="63"/>
      <c r="L547" s="63"/>
      <c r="M547" s="64"/>
      <c r="N547" s="63"/>
      <c r="O547" s="63"/>
      <c r="P547" s="64"/>
      <c r="Q547" s="63"/>
      <c r="R547" s="64"/>
      <c r="S547" s="64"/>
      <c r="T547" s="64"/>
      <c r="U547" s="64"/>
      <c r="V547" s="63"/>
    </row>
    <row r="548" spans="1:22" s="9" customFormat="1" ht="9" customHeight="1">
      <c r="A548" s="117" t="s">
        <v>308</v>
      </c>
      <c r="B548" s="121" t="s">
        <v>308</v>
      </c>
      <c r="C548" s="117" t="s">
        <v>332</v>
      </c>
      <c r="D548" s="117" t="s">
        <v>333</v>
      </c>
      <c r="E548" s="79" t="s">
        <v>372</v>
      </c>
      <c r="F548" s="49">
        <f>SUM(G548:V548)</f>
        <v>0</v>
      </c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</row>
    <row r="549" spans="1:22" s="9" customFormat="1" ht="9" customHeight="1">
      <c r="A549" s="117" t="s">
        <v>308</v>
      </c>
      <c r="B549" s="121" t="s">
        <v>308</v>
      </c>
      <c r="C549" s="117" t="s">
        <v>332</v>
      </c>
      <c r="D549" s="117" t="s">
        <v>333</v>
      </c>
      <c r="E549" s="44" t="s">
        <v>36</v>
      </c>
      <c r="F549" s="48"/>
      <c r="G549" s="66" t="s">
        <v>37</v>
      </c>
      <c r="H549" s="66" t="s">
        <v>37</v>
      </c>
      <c r="I549" s="66" t="s">
        <v>37</v>
      </c>
      <c r="J549" s="66" t="s">
        <v>37</v>
      </c>
      <c r="K549" s="66" t="s">
        <v>37</v>
      </c>
      <c r="L549" s="66" t="s">
        <v>37</v>
      </c>
      <c r="M549" s="67" t="s">
        <v>37</v>
      </c>
      <c r="N549" s="66" t="s">
        <v>37</v>
      </c>
      <c r="O549" s="66" t="s">
        <v>37</v>
      </c>
      <c r="P549" s="67" t="s">
        <v>37</v>
      </c>
      <c r="Q549" s="66" t="s">
        <v>37</v>
      </c>
      <c r="R549" s="67" t="s">
        <v>37</v>
      </c>
      <c r="S549" s="67" t="s">
        <v>37</v>
      </c>
      <c r="T549" s="67" t="s">
        <v>37</v>
      </c>
      <c r="U549" s="67" t="s">
        <v>37</v>
      </c>
      <c r="V549" s="66" t="s">
        <v>37</v>
      </c>
    </row>
    <row r="550" spans="1:22" s="9" customFormat="1" ht="9" customHeight="1">
      <c r="A550" s="117" t="s">
        <v>308</v>
      </c>
      <c r="B550" s="121" t="s">
        <v>308</v>
      </c>
      <c r="C550" s="117" t="s">
        <v>334</v>
      </c>
      <c r="D550" s="117" t="s">
        <v>335</v>
      </c>
      <c r="E550" s="44" t="s">
        <v>370</v>
      </c>
      <c r="F550" s="47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17" t="s">
        <v>308</v>
      </c>
      <c r="B551" s="121" t="s">
        <v>308</v>
      </c>
      <c r="C551" s="117" t="s">
        <v>334</v>
      </c>
      <c r="D551" s="117" t="s">
        <v>335</v>
      </c>
      <c r="E551" s="44" t="s">
        <v>371</v>
      </c>
      <c r="F551" s="47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17" t="s">
        <v>308</v>
      </c>
      <c r="B552" s="121" t="s">
        <v>308</v>
      </c>
      <c r="C552" s="117" t="s">
        <v>334</v>
      </c>
      <c r="D552" s="117" t="s">
        <v>335</v>
      </c>
      <c r="E552" s="79" t="s">
        <v>372</v>
      </c>
      <c r="F552" s="49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7" t="s">
        <v>308</v>
      </c>
      <c r="B553" s="121" t="s">
        <v>308</v>
      </c>
      <c r="C553" s="117" t="s">
        <v>334</v>
      </c>
      <c r="D553" s="117" t="s">
        <v>335</v>
      </c>
      <c r="E553" s="44" t="s">
        <v>36</v>
      </c>
      <c r="F553" s="48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17" t="s">
        <v>308</v>
      </c>
      <c r="B554" s="121" t="s">
        <v>308</v>
      </c>
      <c r="C554" s="117" t="s">
        <v>336</v>
      </c>
      <c r="D554" s="117" t="s">
        <v>337</v>
      </c>
      <c r="E554" s="44" t="s">
        <v>370</v>
      </c>
      <c r="F554" s="48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7" t="s">
        <v>308</v>
      </c>
      <c r="B555" s="121" t="s">
        <v>308</v>
      </c>
      <c r="C555" s="117" t="s">
        <v>336</v>
      </c>
      <c r="D555" s="117" t="s">
        <v>337</v>
      </c>
      <c r="E555" s="44" t="s">
        <v>371</v>
      </c>
      <c r="F555" s="48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7" t="s">
        <v>308</v>
      </c>
      <c r="B556" s="121" t="s">
        <v>308</v>
      </c>
      <c r="C556" s="117" t="s">
        <v>336</v>
      </c>
      <c r="D556" s="117" t="s">
        <v>337</v>
      </c>
      <c r="E556" s="79" t="s">
        <v>372</v>
      </c>
      <c r="F556" s="49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7" t="s">
        <v>308</v>
      </c>
      <c r="B557" s="121" t="s">
        <v>308</v>
      </c>
      <c r="C557" s="117" t="s">
        <v>336</v>
      </c>
      <c r="D557" s="117" t="s">
        <v>337</v>
      </c>
      <c r="E557" s="44" t="s">
        <v>36</v>
      </c>
      <c r="F557" s="48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17" t="s">
        <v>308</v>
      </c>
      <c r="B558" s="121" t="s">
        <v>308</v>
      </c>
      <c r="C558" s="117" t="s">
        <v>338</v>
      </c>
      <c r="D558" s="117" t="s">
        <v>339</v>
      </c>
      <c r="E558" s="44" t="s">
        <v>370</v>
      </c>
      <c r="F558" s="48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7" t="s">
        <v>308</v>
      </c>
      <c r="B559" s="121" t="s">
        <v>308</v>
      </c>
      <c r="C559" s="117" t="s">
        <v>338</v>
      </c>
      <c r="D559" s="117" t="s">
        <v>339</v>
      </c>
      <c r="E559" s="44" t="s">
        <v>371</v>
      </c>
      <c r="F559" s="48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7" t="s">
        <v>308</v>
      </c>
      <c r="B560" s="121" t="s">
        <v>308</v>
      </c>
      <c r="C560" s="117" t="s">
        <v>338</v>
      </c>
      <c r="D560" s="117" t="s">
        <v>339</v>
      </c>
      <c r="E560" s="79" t="s">
        <v>372</v>
      </c>
      <c r="F560" s="49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7" t="s">
        <v>308</v>
      </c>
      <c r="B561" s="121" t="s">
        <v>308</v>
      </c>
      <c r="C561" s="117" t="s">
        <v>338</v>
      </c>
      <c r="D561" s="117" t="s">
        <v>339</v>
      </c>
      <c r="E561" s="44" t="s">
        <v>36</v>
      </c>
      <c r="F561" s="48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17">
        <v>22</v>
      </c>
      <c r="B562" s="117" t="s">
        <v>340</v>
      </c>
      <c r="C562" s="117" t="s">
        <v>341</v>
      </c>
      <c r="D562" s="117" t="s">
        <v>342</v>
      </c>
      <c r="E562" s="44" t="s">
        <v>370</v>
      </c>
      <c r="F562" s="48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7" t="s">
        <v>340</v>
      </c>
      <c r="B563" s="117" t="s">
        <v>340</v>
      </c>
      <c r="C563" s="117" t="s">
        <v>341</v>
      </c>
      <c r="D563" s="117" t="s">
        <v>342</v>
      </c>
      <c r="E563" s="44" t="s">
        <v>371</v>
      </c>
      <c r="F563" s="48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7" t="s">
        <v>340</v>
      </c>
      <c r="B564" s="117" t="s">
        <v>340</v>
      </c>
      <c r="C564" s="117" t="s">
        <v>341</v>
      </c>
      <c r="D564" s="117" t="s">
        <v>342</v>
      </c>
      <c r="E564" s="79" t="s">
        <v>372</v>
      </c>
      <c r="F564" s="49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7" t="s">
        <v>340</v>
      </c>
      <c r="B565" s="117" t="s">
        <v>340</v>
      </c>
      <c r="C565" s="117" t="s">
        <v>341</v>
      </c>
      <c r="D565" s="117" t="s">
        <v>342</v>
      </c>
      <c r="E565" s="44" t="s">
        <v>36</v>
      </c>
      <c r="F565" s="48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17" t="s">
        <v>340</v>
      </c>
      <c r="B566" s="117" t="s">
        <v>340</v>
      </c>
      <c r="C566" s="117" t="s">
        <v>343</v>
      </c>
      <c r="D566" s="117" t="s">
        <v>340</v>
      </c>
      <c r="E566" s="44" t="s">
        <v>370</v>
      </c>
      <c r="F566" s="47">
        <v>32</v>
      </c>
      <c r="G566" s="89">
        <v>32</v>
      </c>
      <c r="H566" s="29">
        <v>137</v>
      </c>
      <c r="I566" s="29">
        <v>36</v>
      </c>
      <c r="J566" s="29">
        <v>322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37</v>
      </c>
      <c r="R566" s="30"/>
      <c r="S566" s="30"/>
      <c r="T566" s="30"/>
      <c r="U566" s="30"/>
      <c r="V566" s="89">
        <v>66</v>
      </c>
    </row>
    <row r="567" spans="1:22" s="9" customFormat="1" ht="10.5" customHeight="1">
      <c r="A567" s="117" t="s">
        <v>340</v>
      </c>
      <c r="B567" s="117" t="s">
        <v>340</v>
      </c>
      <c r="C567" s="117" t="s">
        <v>343</v>
      </c>
      <c r="D567" s="117" t="s">
        <v>340</v>
      </c>
      <c r="E567" s="44" t="s">
        <v>371</v>
      </c>
      <c r="F567" s="47">
        <v>378</v>
      </c>
      <c r="G567" s="89">
        <v>137</v>
      </c>
      <c r="H567" s="29">
        <v>197</v>
      </c>
      <c r="I567" s="29">
        <v>330</v>
      </c>
      <c r="J567" s="29">
        <v>322</v>
      </c>
      <c r="K567" s="29">
        <v>302</v>
      </c>
      <c r="L567" s="29">
        <v>367</v>
      </c>
      <c r="M567" s="30"/>
      <c r="N567" s="29">
        <v>36.1</v>
      </c>
      <c r="O567" s="29">
        <v>118</v>
      </c>
      <c r="P567" s="30"/>
      <c r="Q567" s="29">
        <v>378</v>
      </c>
      <c r="R567" s="30"/>
      <c r="S567" s="30"/>
      <c r="T567" s="30"/>
      <c r="U567" s="30"/>
      <c r="V567" s="89">
        <v>152</v>
      </c>
    </row>
    <row r="568" spans="1:22" s="9" customFormat="1" ht="9.75" customHeight="1">
      <c r="A568" s="117" t="s">
        <v>340</v>
      </c>
      <c r="B568" s="117" t="s">
        <v>340</v>
      </c>
      <c r="C568" s="117" t="s">
        <v>343</v>
      </c>
      <c r="D568" s="117" t="s">
        <v>340</v>
      </c>
      <c r="E568" s="79" t="s">
        <v>372</v>
      </c>
      <c r="F568" s="49">
        <f>SUM(G568:V568)</f>
        <v>135</v>
      </c>
      <c r="G568" s="31">
        <v>3</v>
      </c>
      <c r="H568" s="31">
        <v>3</v>
      </c>
      <c r="I568" s="31">
        <v>45</v>
      </c>
      <c r="J568" s="31">
        <v>1</v>
      </c>
      <c r="K568" s="31">
        <v>4</v>
      </c>
      <c r="L568" s="31">
        <v>18</v>
      </c>
      <c r="M568" s="31"/>
      <c r="N568" s="31">
        <v>19</v>
      </c>
      <c r="O568" s="31">
        <v>10</v>
      </c>
      <c r="P568" s="31"/>
      <c r="Q568" s="31">
        <v>18</v>
      </c>
      <c r="R568" s="31"/>
      <c r="S568" s="31"/>
      <c r="T568" s="31"/>
      <c r="U568" s="31"/>
      <c r="V568" s="31">
        <v>14</v>
      </c>
    </row>
    <row r="569" spans="1:22" s="18" customFormat="1" ht="42" customHeight="1">
      <c r="A569" s="117" t="s">
        <v>340</v>
      </c>
      <c r="B569" s="117" t="s">
        <v>340</v>
      </c>
      <c r="C569" s="117" t="s">
        <v>343</v>
      </c>
      <c r="D569" s="117" t="s">
        <v>340</v>
      </c>
      <c r="E569" s="44" t="s">
        <v>36</v>
      </c>
      <c r="F569" s="57" t="s">
        <v>429</v>
      </c>
      <c r="G569" s="68" t="s">
        <v>459</v>
      </c>
      <c r="H569" s="35" t="s">
        <v>455</v>
      </c>
      <c r="I569" s="35" t="s">
        <v>445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446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443</v>
      </c>
    </row>
    <row r="570" spans="1:22" s="9" customFormat="1" ht="8.25" customHeight="1">
      <c r="A570" s="117" t="s">
        <v>340</v>
      </c>
      <c r="B570" s="117" t="s">
        <v>340</v>
      </c>
      <c r="C570" s="117" t="s">
        <v>345</v>
      </c>
      <c r="D570" s="117" t="s">
        <v>346</v>
      </c>
      <c r="E570" s="44" t="s">
        <v>370</v>
      </c>
      <c r="F570" s="48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7" t="s">
        <v>340</v>
      </c>
      <c r="B571" s="117" t="s">
        <v>340</v>
      </c>
      <c r="C571" s="117" t="s">
        <v>345</v>
      </c>
      <c r="D571" s="117" t="s">
        <v>346</v>
      </c>
      <c r="E571" s="44" t="s">
        <v>371</v>
      </c>
      <c r="F571" s="48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7" t="s">
        <v>340</v>
      </c>
      <c r="B572" s="117" t="s">
        <v>340</v>
      </c>
      <c r="C572" s="117" t="s">
        <v>345</v>
      </c>
      <c r="D572" s="117" t="s">
        <v>346</v>
      </c>
      <c r="E572" s="79" t="s">
        <v>372</v>
      </c>
      <c r="F572" s="49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9" customHeight="1">
      <c r="A573" s="117" t="s">
        <v>340</v>
      </c>
      <c r="B573" s="117" t="s">
        <v>340</v>
      </c>
      <c r="C573" s="117" t="s">
        <v>345</v>
      </c>
      <c r="D573" s="117" t="s">
        <v>346</v>
      </c>
      <c r="E573" s="44" t="s">
        <v>36</v>
      </c>
      <c r="F573" s="48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9" customHeight="1">
      <c r="A574" s="117" t="s">
        <v>340</v>
      </c>
      <c r="B574" s="117" t="s">
        <v>340</v>
      </c>
      <c r="C574" s="117" t="s">
        <v>347</v>
      </c>
      <c r="D574" s="117" t="s">
        <v>348</v>
      </c>
      <c r="E574" s="44" t="s">
        <v>370</v>
      </c>
      <c r="F574" s="47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7" t="s">
        <v>340</v>
      </c>
      <c r="B575" s="117" t="s">
        <v>340</v>
      </c>
      <c r="C575" s="117" t="s">
        <v>347</v>
      </c>
      <c r="D575" s="117" t="s">
        <v>348</v>
      </c>
      <c r="E575" s="44" t="s">
        <v>371</v>
      </c>
      <c r="F575" s="47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7" t="s">
        <v>340</v>
      </c>
      <c r="B576" s="117" t="s">
        <v>340</v>
      </c>
      <c r="C576" s="117" t="s">
        <v>347</v>
      </c>
      <c r="D576" s="117" t="s">
        <v>348</v>
      </c>
      <c r="E576" s="79" t="s">
        <v>372</v>
      </c>
      <c r="F576" s="49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9" customHeight="1">
      <c r="A577" s="117" t="s">
        <v>340</v>
      </c>
      <c r="B577" s="117" t="s">
        <v>340</v>
      </c>
      <c r="C577" s="117" t="s">
        <v>347</v>
      </c>
      <c r="D577" s="117" t="s">
        <v>348</v>
      </c>
      <c r="E577" s="44" t="s">
        <v>36</v>
      </c>
      <c r="F577" s="48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17">
        <v>23</v>
      </c>
      <c r="B578" s="121" t="s">
        <v>349</v>
      </c>
      <c r="C578" s="117" t="s">
        <v>350</v>
      </c>
      <c r="D578" s="117" t="s">
        <v>349</v>
      </c>
      <c r="E578" s="44" t="s">
        <v>370</v>
      </c>
      <c r="F578" s="47">
        <v>20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9">
        <v>20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7" t="s">
        <v>349</v>
      </c>
      <c r="B579" s="121" t="s">
        <v>349</v>
      </c>
      <c r="C579" s="117" t="s">
        <v>350</v>
      </c>
      <c r="D579" s="117" t="s">
        <v>349</v>
      </c>
      <c r="E579" s="44" t="s">
        <v>371</v>
      </c>
      <c r="F579" s="47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9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7" t="s">
        <v>349</v>
      </c>
      <c r="B580" s="121" t="s">
        <v>349</v>
      </c>
      <c r="C580" s="117" t="s">
        <v>350</v>
      </c>
      <c r="D580" s="117" t="s">
        <v>349</v>
      </c>
      <c r="E580" s="79" t="s">
        <v>372</v>
      </c>
      <c r="F580" s="49">
        <f>SUM(G580:V580)</f>
        <v>56</v>
      </c>
      <c r="G580" s="31">
        <v>1</v>
      </c>
      <c r="H580" s="31">
        <v>7</v>
      </c>
      <c r="I580" s="31">
        <v>19</v>
      </c>
      <c r="J580" s="31"/>
      <c r="K580" s="31">
        <v>1</v>
      </c>
      <c r="L580" s="31">
        <v>10</v>
      </c>
      <c r="M580" s="31"/>
      <c r="N580" s="31">
        <v>4</v>
      </c>
      <c r="O580" s="31">
        <v>8</v>
      </c>
      <c r="P580" s="31"/>
      <c r="Q580" s="109">
        <v>3</v>
      </c>
      <c r="R580" s="31"/>
      <c r="S580" s="31"/>
      <c r="T580" s="31"/>
      <c r="U580" s="31"/>
      <c r="V580" s="31">
        <v>3</v>
      </c>
    </row>
    <row r="581" spans="1:22" s="18" customFormat="1" ht="29.25" customHeight="1">
      <c r="A581" s="117" t="s">
        <v>349</v>
      </c>
      <c r="B581" s="121" t="s">
        <v>349</v>
      </c>
      <c r="C581" s="117" t="s">
        <v>350</v>
      </c>
      <c r="D581" s="117" t="s">
        <v>349</v>
      </c>
      <c r="E581" s="44" t="s">
        <v>36</v>
      </c>
      <c r="F581" s="57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68" t="s">
        <v>464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17" t="s">
        <v>349</v>
      </c>
      <c r="B582" s="121" t="s">
        <v>349</v>
      </c>
      <c r="C582" s="117" t="s">
        <v>352</v>
      </c>
      <c r="D582" s="117" t="s">
        <v>353</v>
      </c>
      <c r="E582" s="44" t="s">
        <v>370</v>
      </c>
      <c r="F582" s="48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7" t="s">
        <v>349</v>
      </c>
      <c r="B583" s="121" t="s">
        <v>349</v>
      </c>
      <c r="C583" s="117" t="s">
        <v>352</v>
      </c>
      <c r="D583" s="117" t="s">
        <v>353</v>
      </c>
      <c r="E583" s="44" t="s">
        <v>371</v>
      </c>
      <c r="F583" s="48"/>
      <c r="G583" s="63"/>
      <c r="H583" s="63"/>
      <c r="I583" s="63"/>
      <c r="J583" s="63"/>
      <c r="K583" s="63"/>
      <c r="L583" s="63"/>
      <c r="M583" s="64"/>
      <c r="N583" s="63"/>
      <c r="O583" s="63"/>
      <c r="P583" s="64"/>
      <c r="Q583" s="63"/>
      <c r="R583" s="64"/>
      <c r="S583" s="64"/>
      <c r="T583" s="64"/>
      <c r="U583" s="64"/>
      <c r="V583" s="63"/>
    </row>
    <row r="584" spans="1:22" s="9" customFormat="1" ht="9.75" customHeight="1">
      <c r="A584" s="117" t="s">
        <v>349</v>
      </c>
      <c r="B584" s="121" t="s">
        <v>349</v>
      </c>
      <c r="C584" s="117" t="s">
        <v>352</v>
      </c>
      <c r="D584" s="117" t="s">
        <v>353</v>
      </c>
      <c r="E584" s="79" t="s">
        <v>372</v>
      </c>
      <c r="F584" s="49">
        <f>SUM(G584:V584)</f>
        <v>0</v>
      </c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</row>
    <row r="585" spans="1:22" s="9" customFormat="1" ht="9" customHeight="1">
      <c r="A585" s="117" t="s">
        <v>349</v>
      </c>
      <c r="B585" s="121" t="s">
        <v>349</v>
      </c>
      <c r="C585" s="117" t="s">
        <v>352</v>
      </c>
      <c r="D585" s="117" t="s">
        <v>353</v>
      </c>
      <c r="E585" s="44" t="s">
        <v>36</v>
      </c>
      <c r="F585" s="48"/>
      <c r="G585" s="66" t="s">
        <v>37</v>
      </c>
      <c r="H585" s="66" t="s">
        <v>37</v>
      </c>
      <c r="I585" s="66" t="s">
        <v>37</v>
      </c>
      <c r="J585" s="66" t="s">
        <v>37</v>
      </c>
      <c r="K585" s="66" t="s">
        <v>37</v>
      </c>
      <c r="L585" s="66" t="s">
        <v>37</v>
      </c>
      <c r="M585" s="67" t="s">
        <v>37</v>
      </c>
      <c r="N585" s="66" t="s">
        <v>37</v>
      </c>
      <c r="O585" s="66" t="s">
        <v>37</v>
      </c>
      <c r="P585" s="67" t="s">
        <v>37</v>
      </c>
      <c r="Q585" s="66"/>
      <c r="R585" s="67" t="s">
        <v>37</v>
      </c>
      <c r="S585" s="67" t="s">
        <v>37</v>
      </c>
      <c r="T585" s="67" t="s">
        <v>37</v>
      </c>
      <c r="U585" s="67" t="s">
        <v>37</v>
      </c>
      <c r="V585" s="66" t="s">
        <v>37</v>
      </c>
    </row>
    <row r="586" spans="1:22" s="9" customFormat="1" ht="9.75" customHeight="1">
      <c r="A586" s="117" t="s">
        <v>349</v>
      </c>
      <c r="B586" s="121" t="s">
        <v>349</v>
      </c>
      <c r="C586" s="117" t="s">
        <v>354</v>
      </c>
      <c r="D586" s="117" t="s">
        <v>355</v>
      </c>
      <c r="E586" s="44" t="s">
        <v>370</v>
      </c>
      <c r="F586" s="47">
        <v>47</v>
      </c>
      <c r="G586" s="63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54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7" t="s">
        <v>349</v>
      </c>
      <c r="B587" s="121" t="s">
        <v>349</v>
      </c>
      <c r="C587" s="117" t="s">
        <v>354</v>
      </c>
      <c r="D587" s="117" t="s">
        <v>355</v>
      </c>
      <c r="E587" s="44" t="s">
        <v>371</v>
      </c>
      <c r="F587" s="47">
        <v>119</v>
      </c>
      <c r="G587" s="63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54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7" t="s">
        <v>349</v>
      </c>
      <c r="B588" s="121" t="s">
        <v>349</v>
      </c>
      <c r="C588" s="117" t="s">
        <v>354</v>
      </c>
      <c r="D588" s="117" t="s">
        <v>355</v>
      </c>
      <c r="E588" s="79" t="s">
        <v>372</v>
      </c>
      <c r="F588" s="49">
        <f>SUM(G588:V588)</f>
        <v>25</v>
      </c>
      <c r="G588" s="65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4</v>
      </c>
    </row>
    <row r="589" spans="1:22" s="18" customFormat="1" ht="11.25" customHeight="1">
      <c r="A589" s="117" t="s">
        <v>349</v>
      </c>
      <c r="B589" s="121" t="s">
        <v>349</v>
      </c>
      <c r="C589" s="117" t="s">
        <v>354</v>
      </c>
      <c r="D589" s="117" t="s">
        <v>355</v>
      </c>
      <c r="E589" s="44" t="s">
        <v>36</v>
      </c>
      <c r="F589" s="59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68" t="s">
        <v>49</v>
      </c>
      <c r="O589" s="35" t="s">
        <v>49</v>
      </c>
      <c r="P589" s="36" t="s">
        <v>37</v>
      </c>
      <c r="Q589" s="35" t="s">
        <v>453</v>
      </c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17">
        <v>24</v>
      </c>
      <c r="B590" s="117" t="s">
        <v>407</v>
      </c>
      <c r="C590" s="117" t="s">
        <v>358</v>
      </c>
      <c r="D590" s="117" t="s">
        <v>373</v>
      </c>
      <c r="E590" s="44" t="s">
        <v>370</v>
      </c>
      <c r="F590" s="48"/>
      <c r="G590" s="63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7" t="s">
        <v>357</v>
      </c>
      <c r="B591" s="117" t="s">
        <v>357</v>
      </c>
      <c r="C591" s="117" t="s">
        <v>358</v>
      </c>
      <c r="D591" s="117" t="s">
        <v>359</v>
      </c>
      <c r="E591" s="44" t="s">
        <v>371</v>
      </c>
      <c r="F591" s="48"/>
      <c r="G591" s="63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7" t="s">
        <v>357</v>
      </c>
      <c r="B592" s="117" t="s">
        <v>357</v>
      </c>
      <c r="C592" s="117" t="s">
        <v>358</v>
      </c>
      <c r="D592" s="117" t="s">
        <v>359</v>
      </c>
      <c r="E592" s="79" t="s">
        <v>372</v>
      </c>
      <c r="F592" s="49">
        <f>SUM(G592:V592)</f>
        <v>0</v>
      </c>
      <c r="G592" s="65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7" t="s">
        <v>357</v>
      </c>
      <c r="B593" s="117" t="s">
        <v>357</v>
      </c>
      <c r="C593" s="117" t="s">
        <v>358</v>
      </c>
      <c r="D593" s="117" t="s">
        <v>359</v>
      </c>
      <c r="E593" s="44" t="s">
        <v>36</v>
      </c>
      <c r="F593" s="48"/>
      <c r="G593" s="66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17" t="s">
        <v>357</v>
      </c>
      <c r="B594" s="117" t="s">
        <v>357</v>
      </c>
      <c r="C594" s="117" t="s">
        <v>360</v>
      </c>
      <c r="D594" s="117" t="s">
        <v>361</v>
      </c>
      <c r="E594" s="44" t="s">
        <v>370</v>
      </c>
      <c r="F594" s="47">
        <v>440</v>
      </c>
      <c r="G594" s="63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440</v>
      </c>
      <c r="R594" s="30"/>
      <c r="S594" s="30"/>
      <c r="T594" s="30"/>
      <c r="U594" s="30"/>
      <c r="V594" s="29"/>
    </row>
    <row r="595" spans="1:22" s="9" customFormat="1" ht="9.75" customHeight="1">
      <c r="A595" s="117" t="s">
        <v>357</v>
      </c>
      <c r="B595" s="117" t="s">
        <v>357</v>
      </c>
      <c r="C595" s="117" t="s">
        <v>360</v>
      </c>
      <c r="D595" s="117" t="s">
        <v>361</v>
      </c>
      <c r="E595" s="44" t="s">
        <v>371</v>
      </c>
      <c r="F595" s="47">
        <v>440</v>
      </c>
      <c r="G595" s="63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17" t="s">
        <v>357</v>
      </c>
      <c r="B596" s="117" t="s">
        <v>357</v>
      </c>
      <c r="C596" s="117" t="s">
        <v>360</v>
      </c>
      <c r="D596" s="117" t="s">
        <v>361</v>
      </c>
      <c r="E596" s="79" t="s">
        <v>372</v>
      </c>
      <c r="F596" s="49">
        <f>SUM(G596:V596)</f>
        <v>5</v>
      </c>
      <c r="G596" s="65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5</v>
      </c>
      <c r="R596" s="31"/>
      <c r="S596" s="31"/>
      <c r="T596" s="31"/>
      <c r="U596" s="31"/>
      <c r="V596" s="31"/>
    </row>
    <row r="597" spans="1:22" s="9" customFormat="1" ht="9.75" customHeight="1">
      <c r="A597" s="117" t="s">
        <v>357</v>
      </c>
      <c r="B597" s="117" t="s">
        <v>357</v>
      </c>
      <c r="C597" s="117" t="s">
        <v>360</v>
      </c>
      <c r="D597" s="117" t="s">
        <v>361</v>
      </c>
      <c r="E597" s="44" t="s">
        <v>36</v>
      </c>
      <c r="F597" s="48" t="s">
        <v>49</v>
      </c>
      <c r="G597" s="66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17" t="s">
        <v>357</v>
      </c>
      <c r="B598" s="117" t="s">
        <v>357</v>
      </c>
      <c r="C598" s="117" t="s">
        <v>362</v>
      </c>
      <c r="D598" s="117" t="s">
        <v>363</v>
      </c>
      <c r="E598" s="44" t="s">
        <v>370</v>
      </c>
      <c r="F598" s="48"/>
      <c r="G598" s="63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7" t="s">
        <v>357</v>
      </c>
      <c r="B599" s="117" t="s">
        <v>357</v>
      </c>
      <c r="C599" s="117" t="s">
        <v>362</v>
      </c>
      <c r="D599" s="117" t="s">
        <v>363</v>
      </c>
      <c r="E599" s="44" t="s">
        <v>371</v>
      </c>
      <c r="F599" s="48"/>
      <c r="G599" s="63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7" t="s">
        <v>357</v>
      </c>
      <c r="B600" s="117" t="s">
        <v>357</v>
      </c>
      <c r="C600" s="117" t="s">
        <v>362</v>
      </c>
      <c r="D600" s="117" t="s">
        <v>363</v>
      </c>
      <c r="E600" s="79" t="s">
        <v>372</v>
      </c>
      <c r="F600" s="49">
        <f>SUM(G600:V600)</f>
        <v>0</v>
      </c>
      <c r="G600" s="65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7" t="s">
        <v>357</v>
      </c>
      <c r="B601" s="117" t="s">
        <v>357</v>
      </c>
      <c r="C601" s="117" t="s">
        <v>362</v>
      </c>
      <c r="D601" s="117" t="s">
        <v>363</v>
      </c>
      <c r="E601" s="44" t="s">
        <v>36</v>
      </c>
      <c r="F601" s="48"/>
      <c r="G601" s="66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17" t="s">
        <v>357</v>
      </c>
      <c r="B602" s="117" t="s">
        <v>357</v>
      </c>
      <c r="C602" s="117" t="s">
        <v>364</v>
      </c>
      <c r="D602" s="117" t="s">
        <v>365</v>
      </c>
      <c r="E602" s="44" t="s">
        <v>370</v>
      </c>
      <c r="F602" s="48"/>
      <c r="G602" s="63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7" t="s">
        <v>357</v>
      </c>
      <c r="B603" s="117" t="s">
        <v>357</v>
      </c>
      <c r="C603" s="117" t="s">
        <v>364</v>
      </c>
      <c r="D603" s="117" t="s">
        <v>365</v>
      </c>
      <c r="E603" s="44" t="s">
        <v>371</v>
      </c>
      <c r="F603" s="48"/>
      <c r="G603" s="63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7" t="s">
        <v>357</v>
      </c>
      <c r="B604" s="117" t="s">
        <v>357</v>
      </c>
      <c r="C604" s="117" t="s">
        <v>364</v>
      </c>
      <c r="D604" s="117" t="s">
        <v>365</v>
      </c>
      <c r="E604" s="79" t="s">
        <v>372</v>
      </c>
      <c r="F604" s="49">
        <f>SUM(G604:V604)</f>
        <v>0</v>
      </c>
      <c r="G604" s="65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7" t="s">
        <v>357</v>
      </c>
      <c r="B605" s="117" t="s">
        <v>357</v>
      </c>
      <c r="C605" s="117" t="s">
        <v>364</v>
      </c>
      <c r="D605" s="117" t="s">
        <v>365</v>
      </c>
      <c r="E605" s="44" t="s">
        <v>36</v>
      </c>
      <c r="F605" s="48"/>
      <c r="G605" s="66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17" t="s">
        <v>357</v>
      </c>
      <c r="B606" s="117" t="s">
        <v>357</v>
      </c>
      <c r="C606" s="117" t="s">
        <v>366</v>
      </c>
      <c r="D606" s="117" t="s">
        <v>367</v>
      </c>
      <c r="E606" s="44" t="s">
        <v>370</v>
      </c>
      <c r="F606" s="47">
        <v>414</v>
      </c>
      <c r="G606" s="63"/>
      <c r="H606" s="29"/>
      <c r="I606" s="29">
        <v>419</v>
      </c>
      <c r="J606" s="29">
        <v>414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7" t="s">
        <v>357</v>
      </c>
      <c r="B607" s="117" t="s">
        <v>357</v>
      </c>
      <c r="C607" s="117" t="s">
        <v>366</v>
      </c>
      <c r="D607" s="117" t="s">
        <v>367</v>
      </c>
      <c r="E607" s="44" t="s">
        <v>371</v>
      </c>
      <c r="F607" s="47">
        <v>427</v>
      </c>
      <c r="G607" s="63"/>
      <c r="H607" s="29"/>
      <c r="I607" s="29">
        <v>419</v>
      </c>
      <c r="J607" s="29">
        <v>414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7" t="s">
        <v>357</v>
      </c>
      <c r="B608" s="117" t="s">
        <v>357</v>
      </c>
      <c r="C608" s="117" t="s">
        <v>366</v>
      </c>
      <c r="D608" s="117" t="s">
        <v>367</v>
      </c>
      <c r="E608" s="79" t="s">
        <v>372</v>
      </c>
      <c r="F608" s="49">
        <f>SUM(G608:V608)</f>
        <v>3</v>
      </c>
      <c r="G608" s="65"/>
      <c r="H608" s="31"/>
      <c r="I608" s="31">
        <v>1</v>
      </c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7" t="s">
        <v>357</v>
      </c>
      <c r="B609" s="117" t="s">
        <v>357</v>
      </c>
      <c r="C609" s="117" t="s">
        <v>366</v>
      </c>
      <c r="D609" s="117" t="s">
        <v>367</v>
      </c>
      <c r="E609" s="44" t="s">
        <v>36</v>
      </c>
      <c r="F609" s="48" t="s">
        <v>49</v>
      </c>
      <c r="G609" s="66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17" t="s">
        <v>357</v>
      </c>
      <c r="B610" s="117" t="s">
        <v>357</v>
      </c>
      <c r="C610" s="117" t="s">
        <v>368</v>
      </c>
      <c r="D610" s="117" t="s">
        <v>369</v>
      </c>
      <c r="E610" s="44" t="s">
        <v>370</v>
      </c>
      <c r="F610" s="47"/>
      <c r="G610" s="63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7" t="s">
        <v>357</v>
      </c>
      <c r="B611" s="117" t="s">
        <v>357</v>
      </c>
      <c r="C611" s="117" t="s">
        <v>368</v>
      </c>
      <c r="D611" s="117" t="s">
        <v>369</v>
      </c>
      <c r="E611" s="44" t="s">
        <v>371</v>
      </c>
      <c r="F611" s="47"/>
      <c r="G611" s="63"/>
      <c r="H611" s="63"/>
      <c r="I611" s="63"/>
      <c r="J611" s="63"/>
      <c r="K611" s="63"/>
      <c r="L611" s="63"/>
      <c r="M611" s="64"/>
      <c r="N611" s="63"/>
      <c r="O611" s="63"/>
      <c r="P611" s="64"/>
      <c r="Q611" s="63"/>
      <c r="R611" s="64"/>
      <c r="S611" s="64"/>
      <c r="T611" s="64"/>
      <c r="U611" s="64"/>
      <c r="V611" s="63"/>
    </row>
    <row r="612" spans="1:22" s="9" customFormat="1" ht="9.75" customHeight="1">
      <c r="A612" s="117" t="s">
        <v>357</v>
      </c>
      <c r="B612" s="117" t="s">
        <v>357</v>
      </c>
      <c r="C612" s="117" t="s">
        <v>368</v>
      </c>
      <c r="D612" s="117" t="s">
        <v>369</v>
      </c>
      <c r="E612" s="79" t="s">
        <v>372</v>
      </c>
      <c r="F612" s="49">
        <f>SUM(G612:V612)</f>
        <v>0</v>
      </c>
      <c r="G612" s="65"/>
      <c r="H612" s="65"/>
      <c r="I612" s="31"/>
      <c r="J612" s="31"/>
      <c r="K612" s="31"/>
      <c r="L612" s="31"/>
      <c r="M612" s="31"/>
      <c r="N612" s="31"/>
      <c r="O612" s="31"/>
      <c r="P612" s="65"/>
      <c r="Q612" s="65"/>
      <c r="R612" s="65"/>
      <c r="S612" s="65"/>
      <c r="T612" s="65"/>
      <c r="U612" s="65"/>
      <c r="V612" s="65"/>
    </row>
    <row r="613" spans="1:22" s="9" customFormat="1" ht="9.75" customHeight="1">
      <c r="A613" s="117" t="s">
        <v>357</v>
      </c>
      <c r="B613" s="117" t="s">
        <v>357</v>
      </c>
      <c r="C613" s="117" t="s">
        <v>368</v>
      </c>
      <c r="D613" s="117" t="s">
        <v>369</v>
      </c>
      <c r="E613" s="44" t="s">
        <v>36</v>
      </c>
      <c r="F613" s="48"/>
      <c r="G613" s="66" t="s">
        <v>37</v>
      </c>
      <c r="H613" s="66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7" t="s">
        <v>37</v>
      </c>
      <c r="Q613" s="66" t="s">
        <v>37</v>
      </c>
      <c r="R613" s="67" t="s">
        <v>37</v>
      </c>
      <c r="S613" s="67" t="s">
        <v>37</v>
      </c>
      <c r="T613" s="67" t="s">
        <v>37</v>
      </c>
      <c r="U613" s="67" t="s">
        <v>37</v>
      </c>
      <c r="V613" s="66" t="s">
        <v>37</v>
      </c>
    </row>
    <row r="614" spans="4:22" ht="13.5" customHeight="1">
      <c r="D614" s="2"/>
      <c r="E614" s="77"/>
      <c r="F614" s="71"/>
      <c r="G614" s="10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273</v>
      </c>
      <c r="H614" s="105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262</v>
      </c>
      <c r="I614" s="105">
        <f t="shared" si="0"/>
        <v>1749</v>
      </c>
      <c r="J614" s="105">
        <f t="shared" si="0"/>
        <v>281</v>
      </c>
      <c r="K614" s="105">
        <f t="shared" si="0"/>
        <v>487</v>
      </c>
      <c r="L614" s="10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576</v>
      </c>
      <c r="M614" s="105">
        <f t="shared" si="0"/>
        <v>0</v>
      </c>
      <c r="N614" s="105">
        <f t="shared" si="0"/>
        <v>227</v>
      </c>
      <c r="O614" s="101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388</v>
      </c>
      <c r="P614" s="101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1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948</v>
      </c>
      <c r="R614" s="105">
        <f t="shared" si="0"/>
        <v>0</v>
      </c>
      <c r="S614" s="105">
        <f t="shared" si="0"/>
        <v>0</v>
      </c>
      <c r="T614" s="105">
        <f t="shared" si="0"/>
        <v>0</v>
      </c>
      <c r="U614" s="105">
        <f t="shared" si="0"/>
        <v>0</v>
      </c>
      <c r="V614" s="105">
        <f t="shared" si="0"/>
        <v>761</v>
      </c>
    </row>
    <row r="615" spans="4:22" ht="6" customHeight="1" hidden="1">
      <c r="D615" s="2"/>
      <c r="E615" s="77"/>
      <c r="F615" s="71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</row>
    <row r="616" spans="4:22" ht="13.5" customHeight="1">
      <c r="D616" s="2"/>
      <c r="E616" s="77" t="s">
        <v>390</v>
      </c>
      <c r="F616" s="72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5952</v>
      </c>
      <c r="G616" s="56">
        <f>G614+H614+I614+J614+K614+L614+N614+O614+Q614+V614</f>
        <v>5952</v>
      </c>
      <c r="H616" s="55"/>
      <c r="I616" s="55"/>
      <c r="J616" s="55"/>
      <c r="K616" s="55"/>
      <c r="L616" s="55"/>
      <c r="M616" s="55"/>
      <c r="N616" s="55"/>
      <c r="O616" s="55"/>
      <c r="P616" s="55"/>
      <c r="Q616" s="56"/>
      <c r="R616" s="55"/>
      <c r="S616" s="55"/>
      <c r="T616" s="55"/>
      <c r="U616" s="55"/>
      <c r="V616" s="55"/>
    </row>
    <row r="617" spans="2:17" s="38" customFormat="1" ht="15.75">
      <c r="B617" s="141" t="s">
        <v>374</v>
      </c>
      <c r="C617" s="142"/>
      <c r="D617" s="143"/>
      <c r="E617" s="139" t="s">
        <v>465</v>
      </c>
      <c r="F617" s="140"/>
      <c r="G617" s="139" t="s">
        <v>460</v>
      </c>
      <c r="H617" s="140"/>
      <c r="I617" s="84"/>
      <c r="J617" s="137" t="s">
        <v>375</v>
      </c>
      <c r="K617" s="138"/>
      <c r="L617" s="136"/>
      <c r="M617" s="136"/>
      <c r="Q617" s="86"/>
    </row>
    <row r="618" spans="2:13" s="13" customFormat="1" ht="11.25" customHeight="1">
      <c r="B618" s="144"/>
      <c r="C618" s="145"/>
      <c r="D618" s="146"/>
      <c r="E618" s="97" t="s">
        <v>376</v>
      </c>
      <c r="F618" s="50" t="s">
        <v>377</v>
      </c>
      <c r="G618" s="116" t="s">
        <v>376</v>
      </c>
      <c r="H618" s="50" t="s">
        <v>377</v>
      </c>
      <c r="I618" s="85" t="s">
        <v>376</v>
      </c>
      <c r="J618" s="50" t="s">
        <v>378</v>
      </c>
      <c r="K618" s="53" t="s">
        <v>379</v>
      </c>
      <c r="L618" s="90"/>
      <c r="M618" s="39"/>
    </row>
    <row r="619" spans="1:23" s="13" customFormat="1" ht="21" customHeight="1">
      <c r="A619" s="13">
        <v>1</v>
      </c>
      <c r="B619" s="133" t="s">
        <v>380</v>
      </c>
      <c r="C619" s="134"/>
      <c r="D619" s="135"/>
      <c r="E619" s="42">
        <v>13</v>
      </c>
      <c r="F619" s="51">
        <f>G614</f>
        <v>273</v>
      </c>
      <c r="G619" s="42">
        <v>13</v>
      </c>
      <c r="H619" s="51">
        <v>285</v>
      </c>
      <c r="I619" s="42">
        <f>E619-G619</f>
        <v>0</v>
      </c>
      <c r="J619" s="51">
        <f aca="true" t="shared" si="1" ref="J619:J624">F619-H619</f>
        <v>-12</v>
      </c>
      <c r="K619" s="54">
        <f>F619/H619</f>
        <v>0.9578947368421052</v>
      </c>
      <c r="L619" s="91"/>
      <c r="M619" s="40"/>
      <c r="Q619" s="96">
        <v>22</v>
      </c>
      <c r="R619" s="96"/>
      <c r="S619" s="96"/>
      <c r="T619" s="96"/>
      <c r="U619" s="96"/>
      <c r="V619" s="96" t="s">
        <v>448</v>
      </c>
      <c r="W619" s="112">
        <f>22/24</f>
        <v>0.9166666666666666</v>
      </c>
    </row>
    <row r="620" spans="1:23" s="13" customFormat="1" ht="18" customHeight="1">
      <c r="A620" s="13">
        <v>2</v>
      </c>
      <c r="B620" s="133" t="s">
        <v>381</v>
      </c>
      <c r="C620" s="134"/>
      <c r="D620" s="135"/>
      <c r="E620" s="42">
        <v>14</v>
      </c>
      <c r="F620" s="51">
        <f>H614</f>
        <v>262</v>
      </c>
      <c r="G620" s="42">
        <v>14</v>
      </c>
      <c r="H620" s="51">
        <v>271</v>
      </c>
      <c r="I620" s="42">
        <f aca="true" t="shared" si="2" ref="I620:I628">E620-G620</f>
        <v>0</v>
      </c>
      <c r="J620" s="51">
        <f t="shared" si="1"/>
        <v>-9</v>
      </c>
      <c r="K620" s="54">
        <f aca="true" t="shared" si="3" ref="K620:K629">F620/H620</f>
        <v>0.966789667896679</v>
      </c>
      <c r="L620" s="92"/>
      <c r="M620" s="40"/>
      <c r="Q620" s="96">
        <v>54</v>
      </c>
      <c r="R620" s="96"/>
      <c r="S620" s="96"/>
      <c r="T620" s="96"/>
      <c r="U620" s="96"/>
      <c r="V620" s="96" t="s">
        <v>449</v>
      </c>
      <c r="W620" s="112">
        <f>54/152</f>
        <v>0.35526315789473684</v>
      </c>
    </row>
    <row r="621" spans="1:22" s="13" customFormat="1" ht="18.75" customHeight="1">
      <c r="A621" s="13">
        <v>3</v>
      </c>
      <c r="B621" s="133" t="s">
        <v>382</v>
      </c>
      <c r="C621" s="134"/>
      <c r="D621" s="135"/>
      <c r="E621" s="42">
        <v>16</v>
      </c>
      <c r="F621" s="51">
        <f>I614</f>
        <v>1749</v>
      </c>
      <c r="G621" s="42">
        <v>16</v>
      </c>
      <c r="H621" s="51">
        <v>1878</v>
      </c>
      <c r="I621" s="42">
        <f t="shared" si="2"/>
        <v>0</v>
      </c>
      <c r="J621" s="51">
        <f t="shared" si="1"/>
        <v>-129</v>
      </c>
      <c r="K621" s="54">
        <f t="shared" si="3"/>
        <v>0.9313099041533547</v>
      </c>
      <c r="L621" s="93"/>
      <c r="M621" s="40"/>
      <c r="Q621" s="111">
        <f>F629</f>
        <v>5952</v>
      </c>
      <c r="R621" s="96"/>
      <c r="S621" s="96"/>
      <c r="T621" s="96"/>
      <c r="U621" s="96"/>
      <c r="V621" s="96" t="s">
        <v>467</v>
      </c>
    </row>
    <row r="622" spans="1:22" s="13" customFormat="1" ht="19.5" customHeight="1">
      <c r="A622" s="13">
        <v>4</v>
      </c>
      <c r="B622" s="133" t="s">
        <v>383</v>
      </c>
      <c r="C622" s="134"/>
      <c r="D622" s="135"/>
      <c r="E622" s="42">
        <v>13</v>
      </c>
      <c r="F622" s="51">
        <f>J614</f>
        <v>281</v>
      </c>
      <c r="G622" s="42">
        <v>13</v>
      </c>
      <c r="H622" s="51">
        <v>298</v>
      </c>
      <c r="I622" s="42">
        <f t="shared" si="2"/>
        <v>0</v>
      </c>
      <c r="J622" s="51">
        <f t="shared" si="1"/>
        <v>-17</v>
      </c>
      <c r="K622" s="54">
        <f t="shared" si="3"/>
        <v>0.9429530201342282</v>
      </c>
      <c r="L622" s="91"/>
      <c r="M622" s="40"/>
      <c r="O622" s="102" t="s">
        <v>466</v>
      </c>
      <c r="Q622" s="96">
        <v>126</v>
      </c>
      <c r="R622" s="96"/>
      <c r="S622" s="96"/>
      <c r="T622" s="96"/>
      <c r="U622" s="96"/>
      <c r="V622" s="96" t="s">
        <v>450</v>
      </c>
    </row>
    <row r="623" spans="1:15" s="13" customFormat="1" ht="18.75" customHeight="1">
      <c r="A623" s="13">
        <v>5</v>
      </c>
      <c r="B623" s="133" t="s">
        <v>384</v>
      </c>
      <c r="C623" s="134"/>
      <c r="D623" s="135"/>
      <c r="E623" s="42">
        <v>13</v>
      </c>
      <c r="F623" s="51">
        <f>K614</f>
        <v>487</v>
      </c>
      <c r="G623" s="42">
        <v>13</v>
      </c>
      <c r="H623" s="51">
        <v>487</v>
      </c>
      <c r="I623" s="42">
        <f t="shared" si="2"/>
        <v>0</v>
      </c>
      <c r="J623" s="51">
        <f t="shared" si="1"/>
        <v>0</v>
      </c>
      <c r="K623" s="54">
        <f t="shared" si="3"/>
        <v>1</v>
      </c>
      <c r="L623" s="94">
        <f>SUM(F619:F623)</f>
        <v>3052</v>
      </c>
      <c r="M623" s="40"/>
      <c r="N623" s="110">
        <f>SUM(H619:H623)</f>
        <v>3219</v>
      </c>
      <c r="O623" s="103">
        <f>L623-N623</f>
        <v>-167</v>
      </c>
    </row>
    <row r="624" spans="1:23" s="13" customFormat="1" ht="18.75" customHeight="1">
      <c r="A624" s="13">
        <v>6</v>
      </c>
      <c r="B624" s="133" t="s">
        <v>385</v>
      </c>
      <c r="C624" s="134"/>
      <c r="D624" s="135"/>
      <c r="E624" s="42">
        <v>16</v>
      </c>
      <c r="F624" s="51">
        <f>L614</f>
        <v>576</v>
      </c>
      <c r="G624" s="42">
        <v>16</v>
      </c>
      <c r="H624" s="51">
        <v>545</v>
      </c>
      <c r="I624" s="42">
        <f t="shared" si="2"/>
        <v>0</v>
      </c>
      <c r="J624" s="51">
        <f t="shared" si="1"/>
        <v>31</v>
      </c>
      <c r="K624" s="54">
        <f t="shared" si="3"/>
        <v>1.0568807339449542</v>
      </c>
      <c r="L624" s="93"/>
      <c r="M624" s="40"/>
      <c r="Q624" s="106">
        <v>10</v>
      </c>
      <c r="R624" s="107"/>
      <c r="S624" s="107"/>
      <c r="T624" s="107"/>
      <c r="U624" s="107"/>
      <c r="V624" s="107" t="s">
        <v>451</v>
      </c>
      <c r="W624" s="108"/>
    </row>
    <row r="625" spans="1:24" s="98" customFormat="1" ht="18.75" customHeight="1">
      <c r="A625" s="13">
        <v>7</v>
      </c>
      <c r="B625" s="133" t="s">
        <v>402</v>
      </c>
      <c r="C625" s="134"/>
      <c r="D625" s="135"/>
      <c r="E625" s="42">
        <v>11</v>
      </c>
      <c r="F625" s="51">
        <f>N614</f>
        <v>227</v>
      </c>
      <c r="G625" s="42">
        <v>11</v>
      </c>
      <c r="H625" s="51">
        <v>227</v>
      </c>
      <c r="I625" s="42">
        <f t="shared" si="2"/>
        <v>0</v>
      </c>
      <c r="J625" s="51">
        <f>F625-H625</f>
        <v>0</v>
      </c>
      <c r="K625" s="54">
        <f t="shared" si="3"/>
        <v>1</v>
      </c>
      <c r="L625" s="93"/>
      <c r="M625" s="40"/>
      <c r="N625" s="13"/>
      <c r="O625" s="13"/>
      <c r="P625" s="13"/>
      <c r="Q625" s="100">
        <v>4700</v>
      </c>
      <c r="R625" s="96"/>
      <c r="S625" s="96"/>
      <c r="T625" s="96"/>
      <c r="U625" s="96"/>
      <c r="V625" s="96" t="s">
        <v>452</v>
      </c>
      <c r="W625" s="13"/>
      <c r="X625" s="13"/>
    </row>
    <row r="626" spans="1:13" s="13" customFormat="1" ht="19.5" customHeight="1">
      <c r="A626" s="13">
        <v>8</v>
      </c>
      <c r="B626" s="133" t="s">
        <v>401</v>
      </c>
      <c r="C626" s="134"/>
      <c r="D626" s="135"/>
      <c r="E626" s="42">
        <v>15</v>
      </c>
      <c r="F626" s="51">
        <f>O614</f>
        <v>388</v>
      </c>
      <c r="G626" s="42">
        <v>15</v>
      </c>
      <c r="H626" s="51">
        <v>390</v>
      </c>
      <c r="I626" s="42">
        <f t="shared" si="2"/>
        <v>0</v>
      </c>
      <c r="J626" s="51">
        <f>F626-H626</f>
        <v>-2</v>
      </c>
      <c r="K626" s="54">
        <f t="shared" si="3"/>
        <v>0.9948717948717949</v>
      </c>
      <c r="L626" s="93"/>
      <c r="M626" s="40"/>
    </row>
    <row r="627" spans="1:24" s="98" customFormat="1" ht="19.5" customHeight="1">
      <c r="A627" s="13">
        <v>9</v>
      </c>
      <c r="B627" s="133" t="s">
        <v>386</v>
      </c>
      <c r="C627" s="134"/>
      <c r="D627" s="135"/>
      <c r="E627" s="42">
        <v>19</v>
      </c>
      <c r="F627" s="51">
        <f>Q614</f>
        <v>948</v>
      </c>
      <c r="G627" s="42">
        <v>19</v>
      </c>
      <c r="H627" s="51">
        <v>936</v>
      </c>
      <c r="I627" s="42">
        <f t="shared" si="2"/>
        <v>0</v>
      </c>
      <c r="J627" s="51">
        <f>F627-H627</f>
        <v>12</v>
      </c>
      <c r="K627" s="54">
        <f t="shared" si="3"/>
        <v>1.0128205128205128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s="98" customFormat="1" ht="20.25" customHeight="1">
      <c r="A628" s="13">
        <v>10</v>
      </c>
      <c r="B628" s="133" t="s">
        <v>387</v>
      </c>
      <c r="C628" s="134"/>
      <c r="D628" s="135"/>
      <c r="E628" s="42">
        <v>14</v>
      </c>
      <c r="F628" s="51">
        <f>V614</f>
        <v>761</v>
      </c>
      <c r="G628" s="42">
        <v>14</v>
      </c>
      <c r="H628" s="51">
        <v>761</v>
      </c>
      <c r="I628" s="42">
        <f t="shared" si="2"/>
        <v>0</v>
      </c>
      <c r="J628" s="51">
        <f>F628-H628</f>
        <v>0</v>
      </c>
      <c r="K628" s="54">
        <f t="shared" si="3"/>
        <v>1</v>
      </c>
      <c r="L628" s="104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2:13" s="13" customFormat="1" ht="12">
      <c r="B629" s="21" t="s">
        <v>388</v>
      </c>
      <c r="C629" s="22"/>
      <c r="D629" s="23"/>
      <c r="E629" s="14" t="s">
        <v>435</v>
      </c>
      <c r="F629" s="52">
        <f>SUM(F619:F628)</f>
        <v>5952</v>
      </c>
      <c r="G629" s="14" t="s">
        <v>435</v>
      </c>
      <c r="H629" s="51">
        <f>SUM(H619:H628)</f>
        <v>6078</v>
      </c>
      <c r="I629" s="42"/>
      <c r="J629" s="51">
        <f>F629-H629</f>
        <v>-126</v>
      </c>
      <c r="K629" s="54">
        <f t="shared" si="3"/>
        <v>0.9792694965449161</v>
      </c>
      <c r="L629" s="95"/>
      <c r="M629" s="40"/>
    </row>
    <row r="630" spans="2:13" s="9" customFormat="1" ht="10.5">
      <c r="B630" s="15" t="s">
        <v>389</v>
      </c>
      <c r="C630" s="15"/>
      <c r="D630" s="17" t="s">
        <v>391</v>
      </c>
      <c r="E630" s="82"/>
      <c r="F630" s="73"/>
      <c r="L630" s="41"/>
      <c r="M630" s="41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2022-03-24T09:10:17Z</cp:lastPrinted>
  <dcterms:created xsi:type="dcterms:W3CDTF">2020-12-25T09:44:30Z</dcterms:created>
  <dcterms:modified xsi:type="dcterms:W3CDTF">2022-03-31T09:36:13Z</dcterms:modified>
  <cp:category/>
  <cp:version/>
  <cp:contentType/>
  <cp:contentStatus/>
</cp:coreProperties>
</file>