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-март 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<sst xmlns="http://schemas.openxmlformats.org/spreadsheetml/2006/main" count="38" uniqueCount="38">
  <si>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</si>
  <si>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</si>
  <si>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 xml:space="preserve">        Справочно</t>
  </si>
  <si>
    <t>№ п/п</t>
  </si>
  <si>
    <t>Наименование отрасли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</si>
  <si>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</si>
  <si>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</si>
  <si>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</si>
  <si>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</si>
  <si>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</si>
  <si>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</si>
  <si>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</si>
  <si>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</si>
  <si>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</si>
  <si>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</si>
  <si>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</si>
  <si>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</si>
  <si>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</si>
  <si>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</si>
  <si>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</si>
  <si>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</si>
  <si>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</si>
  <si>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</si>
  <si>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 xml:space="preserve">          предоставление персональных услуг</t>
  </si>
  <si>
    <t>ИТОГО по району</t>
  </si>
  <si>
    <t>тел 28-135</t>
  </si>
  <si>
    <t>Рыболовство  и рыбоводство</t>
  </si>
  <si>
    <t>нет данных</t>
  </si>
  <si>
    <t>среднемесячная з/пл за январь-март 2012г. (руб.)</t>
  </si>
  <si>
    <t>за январь-март 2013 года</t>
  </si>
  <si>
    <t>Исполнитель: главный специалист отдела социально-экономического анализа и прогнозирования</t>
  </si>
  <si>
    <t>Сытник Ольга Александровна</t>
  </si>
  <si>
    <t>среднесп. численн за январь-март 2013г.  (чел.)</t>
  </si>
  <si>
    <t>Фонд з/пл за январь-март 2013г. (тыс. руб.)</t>
  </si>
  <si>
    <t>среднемесячная з/пл за январь-март 2013г. (руб.)</t>
  </si>
  <si>
    <t>% 2013г к 2012г.</t>
  </si>
  <si>
    <t>Численность за январь-март 2012 г</t>
  </si>
  <si>
    <t>Фонд з/пл за январь-март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</si>
</sst>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28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 wrapText="1"/>
    </xf>
    <xf numFmtId="180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80" fontId="0" fillId="0" borderId="0" xfId="0" applyNumberFormat="1" applyFill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80" fontId="6" fillId="0" borderId="16" xfId="0" applyNumberFormat="1" applyFont="1" applyFill="1" applyBorder="1" applyAlignment="1">
      <alignment horizontal="right" vertical="center" wrapText="1"/>
    </xf>
    <xf numFmtId="182" fontId="5" fillId="0" borderId="20" xfId="0" applyNumberFormat="1" applyFont="1" applyFill="1" applyBorder="1" applyAlignment="1">
      <alignment/>
    </xf>
    <xf numFmtId="180" fontId="6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2" sqref="K12"/>
    </sheetView>
  </sheetViews>
  <sheetFormatPr defaultColWidth="9.140625" defaultRowHeight="12.75"/>
  <cols>
    <col min="1" max="1" width="3.5742187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8" width="14.421875" style="8" customWidth="1"/>
    <col min="9" max="9" width="13.8515625" style="8" customWidth="1"/>
    <col min="10" max="16384" width="9.140625" style="8" customWidth="1"/>
  </cols>
  <sheetData>
    <row r="1" spans="1:9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6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16.5" customHeight="1">
      <c r="A3" s="53" t="s">
        <v>29</v>
      </c>
      <c r="B3" s="53"/>
      <c r="C3" s="53"/>
      <c r="D3" s="53"/>
      <c r="E3" s="53"/>
      <c r="F3" s="53"/>
      <c r="G3" s="53"/>
      <c r="H3" s="53"/>
      <c r="I3" s="53"/>
    </row>
    <row r="4" spans="1:9" ht="15.75" customHeight="1" thickBot="1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s="19" customFormat="1" ht="60.75" thickBot="1">
      <c r="A5" s="17" t="s">
        <v>3</v>
      </c>
      <c r="B5" s="17" t="s">
        <v>4</v>
      </c>
      <c r="C5" s="17" t="s">
        <v>32</v>
      </c>
      <c r="D5" s="17" t="s">
        <v>33</v>
      </c>
      <c r="E5" s="17" t="s">
        <v>34</v>
      </c>
      <c r="F5" s="17" t="s">
        <v>28</v>
      </c>
      <c r="G5" s="17" t="s">
        <v>35</v>
      </c>
      <c r="H5" s="18" t="s">
        <v>36</v>
      </c>
      <c r="I5" s="17" t="s">
        <v>37</v>
      </c>
    </row>
    <row r="6" spans="1:10" s="28" customFormat="1" ht="28.5">
      <c r="A6" s="26">
        <v>1</v>
      </c>
      <c r="B6" s="46" t="s">
        <v>5</v>
      </c>
      <c r="C6" s="43">
        <v>3</v>
      </c>
      <c r="D6" s="1">
        <v>337.3</v>
      </c>
      <c r="E6" s="25">
        <f>D6/C6/3*1000</f>
        <v>37477.77777777778</v>
      </c>
      <c r="F6" s="25">
        <f>I6/H6/3*1000</f>
        <v>45777.77777777778</v>
      </c>
      <c r="G6" s="1">
        <f aca="true" t="shared" si="0" ref="G6:G26">E6/F6*100</f>
        <v>81.86893203883496</v>
      </c>
      <c r="H6" s="21">
        <f>SUM(H7:H8)</f>
        <v>3</v>
      </c>
      <c r="I6" s="59">
        <v>412</v>
      </c>
      <c r="J6" s="27"/>
    </row>
    <row r="7" spans="1:10" s="28" customFormat="1" ht="14.25">
      <c r="A7" s="26"/>
      <c r="B7" s="46" t="s">
        <v>6</v>
      </c>
      <c r="C7" s="42">
        <v>3</v>
      </c>
      <c r="D7" s="25">
        <v>337.3</v>
      </c>
      <c r="E7" s="25">
        <f>D7/C7/3*1000</f>
        <v>37477.77777777778</v>
      </c>
      <c r="F7" s="25">
        <f>I7/H7/3*1000</f>
        <v>30855.555555555555</v>
      </c>
      <c r="G7" s="1">
        <f t="shared" si="0"/>
        <v>121.46200936262154</v>
      </c>
      <c r="H7" s="21">
        <v>3</v>
      </c>
      <c r="I7" s="39">
        <v>277.7</v>
      </c>
      <c r="J7" s="27"/>
    </row>
    <row r="8" spans="1:10" s="28" customFormat="1" ht="14.25">
      <c r="A8" s="26"/>
      <c r="B8" s="46" t="s">
        <v>7</v>
      </c>
      <c r="C8" s="42"/>
      <c r="D8" s="25"/>
      <c r="E8" s="25"/>
      <c r="F8" s="25"/>
      <c r="G8" s="1"/>
      <c r="H8" s="21"/>
      <c r="I8" s="39">
        <v>134.3</v>
      </c>
      <c r="J8" s="27"/>
    </row>
    <row r="9" spans="1:10" s="28" customFormat="1" ht="14.25">
      <c r="A9" s="29">
        <v>2</v>
      </c>
      <c r="B9" s="47" t="s">
        <v>26</v>
      </c>
      <c r="C9" s="55" t="s">
        <v>27</v>
      </c>
      <c r="D9" s="56"/>
      <c r="E9" s="56"/>
      <c r="F9" s="56"/>
      <c r="G9" s="56"/>
      <c r="H9" s="56"/>
      <c r="I9" s="57"/>
      <c r="J9" s="27"/>
    </row>
    <row r="10" spans="1:10" s="28" customFormat="1" ht="18.75" customHeight="1">
      <c r="A10" s="29">
        <v>3</v>
      </c>
      <c r="B10" s="47" t="s">
        <v>8</v>
      </c>
      <c r="C10" s="40">
        <f>SUM(C11,C12,C13)</f>
        <v>8843</v>
      </c>
      <c r="D10" s="49">
        <f>SUM(D11,D12,D13)</f>
        <v>1500114.7</v>
      </c>
      <c r="E10" s="25">
        <f>D10/C10/3*1000</f>
        <v>56546.221116514</v>
      </c>
      <c r="F10" s="49">
        <f>I10/H10/3*1000</f>
        <v>52777.99878760325</v>
      </c>
      <c r="G10" s="1">
        <f t="shared" si="0"/>
        <v>107.1397597776971</v>
      </c>
      <c r="H10" s="22">
        <f>SUM(H11:H13)</f>
        <v>8798</v>
      </c>
      <c r="I10" s="40">
        <f>SUM(I11,I12,I13)</f>
        <v>1393022.5</v>
      </c>
      <c r="J10" s="27"/>
    </row>
    <row r="11" spans="1:10" s="28" customFormat="1" ht="14.25">
      <c r="A11" s="29"/>
      <c r="B11" s="46" t="s">
        <v>9</v>
      </c>
      <c r="C11" s="42">
        <v>7864</v>
      </c>
      <c r="D11" s="25">
        <v>1379994.4</v>
      </c>
      <c r="E11" s="25">
        <v>58281.9</v>
      </c>
      <c r="F11" s="25">
        <v>55029.3</v>
      </c>
      <c r="G11" s="1">
        <f t="shared" si="0"/>
        <v>105.91066940702498</v>
      </c>
      <c r="H11" s="21">
        <v>7685</v>
      </c>
      <c r="I11" s="39">
        <v>1277930.9</v>
      </c>
      <c r="J11" s="27"/>
    </row>
    <row r="12" spans="1:10" s="28" customFormat="1" ht="14.25">
      <c r="A12" s="29"/>
      <c r="B12" s="46" t="s">
        <v>10</v>
      </c>
      <c r="C12" s="45">
        <v>264</v>
      </c>
      <c r="D12" s="50">
        <v>34167.3</v>
      </c>
      <c r="E12" s="25">
        <v>42945.6</v>
      </c>
      <c r="F12" s="25">
        <v>37102.2</v>
      </c>
      <c r="G12" s="1">
        <f t="shared" si="0"/>
        <v>115.74947038181026</v>
      </c>
      <c r="H12" s="21">
        <v>313</v>
      </c>
      <c r="I12" s="25">
        <v>34933.6</v>
      </c>
      <c r="J12" s="27"/>
    </row>
    <row r="13" spans="1:10" s="28" customFormat="1" ht="28.5">
      <c r="A13" s="26"/>
      <c r="B13" s="46" t="s">
        <v>11</v>
      </c>
      <c r="C13" s="42">
        <v>715</v>
      </c>
      <c r="D13" s="25">
        <v>85953</v>
      </c>
      <c r="E13" s="25">
        <v>38890.2</v>
      </c>
      <c r="F13" s="25">
        <v>32804.9</v>
      </c>
      <c r="G13" s="1">
        <f>E13/F13*100</f>
        <v>118.54997271749038</v>
      </c>
      <c r="H13" s="21">
        <v>800</v>
      </c>
      <c r="I13" s="25">
        <v>80158</v>
      </c>
      <c r="J13" s="27"/>
    </row>
    <row r="14" spans="1:10" s="28" customFormat="1" ht="14.25">
      <c r="A14" s="26">
        <v>4</v>
      </c>
      <c r="B14" s="46" t="s">
        <v>12</v>
      </c>
      <c r="C14" s="42">
        <v>2106</v>
      </c>
      <c r="D14" s="45">
        <v>390359.7</v>
      </c>
      <c r="E14" s="25">
        <v>61019.4</v>
      </c>
      <c r="F14" s="25">
        <v>55461.3</v>
      </c>
      <c r="G14" s="1">
        <f t="shared" si="0"/>
        <v>110.02158261706812</v>
      </c>
      <c r="H14" s="21">
        <v>1400</v>
      </c>
      <c r="I14" s="25">
        <v>237170.1</v>
      </c>
      <c r="J14" s="27"/>
    </row>
    <row r="15" spans="1:10" s="28" customFormat="1" ht="14.25">
      <c r="A15" s="26">
        <v>5</v>
      </c>
      <c r="B15" s="46" t="s">
        <v>13</v>
      </c>
      <c r="C15" s="42">
        <v>57</v>
      </c>
      <c r="D15" s="25">
        <v>4693.9</v>
      </c>
      <c r="E15" s="25">
        <v>25837.4</v>
      </c>
      <c r="F15" s="25">
        <v>31969.6</v>
      </c>
      <c r="G15" s="1">
        <f t="shared" si="0"/>
        <v>80.81865272008409</v>
      </c>
      <c r="H15" s="21">
        <v>45</v>
      </c>
      <c r="I15" s="39">
        <v>4805.3</v>
      </c>
      <c r="J15" s="27"/>
    </row>
    <row r="16" spans="1:10" s="28" customFormat="1" ht="14.25">
      <c r="A16" s="26">
        <v>6</v>
      </c>
      <c r="B16" s="46" t="s">
        <v>14</v>
      </c>
      <c r="C16" s="42">
        <v>144</v>
      </c>
      <c r="D16" s="25">
        <v>15988.8</v>
      </c>
      <c r="E16" s="25">
        <v>36660.6</v>
      </c>
      <c r="F16" s="25">
        <v>38417.1</v>
      </c>
      <c r="G16" s="1">
        <f t="shared" si="0"/>
        <v>95.42781730010854</v>
      </c>
      <c r="H16" s="21">
        <v>123</v>
      </c>
      <c r="I16" s="39">
        <v>14206.8</v>
      </c>
      <c r="J16" s="27"/>
    </row>
    <row r="17" spans="1:10" s="28" customFormat="1" ht="14.25">
      <c r="A17" s="26">
        <v>7</v>
      </c>
      <c r="B17" s="46" t="s">
        <v>15</v>
      </c>
      <c r="C17" s="42">
        <v>2072</v>
      </c>
      <c r="D17" s="25">
        <v>494362.1</v>
      </c>
      <c r="E17" s="25">
        <v>79382.9</v>
      </c>
      <c r="F17" s="25">
        <v>60205.4</v>
      </c>
      <c r="G17" s="1">
        <f t="shared" si="0"/>
        <v>131.85345500569713</v>
      </c>
      <c r="H17" s="21">
        <v>2059</v>
      </c>
      <c r="I17" s="25">
        <v>372142.3</v>
      </c>
      <c r="J17" s="27"/>
    </row>
    <row r="18" spans="1:10" s="28" customFormat="1" ht="14.25">
      <c r="A18" s="26">
        <v>8</v>
      </c>
      <c r="B18" s="46" t="s">
        <v>16</v>
      </c>
      <c r="C18" s="42">
        <v>76</v>
      </c>
      <c r="D18" s="25">
        <v>8370.9</v>
      </c>
      <c r="E18" s="25">
        <f>D18/C18/3*1000</f>
        <v>36714.47368421053</v>
      </c>
      <c r="F18" s="25">
        <v>36876.9</v>
      </c>
      <c r="G18" s="1">
        <f t="shared" si="0"/>
        <v>99.55954455013986</v>
      </c>
      <c r="H18" s="21">
        <v>65</v>
      </c>
      <c r="I18" s="25">
        <v>7194.7</v>
      </c>
      <c r="J18" s="27"/>
    </row>
    <row r="19" spans="1:10" s="28" customFormat="1" ht="28.5">
      <c r="A19" s="26">
        <v>9</v>
      </c>
      <c r="B19" s="46" t="s">
        <v>17</v>
      </c>
      <c r="C19" s="42">
        <v>460</v>
      </c>
      <c r="D19" s="25">
        <v>88684.1</v>
      </c>
      <c r="E19" s="25">
        <v>63480.1</v>
      </c>
      <c r="F19" s="25">
        <v>55476.2</v>
      </c>
      <c r="G19" s="1">
        <f t="shared" si="0"/>
        <v>114.42762842444148</v>
      </c>
      <c r="H19" s="21">
        <v>480</v>
      </c>
      <c r="I19" s="39">
        <v>80653.8</v>
      </c>
      <c r="J19" s="27"/>
    </row>
    <row r="20" spans="1:10" s="28" customFormat="1" ht="42.75">
      <c r="A20" s="26">
        <v>10</v>
      </c>
      <c r="B20" s="46" t="s">
        <v>18</v>
      </c>
      <c r="C20" s="42">
        <v>1003</v>
      </c>
      <c r="D20" s="25">
        <v>160082</v>
      </c>
      <c r="E20" s="25">
        <v>52146.1</v>
      </c>
      <c r="F20" s="25">
        <v>49618.1</v>
      </c>
      <c r="G20" s="1">
        <f t="shared" si="0"/>
        <v>105.09491496046806</v>
      </c>
      <c r="H20" s="21">
        <v>1044</v>
      </c>
      <c r="I20" s="39">
        <v>156890.6</v>
      </c>
      <c r="J20" s="27"/>
    </row>
    <row r="21" spans="1:10" s="28" customFormat="1" ht="14.25">
      <c r="A21" s="26">
        <v>11</v>
      </c>
      <c r="B21" s="46" t="s">
        <v>19</v>
      </c>
      <c r="C21" s="42">
        <v>1999</v>
      </c>
      <c r="D21" s="25">
        <v>174319.1</v>
      </c>
      <c r="E21" s="25">
        <v>29052.4</v>
      </c>
      <c r="F21" s="25">
        <v>28498.2</v>
      </c>
      <c r="G21" s="1">
        <f t="shared" si="0"/>
        <v>101.9446842256704</v>
      </c>
      <c r="H21" s="21">
        <v>2096</v>
      </c>
      <c r="I21" s="39">
        <v>179324.5</v>
      </c>
      <c r="J21" s="27"/>
    </row>
    <row r="22" spans="1:10" s="28" customFormat="1" ht="28.5">
      <c r="A22" s="26">
        <v>12</v>
      </c>
      <c r="B22" s="46" t="s">
        <v>20</v>
      </c>
      <c r="C22" s="42">
        <v>1155</v>
      </c>
      <c r="D22" s="25">
        <v>111348.9</v>
      </c>
      <c r="E22" s="25">
        <v>32112.2</v>
      </c>
      <c r="F22" s="25">
        <v>34805.4</v>
      </c>
      <c r="G22" s="1">
        <f t="shared" si="0"/>
        <v>92.262120245709</v>
      </c>
      <c r="H22" s="21">
        <v>1127</v>
      </c>
      <c r="I22" s="39">
        <v>117677</v>
      </c>
      <c r="J22" s="27"/>
    </row>
    <row r="23" spans="1:10" s="28" customFormat="1" ht="28.5">
      <c r="A23" s="26">
        <v>13</v>
      </c>
      <c r="B23" s="46" t="s">
        <v>21</v>
      </c>
      <c r="C23" s="43">
        <v>564</v>
      </c>
      <c r="D23" s="25">
        <v>55230.8</v>
      </c>
      <c r="E23" s="25">
        <v>32406.2</v>
      </c>
      <c r="F23" s="25">
        <v>27983.1</v>
      </c>
      <c r="G23" s="1">
        <f t="shared" si="0"/>
        <v>115.80632596102649</v>
      </c>
      <c r="H23" s="21">
        <v>555</v>
      </c>
      <c r="I23" s="39">
        <v>46747.9</v>
      </c>
      <c r="J23" s="27"/>
    </row>
    <row r="24" spans="1:10" s="28" customFormat="1" ht="28.5">
      <c r="A24" s="26"/>
      <c r="B24" s="46" t="s">
        <v>22</v>
      </c>
      <c r="C24" s="43">
        <v>483</v>
      </c>
      <c r="D24" s="25">
        <v>48964.8</v>
      </c>
      <c r="E24" s="25">
        <v>33628.7</v>
      </c>
      <c r="F24" s="25">
        <v>28462</v>
      </c>
      <c r="G24" s="1">
        <f t="shared" si="0"/>
        <v>118.15297589768814</v>
      </c>
      <c r="H24" s="21">
        <v>463</v>
      </c>
      <c r="I24" s="39">
        <v>39613.4</v>
      </c>
      <c r="J24" s="27"/>
    </row>
    <row r="25" spans="1:10" s="28" customFormat="1" ht="15" thickBot="1">
      <c r="A25" s="26"/>
      <c r="B25" s="48" t="s">
        <v>23</v>
      </c>
      <c r="C25" s="44">
        <v>6</v>
      </c>
      <c r="D25" s="51">
        <v>319</v>
      </c>
      <c r="E25" s="51">
        <f>D25/C25/3*1000</f>
        <v>17722.222222222223</v>
      </c>
      <c r="F25" s="51">
        <f>I25/H25/3*1000</f>
        <v>20513.88888888889</v>
      </c>
      <c r="G25" s="52">
        <f t="shared" si="0"/>
        <v>86.39133378469872</v>
      </c>
      <c r="H25" s="23">
        <v>12</v>
      </c>
      <c r="I25" s="41">
        <v>738.5</v>
      </c>
      <c r="J25" s="27"/>
    </row>
    <row r="26" spans="1:10" s="30" customFormat="1" ht="15.75" thickBot="1">
      <c r="A26" s="2"/>
      <c r="B26" s="35" t="s">
        <v>24</v>
      </c>
      <c r="C26" s="3">
        <f>C6+C10+C14+C15+C16+C17+C18+C19+C20+C21+C22+C23</f>
        <v>18482</v>
      </c>
      <c r="D26" s="36">
        <f>D6+D10+D14+D15+D16+D17+D18+D19+D20+D21+D22+D23</f>
        <v>3003892.3</v>
      </c>
      <c r="E26" s="37">
        <f>D26/C26/3*1000</f>
        <v>54176.89824333585</v>
      </c>
      <c r="F26" s="37">
        <f>I26/H26/3*1000</f>
        <v>48894.773812868785</v>
      </c>
      <c r="G26" s="38">
        <f t="shared" si="0"/>
        <v>110.8030450262086</v>
      </c>
      <c r="H26" s="24">
        <f>SUM(H6,H9,H10,H14:H23)</f>
        <v>17795</v>
      </c>
      <c r="I26" s="58">
        <f>I6+I10+I14+I15+I16+I17+I18+I19+I20+I21+I22+I23</f>
        <v>2610247.5</v>
      </c>
      <c r="J26" s="27"/>
    </row>
    <row r="27" spans="2:10" ht="12.75" customHeight="1">
      <c r="B27" s="4"/>
      <c r="C27" s="34"/>
      <c r="D27" s="33"/>
      <c r="E27" s="6"/>
      <c r="F27" s="5"/>
      <c r="G27" s="6"/>
      <c r="H27" s="7"/>
      <c r="J27" s="27"/>
    </row>
    <row r="28" spans="2:9" ht="25.5" customHeight="1">
      <c r="B28" s="16" t="s">
        <v>30</v>
      </c>
      <c r="C28" s="9"/>
      <c r="D28" s="10"/>
      <c r="E28" s="6"/>
      <c r="F28" s="11"/>
      <c r="G28" s="12"/>
      <c r="H28" s="7"/>
      <c r="I28" s="10"/>
    </row>
    <row r="29" spans="2:9" ht="25.5" customHeight="1">
      <c r="B29" s="16" t="s">
        <v>31</v>
      </c>
      <c r="C29" s="9"/>
      <c r="D29" s="10"/>
      <c r="E29" s="6"/>
      <c r="F29" s="11"/>
      <c r="G29" s="12"/>
      <c r="H29" s="7"/>
      <c r="I29" s="10"/>
    </row>
    <row r="30" spans="2:8" ht="12.75" customHeight="1">
      <c r="B30" s="16" t="s">
        <v>25</v>
      </c>
      <c r="C30" s="5"/>
      <c r="D30" s="5"/>
      <c r="E30" s="5"/>
      <c r="F30" s="5"/>
      <c r="G30" s="13"/>
      <c r="H30" s="5"/>
    </row>
    <row r="31" spans="3:9" ht="12.75" customHeight="1">
      <c r="C31" s="14"/>
      <c r="D31" s="14"/>
      <c r="E31" s="15"/>
      <c r="F31" s="14"/>
      <c r="G31" s="5"/>
      <c r="H31" s="5"/>
      <c r="I31" s="20"/>
    </row>
    <row r="32" spans="2:5" ht="12.75" customHeight="1">
      <c r="B32" s="16"/>
      <c r="E32" s="20"/>
    </row>
    <row r="33" spans="2:6" ht="12.75">
      <c r="B33" s="16"/>
      <c r="F33" s="20"/>
    </row>
    <row r="34" spans="2:5" ht="12.75">
      <c r="B34" s="31"/>
      <c r="E34" s="32"/>
    </row>
  </sheetData>
  <sheetProtection/>
  <mergeCells count="5">
    <mergeCell ref="C9:I9"/>
    <mergeCell ref="A1:I1"/>
    <mergeCell ref="A2:I2"/>
    <mergeCell ref="A3:I3"/>
    <mergeCell ref="A4:I4"/>
  </mergeCells>
  <printOptions/>
  <pageMargins left="0.41" right="0.17" top="0.31" bottom="0.55" header="0.16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2013-05-31T04:50:45Z</cp:lastPrinted>
  <dcterms:created xsi:type="dcterms:W3CDTF">1996-10-08T23:32:33Z</dcterms:created>
  <dcterms:modified xsi:type="dcterms:W3CDTF">2013-05-31T04:52:11Z</dcterms:modified>
  <cp:category/>
  <cp:version/>
  <cp:contentType/>
  <cp:contentStatus/>
</cp:coreProperties>
</file>