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7.08.20" sheetId="1" r:id="rId1"/>
  </sheets>
  <definedNames>
    <definedName name="_xlnm.Print_Area" localSheetId="0">'07.08.20'!$A$3:$M$74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<sst xmlns="http://schemas.openxmlformats.org/spreadsheetml/2006/main" count="100" uniqueCount="94">
  <si>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</si>
  <si>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</si>
  <si>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</si>
  <si>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</si>
  <si>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</si>
  <si>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</si>
  <si>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</si>
  <si>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</si>
  <si>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</si>
  <si>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</si>
  <si>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</si>
  <si>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</si>
  <si>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</si>
  <si>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</si>
  <si>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</si>
  <si>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</si>
  <si>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</si>
  <si>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</si>
  <si>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</si>
  <si>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</si>
  <si>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</si>
  <si>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</si>
  <si>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</si>
  <si>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</si>
  <si>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</si>
  <si>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</si>
  <si>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</si>
  <si>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</si>
  <si>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</si>
  <si>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</si>
  <si>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</si>
  <si>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</si>
  <si>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</si>
  <si>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</si>
  <si>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</si>
  <si>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</si>
  <si>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</si>
  <si>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</si>
  <si>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</si>
  <si>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</si>
  <si>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</si>
  <si>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</si>
  <si>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</si>
  <si>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</si>
  <si>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</si>
  <si>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</si>
  <si>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</si>
  <si>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</si>
  <si>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</si>
  <si>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</si>
  <si>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</si>
  <si>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</si>
  <si>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</si>
  <si>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</si>
  <si>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</si>
  <si>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</si>
  <si>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</si>
  <si>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</si>
  <si>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</si>
  <si>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</si>
  <si>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</si>
  <si>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</si>
  <si>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</si>
  <si>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</si>
  <si>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</si>
  <si>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</si>
  <si>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</si>
  <si>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</si>
  <si>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</si>
  <si>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</si>
  <si>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</si>
  <si>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</si>
  <si>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</si>
  <si>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</si>
  <si>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</si>
  <si>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</si>
  <si>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</si>
  <si>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</si>
  <si>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</si>
  <si>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</si>
  <si>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</si>
  <si>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</si>
  <si>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</si>
  <si>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</si>
  <si>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</si>
  <si>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</si>
  <si>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</si>
  <si>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Магнит г.п.Талинка</t>
  </si>
  <si>
    <t>изменение розничной цены в магазине Магнит г.п.Талинка, нет в наличии в магазине Сияние Севера г.п.Октябрьское</t>
  </si>
  <si>
    <t>изменение розничной цены в магазине Пятерочка г.п.Приобье</t>
  </si>
  <si>
    <t>изменение розничной цены в магазине Магнит г.п.Талинка, в магазине Пятерочка г.п.Приобье</t>
  </si>
  <si>
    <t>изменение розничной цены в магазине Пятерочка г.п.Приобье, магазине Магнит г.п.Талинка</t>
  </si>
  <si>
    <t>нет в наличии в магазине Продукты с.п.Шеркалы</t>
  </si>
  <si>
    <t>поступление в магазине Продукты с.п.Шеркалы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</si>
</sst>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right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9" fontId="14" fillId="5" borderId="1" xfId="1" applyFont="1" applyFill="1" applyBorder="1" applyAlignment="1">
      <alignment horizont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horizontal="right" wrapText="1"/>
    </xf>
    <xf numFmtId="2" fontId="9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F18" sqref="F18"/>
    </sheetView>
  </sheetViews>
  <sheetFormatPr defaultRowHeight="21"/>
  <cols>
    <col min="1" max="1" width="6.5703125" style="1" customWidth="1"/>
    <col min="2" max="2" width="103.42578125" style="6" customWidth="1"/>
    <col min="3" max="3" width="20.7109375" style="12" customWidth="1"/>
    <col min="4" max="4" width="21.42578125" style="12" customWidth="1"/>
    <col min="5" max="5" width="22.42578125" style="8" customWidth="1"/>
    <col min="6" max="6" width="67.5703125" style="19" customWidth="1"/>
    <col min="7" max="7" width="28.42578125" style="8" customWidth="1"/>
    <col min="8" max="8" width="29.85546875" style="8" customWidth="1"/>
    <col min="9" max="9" width="28.28515625" style="8" customWidth="1"/>
    <col min="10" max="10" width="30.5703125" style="8" customWidth="1"/>
    <col min="11" max="11" width="27.5703125" style="8" customWidth="1"/>
    <col min="12" max="12" width="29.7109375" style="8" customWidth="1"/>
    <col min="13" max="13" width="28.140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44050</v>
      </c>
      <c r="D4" s="28">
        <v>44049</v>
      </c>
      <c r="E4" s="20"/>
      <c r="F4" s="53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54" t="s">
        <v>1</v>
      </c>
      <c r="B5" s="55" t="s">
        <v>2</v>
      </c>
      <c r="C5" s="56" t="s">
        <v>3</v>
      </c>
      <c r="D5" s="56" t="s">
        <v>3</v>
      </c>
      <c r="E5" s="51" t="s">
        <v>52</v>
      </c>
      <c r="F5" s="53"/>
      <c r="G5" s="40" t="s">
        <v>44</v>
      </c>
      <c r="H5" s="40" t="s">
        <v>41</v>
      </c>
      <c r="I5" s="40" t="s">
        <v>43</v>
      </c>
      <c r="J5" s="52" t="s">
        <v>53</v>
      </c>
      <c r="K5" s="52"/>
      <c r="L5" s="40" t="s">
        <v>40</v>
      </c>
      <c r="M5" s="40" t="s">
        <v>42</v>
      </c>
    </row>
    <row r="6" spans="1:17" ht="68.25" customHeight="1">
      <c r="A6" s="54"/>
      <c r="B6" s="55"/>
      <c r="C6" s="56"/>
      <c r="D6" s="56"/>
      <c r="E6" s="51"/>
      <c r="F6" s="53"/>
      <c r="G6" s="36" t="s">
        <v>56</v>
      </c>
      <c r="H6" s="36" t="s">
        <v>54</v>
      </c>
      <c r="I6" s="36" t="s">
        <v>55</v>
      </c>
      <c r="J6" s="41" t="s">
        <v>39</v>
      </c>
      <c r="K6" s="39" t="s">
        <v>50</v>
      </c>
      <c r="L6" s="41" t="s">
        <v>51</v>
      </c>
      <c r="M6" s="39" t="s">
        <v>59</v>
      </c>
    </row>
    <row r="7" spans="1:17" ht="20.25" customHeight="1">
      <c r="A7" s="14"/>
      <c r="B7" s="15" t="s">
        <v>57</v>
      </c>
      <c r="C7" s="16"/>
      <c r="D7" s="16"/>
      <c r="E7" s="37"/>
      <c r="F7" s="38"/>
      <c r="G7" s="39"/>
      <c r="H7" s="39"/>
      <c r="I7" s="39"/>
      <c r="J7" s="39"/>
      <c r="K7" s="39"/>
      <c r="L7" s="39"/>
      <c r="M7" s="39"/>
    </row>
    <row r="8" spans="1:17" s="3" customFormat="1" ht="60" customHeight="1">
      <c r="A8" s="2">
        <v>1</v>
      </c>
      <c r="B8" s="11" t="s">
        <v>12</v>
      </c>
      <c r="C8" s="13">
        <f>AVERAGE(G8:M8)</f>
        <v>45.213333333333331</v>
      </c>
      <c r="D8" s="13">
        <v>44.24666666666667</v>
      </c>
      <c r="E8" s="42">
        <f t="shared" ref="E8:E21" si="0">C8/D8</f>
        <v>1.0218472201295765</v>
      </c>
      <c r="F8" s="35" t="s">
        <v>91</v>
      </c>
      <c r="G8" s="44">
        <v>37.99</v>
      </c>
      <c r="H8" s="34">
        <v>34.9</v>
      </c>
      <c r="I8" s="44">
        <v>37.39</v>
      </c>
      <c r="J8" s="34">
        <v>56</v>
      </c>
      <c r="K8" s="34"/>
      <c r="L8" s="34">
        <v>50</v>
      </c>
      <c r="M8" s="47">
        <v>55</v>
      </c>
      <c r="N8" s="29"/>
      <c r="O8" s="29"/>
      <c r="P8" s="32"/>
      <c r="Q8" s="32"/>
    </row>
    <row r="9" spans="1:17" s="3" customFormat="1" ht="23.25" customHeight="1">
      <c r="A9" s="2">
        <v>2</v>
      </c>
      <c r="B9" s="11" t="s">
        <v>13</v>
      </c>
      <c r="C9" s="13">
        <f t="shared" ref="C9:C24" si="1">AVERAGE(G9:M9)</f>
        <v>16.796666666666667</v>
      </c>
      <c r="D9" s="13">
        <v>16.796666666666667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14.39</v>
      </c>
      <c r="J9" s="34">
        <v>24</v>
      </c>
      <c r="K9" s="34"/>
      <c r="L9" s="34">
        <v>20</v>
      </c>
      <c r="M9" s="47">
        <v>16</v>
      </c>
      <c r="N9" s="29"/>
      <c r="O9" s="29"/>
      <c r="P9" s="32"/>
      <c r="Q9" s="32"/>
    </row>
    <row r="10" spans="1:17" s="3" customFormat="1" ht="24" customHeight="1">
      <c r="A10" s="2">
        <v>3</v>
      </c>
      <c r="B10" s="11" t="s">
        <v>45</v>
      </c>
      <c r="C10" s="13">
        <f t="shared" si="1"/>
        <v>47.141666666666673</v>
      </c>
      <c r="D10" s="13">
        <v>47.141666666666673</v>
      </c>
      <c r="E10" s="24">
        <f t="shared" si="0"/>
        <v>1</v>
      </c>
      <c r="F10" s="26"/>
      <c r="G10" s="34">
        <v>47.45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7">
        <v>57.5</v>
      </c>
      <c r="N10" s="29"/>
      <c r="O10" s="29"/>
      <c r="P10" s="32"/>
      <c r="Q10" s="32"/>
    </row>
    <row r="11" spans="1:17" s="3" customFormat="1" ht="24.75" customHeight="1">
      <c r="A11" s="2">
        <v>4</v>
      </c>
      <c r="B11" s="11" t="s">
        <v>16</v>
      </c>
      <c r="C11" s="13">
        <f t="shared" si="1"/>
        <v>81.840833333333336</v>
      </c>
      <c r="D11" s="34">
        <v>81.840833333333336</v>
      </c>
      <c r="E11" s="21">
        <f t="shared" si="0"/>
        <v>1</v>
      </c>
      <c r="F11" s="26"/>
      <c r="G11" s="34">
        <v>35.67</v>
      </c>
      <c r="H11" s="34">
        <v>112.375</v>
      </c>
      <c r="I11" s="34">
        <v>45.5</v>
      </c>
      <c r="J11" s="34">
        <v>110</v>
      </c>
      <c r="K11" s="34"/>
      <c r="L11" s="34">
        <v>112.5</v>
      </c>
      <c r="M11" s="47">
        <v>75</v>
      </c>
      <c r="N11" s="29"/>
      <c r="O11" s="29"/>
      <c r="P11" s="32"/>
      <c r="Q11" s="32"/>
    </row>
    <row r="12" spans="1:17" s="3" customFormat="1" ht="24.75" customHeight="1">
      <c r="A12" s="2">
        <v>5</v>
      </c>
      <c r="B12" s="11" t="s">
        <v>15</v>
      </c>
      <c r="C12" s="13">
        <f t="shared" si="1"/>
        <v>91.436666666666667</v>
      </c>
      <c r="D12" s="34">
        <v>91.436666666666667</v>
      </c>
      <c r="E12" s="21">
        <f t="shared" si="0"/>
        <v>1</v>
      </c>
      <c r="F12" s="26"/>
      <c r="G12" s="34">
        <v>84.43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7">
        <v>80</v>
      </c>
      <c r="N12" s="29"/>
      <c r="O12" s="29"/>
      <c r="P12" s="32"/>
      <c r="Q12" s="32"/>
    </row>
    <row r="13" spans="1:17" s="3" customFormat="1" ht="27" customHeight="1">
      <c r="A13" s="2">
        <v>6</v>
      </c>
      <c r="B13" s="11" t="s">
        <v>17</v>
      </c>
      <c r="C13" s="13">
        <f t="shared" si="1"/>
        <v>98.719999999999985</v>
      </c>
      <c r="D13" s="34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7">
        <v>75</v>
      </c>
      <c r="N13" s="29"/>
      <c r="O13" s="29"/>
      <c r="P13" s="32"/>
      <c r="Q13" s="32"/>
    </row>
    <row r="14" spans="1:17" ht="45.75" customHeight="1">
      <c r="A14" s="2">
        <v>7</v>
      </c>
      <c r="B14" s="7" t="s">
        <v>20</v>
      </c>
      <c r="C14" s="13">
        <f t="shared" si="1"/>
        <v>75.165000000000006</v>
      </c>
      <c r="D14" s="34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7">
        <v>55</v>
      </c>
    </row>
    <row r="15" spans="1:17" ht="26.25" customHeight="1">
      <c r="A15" s="2">
        <v>8</v>
      </c>
      <c r="B15" s="7" t="s">
        <v>60</v>
      </c>
      <c r="C15" s="13">
        <f t="shared" si="1"/>
        <v>67.567499999999995</v>
      </c>
      <c r="D15" s="34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48">
        <v>42</v>
      </c>
      <c r="K15" s="34"/>
      <c r="L15" s="34"/>
      <c r="M15" s="34"/>
    </row>
    <row r="16" spans="1:17" s="3" customFormat="1" ht="24" customHeight="1">
      <c r="A16" s="2">
        <v>9</v>
      </c>
      <c r="B16" s="11" t="s">
        <v>61</v>
      </c>
      <c r="C16" s="13">
        <f t="shared" si="1"/>
        <v>102.96666666666665</v>
      </c>
      <c r="D16" s="34">
        <v>102.96666666666665</v>
      </c>
      <c r="E16" s="21">
        <f t="shared" si="0"/>
        <v>1</v>
      </c>
      <c r="F16" s="26"/>
      <c r="G16" s="34">
        <v>90.7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7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710.49333333333334</v>
      </c>
      <c r="D17" s="34">
        <v>710.49333333333334</v>
      </c>
      <c r="E17" s="21">
        <f t="shared" si="0"/>
        <v>1</v>
      </c>
      <c r="F17" s="22"/>
      <c r="G17" s="34">
        <v>479.96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7">
        <v>1150</v>
      </c>
      <c r="N17" s="29"/>
      <c r="O17" s="29"/>
      <c r="P17" s="32"/>
      <c r="Q17" s="32"/>
    </row>
    <row r="18" spans="1:17" s="3" customFormat="1" ht="44.25" customHeight="1">
      <c r="A18" s="2">
        <v>11</v>
      </c>
      <c r="B18" s="11" t="s">
        <v>85</v>
      </c>
      <c r="C18" s="13">
        <f t="shared" si="1"/>
        <v>60.646000000000001</v>
      </c>
      <c r="D18" s="34">
        <v>60.646000000000001</v>
      </c>
      <c r="E18" s="21">
        <f t="shared" si="0"/>
        <v>1</v>
      </c>
      <c r="F18" s="26"/>
      <c r="G18" s="34">
        <v>57</v>
      </c>
      <c r="H18" s="34">
        <v>67.8</v>
      </c>
      <c r="I18" s="34">
        <v>57.6</v>
      </c>
      <c r="J18" s="34">
        <v>62.5</v>
      </c>
      <c r="K18" s="34"/>
      <c r="L18" s="34"/>
      <c r="M18" s="47">
        <v>58.33</v>
      </c>
      <c r="N18" s="29"/>
      <c r="O18" s="29"/>
      <c r="P18" s="32"/>
      <c r="Q18" s="32"/>
    </row>
    <row r="19" spans="1:17" s="3" customFormat="1" ht="42" customHeight="1">
      <c r="A19" s="2">
        <v>12</v>
      </c>
      <c r="B19" s="11" t="s">
        <v>86</v>
      </c>
      <c r="C19" s="13">
        <f t="shared" si="1"/>
        <v>58.655999999999992</v>
      </c>
      <c r="D19" s="34">
        <v>58.655999999999992</v>
      </c>
      <c r="E19" s="21">
        <f t="shared" si="0"/>
        <v>1</v>
      </c>
      <c r="F19" s="22"/>
      <c r="G19" s="34">
        <v>63</v>
      </c>
      <c r="H19" s="34">
        <v>55.8</v>
      </c>
      <c r="I19" s="34">
        <v>51.98</v>
      </c>
      <c r="J19" s="34">
        <v>52.5</v>
      </c>
      <c r="K19" s="34"/>
      <c r="L19" s="34"/>
      <c r="M19" s="47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34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7">
        <v>140</v>
      </c>
    </row>
    <row r="21" spans="1:17" ht="27" customHeight="1">
      <c r="A21" s="2">
        <v>14</v>
      </c>
      <c r="B21" s="7" t="s">
        <v>62</v>
      </c>
      <c r="C21" s="13">
        <f t="shared" si="1"/>
        <v>279.2</v>
      </c>
      <c r="D21" s="34">
        <v>279.2</v>
      </c>
      <c r="E21" s="21">
        <f t="shared" si="0"/>
        <v>1</v>
      </c>
      <c r="F21" s="26"/>
      <c r="G21" s="34">
        <v>386.3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7">
        <v>200</v>
      </c>
    </row>
    <row r="22" spans="1:17" s="3" customFormat="1" ht="24" customHeight="1">
      <c r="A22" s="2">
        <v>15</v>
      </c>
      <c r="B22" s="11" t="s">
        <v>8</v>
      </c>
      <c r="C22" s="13" t="e">
        <f t="shared" si="1"/>
        <v>#DIV/0!</v>
      </c>
      <c r="D22" s="34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7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34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7">
        <v>350</v>
      </c>
      <c r="N23" s="29"/>
      <c r="O23" s="29"/>
      <c r="P23" s="32"/>
      <c r="Q23" s="32"/>
    </row>
    <row r="24" spans="1:17" s="3" customFormat="1" ht="59.25" customHeight="1">
      <c r="A24" s="2">
        <v>17</v>
      </c>
      <c r="B24" s="11" t="s">
        <v>63</v>
      </c>
      <c r="C24" s="13">
        <f t="shared" si="1"/>
        <v>186.80499999999998</v>
      </c>
      <c r="D24" s="34">
        <v>184.78</v>
      </c>
      <c r="E24" s="45">
        <f>C24/D24</f>
        <v>1.0109589782443986</v>
      </c>
      <c r="F24" s="26" t="s">
        <v>90</v>
      </c>
      <c r="G24" s="44">
        <v>217.94</v>
      </c>
      <c r="H24" s="34">
        <v>149.9</v>
      </c>
      <c r="I24" s="44">
        <v>112.99</v>
      </c>
      <c r="J24" s="34">
        <v>240</v>
      </c>
      <c r="K24" s="34"/>
      <c r="L24" s="34">
        <v>205</v>
      </c>
      <c r="M24" s="47">
        <v>195</v>
      </c>
      <c r="N24" s="29"/>
      <c r="O24" s="29"/>
      <c r="P24" s="32"/>
      <c r="Q24" s="32"/>
    </row>
    <row r="25" spans="1:17" s="3" customFormat="1" ht="26.25" customHeight="1">
      <c r="A25" s="2">
        <v>18</v>
      </c>
      <c r="B25" s="11" t="s">
        <v>64</v>
      </c>
      <c r="C25" s="13">
        <f>AVERAGE(G25:M25)</f>
        <v>360.44166666666666</v>
      </c>
      <c r="D25" s="34">
        <v>360.44166666666666</v>
      </c>
      <c r="E25" s="24">
        <f t="shared" ref="E25:E27" si="2">C25/D25</f>
        <v>1</v>
      </c>
      <c r="F25" s="26"/>
      <c r="G25" s="34">
        <v>435.53</v>
      </c>
      <c r="H25" s="34">
        <v>116.5</v>
      </c>
      <c r="I25" s="34">
        <v>430.62</v>
      </c>
      <c r="J25" s="34">
        <v>380</v>
      </c>
      <c r="K25" s="34"/>
      <c r="L25" s="34">
        <v>405</v>
      </c>
      <c r="M25" s="47">
        <v>395</v>
      </c>
      <c r="N25" s="29"/>
      <c r="O25" s="29"/>
      <c r="P25" s="32"/>
      <c r="Q25" s="32"/>
    </row>
    <row r="26" spans="1:17" s="3" customFormat="1" ht="38.25" customHeight="1">
      <c r="A26" s="2">
        <v>19</v>
      </c>
      <c r="B26" s="11" t="s">
        <v>65</v>
      </c>
      <c r="C26" s="13">
        <f t="shared" ref="C26:C27" si="3">AVERAGE(G26:M26)</f>
        <v>453.00166666666672</v>
      </c>
      <c r="D26" s="34">
        <v>453.00166666666672</v>
      </c>
      <c r="E26" s="24">
        <f t="shared" si="2"/>
        <v>1</v>
      </c>
      <c r="F26" s="26"/>
      <c r="G26" s="34">
        <v>342.83</v>
      </c>
      <c r="H26" s="34">
        <v>356.9</v>
      </c>
      <c r="I26" s="34">
        <v>568.57000000000005</v>
      </c>
      <c r="J26" s="34">
        <v>685.71</v>
      </c>
      <c r="K26" s="34"/>
      <c r="L26" s="34">
        <v>280</v>
      </c>
      <c r="M26" s="47">
        <v>484</v>
      </c>
      <c r="N26" s="29"/>
      <c r="O26" s="29"/>
      <c r="P26" s="32"/>
      <c r="Q26" s="32"/>
    </row>
    <row r="27" spans="1:17" s="3" customFormat="1" ht="35.25" customHeight="1">
      <c r="A27" s="2">
        <v>20</v>
      </c>
      <c r="B27" s="11" t="s">
        <v>66</v>
      </c>
      <c r="C27" s="13">
        <f t="shared" si="3"/>
        <v>354.28000000000003</v>
      </c>
      <c r="D27" s="34">
        <v>354.28000000000003</v>
      </c>
      <c r="E27" s="21">
        <f t="shared" si="2"/>
        <v>1</v>
      </c>
      <c r="F27" s="26"/>
      <c r="G27" s="34">
        <v>391.98</v>
      </c>
      <c r="H27" s="34">
        <v>99.9</v>
      </c>
      <c r="I27" s="34">
        <v>439.8</v>
      </c>
      <c r="J27" s="34">
        <v>540</v>
      </c>
      <c r="K27" s="34"/>
      <c r="L27" s="34">
        <v>225</v>
      </c>
      <c r="M27" s="47">
        <v>429</v>
      </c>
      <c r="N27" s="29"/>
      <c r="O27" s="29"/>
      <c r="P27" s="32"/>
      <c r="Q27" s="32"/>
    </row>
    <row r="28" spans="1:17" s="3" customFormat="1" ht="24.75" customHeight="1">
      <c r="A28" s="2">
        <v>21</v>
      </c>
      <c r="B28" s="11" t="s">
        <v>67</v>
      </c>
      <c r="C28" s="13">
        <f t="shared" ref="C28:C33" si="4">AVERAGE(G28:M28)</f>
        <v>136.03907143133389</v>
      </c>
      <c r="D28" s="34">
        <v>136.03907143133389</v>
      </c>
      <c r="E28" s="21">
        <f>C28/D28</f>
        <v>1</v>
      </c>
      <c r="F28" s="26"/>
      <c r="G28" s="34">
        <v>102.3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7">
        <f>304.761904761905*0.35</f>
        <v>106.66666666666674</v>
      </c>
      <c r="N28" s="29"/>
      <c r="O28" s="29"/>
      <c r="P28" s="32"/>
      <c r="Q28" s="32"/>
    </row>
    <row r="29" spans="1:17" s="3" customFormat="1" ht="23.25" customHeight="1">
      <c r="A29" s="2">
        <v>22</v>
      </c>
      <c r="B29" s="11" t="s">
        <v>10</v>
      </c>
      <c r="C29" s="13">
        <f t="shared" si="4"/>
        <v>147.66666666666666</v>
      </c>
      <c r="D29" s="34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7"/>
      <c r="N29" s="29"/>
      <c r="O29" s="29"/>
      <c r="P29" s="32"/>
      <c r="Q29" s="32"/>
    </row>
    <row r="30" spans="1:17" s="3" customFormat="1" ht="40.5" customHeight="1">
      <c r="A30" s="2">
        <v>23</v>
      </c>
      <c r="B30" s="11" t="s">
        <v>11</v>
      </c>
      <c r="C30" s="13">
        <f>AVERAGE(G30:M30)</f>
        <v>56.146666666666668</v>
      </c>
      <c r="D30" s="34">
        <v>56.313333333333333</v>
      </c>
      <c r="E30" s="24">
        <f>C30/D30</f>
        <v>0.99704036936190366</v>
      </c>
      <c r="F30" s="35" t="s">
        <v>87</v>
      </c>
      <c r="G30" s="34">
        <v>41.99</v>
      </c>
      <c r="H30" s="34">
        <v>59.9</v>
      </c>
      <c r="I30" s="44">
        <v>44.99</v>
      </c>
      <c r="J30" s="34">
        <v>70</v>
      </c>
      <c r="K30" s="34"/>
      <c r="L30" s="34">
        <v>65</v>
      </c>
      <c r="M30" s="47">
        <v>55</v>
      </c>
      <c r="N30" s="29"/>
      <c r="O30" s="29"/>
      <c r="P30" s="32"/>
      <c r="Q30" s="32"/>
    </row>
    <row r="31" spans="1:17" s="3" customFormat="1" ht="24" customHeight="1">
      <c r="A31" s="2">
        <v>24</v>
      </c>
      <c r="B31" s="11" t="s">
        <v>68</v>
      </c>
      <c r="C31" s="13">
        <f t="shared" si="4"/>
        <v>589.755</v>
      </c>
      <c r="D31" s="34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7">
        <v>400</v>
      </c>
      <c r="N31" s="29"/>
      <c r="O31" s="29"/>
      <c r="P31" s="32"/>
      <c r="Q31" s="32"/>
    </row>
    <row r="32" spans="1:17" s="3" customFormat="1" ht="39" customHeight="1">
      <c r="A32" s="2">
        <v>25</v>
      </c>
      <c r="B32" s="11" t="s">
        <v>69</v>
      </c>
      <c r="C32" s="13">
        <f t="shared" si="4"/>
        <v>43.726666666666667</v>
      </c>
      <c r="D32" s="34">
        <v>43.726666666666667</v>
      </c>
      <c r="E32" s="21">
        <f>C32/D32</f>
        <v>1</v>
      </c>
      <c r="F32" s="26"/>
      <c r="G32" s="34">
        <v>43.4</v>
      </c>
      <c r="H32" s="34">
        <v>48.9</v>
      </c>
      <c r="I32" s="34">
        <v>38.880000000000003</v>
      </c>
      <c r="J32" s="34"/>
      <c r="K32" s="34"/>
      <c r="L32" s="34"/>
      <c r="M32" s="47"/>
      <c r="N32" s="29"/>
      <c r="O32" s="29"/>
      <c r="P32" s="32"/>
      <c r="Q32" s="32"/>
    </row>
    <row r="33" spans="1:19" s="3" customFormat="1" ht="43.5" customHeight="1">
      <c r="A33" s="2">
        <v>26</v>
      </c>
      <c r="B33" s="11" t="s">
        <v>70</v>
      </c>
      <c r="C33" s="13">
        <f t="shared" si="4"/>
        <v>59.588333333333331</v>
      </c>
      <c r="D33" s="34">
        <v>59.588333333333331</v>
      </c>
      <c r="E33" s="21">
        <f t="shared" ref="E33" si="5">C33/D33</f>
        <v>1</v>
      </c>
      <c r="F33" s="26"/>
      <c r="G33" s="34">
        <v>45.99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7">
        <v>65</v>
      </c>
      <c r="N33" s="29"/>
      <c r="O33" s="29"/>
      <c r="P33" s="32"/>
      <c r="Q33" s="32"/>
    </row>
    <row r="34" spans="1:19" s="3" customFormat="1" ht="41.25" customHeight="1">
      <c r="A34" s="2">
        <v>27</v>
      </c>
      <c r="B34" s="11" t="s">
        <v>71</v>
      </c>
      <c r="C34" s="13">
        <f t="shared" ref="C34:C37" si="6">AVERAGE(G34:M34)</f>
        <v>264.95600000000002</v>
      </c>
      <c r="D34" s="34">
        <v>255.56199999999998</v>
      </c>
      <c r="E34" s="42">
        <f t="shared" ref="E34:E40" si="7">C34/D34</f>
        <v>1.0367582034887817</v>
      </c>
      <c r="F34" s="35" t="s">
        <v>89</v>
      </c>
      <c r="G34" s="44">
        <v>253.3</v>
      </c>
      <c r="H34" s="34">
        <v>219.8</v>
      </c>
      <c r="I34" s="34">
        <v>186.6</v>
      </c>
      <c r="J34" s="34">
        <v>365.08</v>
      </c>
      <c r="K34" s="34"/>
      <c r="L34" s="34">
        <v>300</v>
      </c>
      <c r="M34" s="47"/>
      <c r="N34" s="29"/>
      <c r="O34" s="29"/>
      <c r="P34" s="32"/>
      <c r="Q34" s="32"/>
    </row>
    <row r="35" spans="1:19" s="3" customFormat="1" ht="24" customHeight="1">
      <c r="A35" s="2">
        <v>28</v>
      </c>
      <c r="B35" s="11" t="s">
        <v>72</v>
      </c>
      <c r="C35" s="13">
        <f t="shared" si="6"/>
        <v>307.25</v>
      </c>
      <c r="D35" s="34">
        <v>307.25</v>
      </c>
      <c r="E35" s="21">
        <f t="shared" si="7"/>
        <v>1</v>
      </c>
      <c r="F35" s="26"/>
      <c r="G35" s="34">
        <v>299.95</v>
      </c>
      <c r="H35" s="34">
        <v>322</v>
      </c>
      <c r="I35" s="34">
        <v>299.8</v>
      </c>
      <c r="J35" s="34"/>
      <c r="K35" s="34"/>
      <c r="L35" s="34"/>
      <c r="M35" s="47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614.52166666666665</v>
      </c>
      <c r="D36" s="34">
        <v>614.52166666666665</v>
      </c>
      <c r="E36" s="21">
        <f t="shared" si="7"/>
        <v>1</v>
      </c>
      <c r="F36" s="22"/>
      <c r="G36" s="34">
        <v>559.9</v>
      </c>
      <c r="H36" s="34">
        <v>817.73</v>
      </c>
      <c r="I36" s="34">
        <v>849.5</v>
      </c>
      <c r="J36" s="34">
        <v>460</v>
      </c>
      <c r="K36" s="34"/>
      <c r="L36" s="34">
        <v>400</v>
      </c>
      <c r="M36" s="47">
        <v>600</v>
      </c>
      <c r="N36" s="29"/>
      <c r="O36" s="29"/>
      <c r="P36" s="32"/>
      <c r="Q36" s="32"/>
    </row>
    <row r="37" spans="1:19" s="3" customFormat="1" ht="27" customHeight="1">
      <c r="A37" s="2">
        <v>30</v>
      </c>
      <c r="B37" s="11" t="s">
        <v>74</v>
      </c>
      <c r="C37" s="13">
        <f t="shared" si="6"/>
        <v>171.94166666666669</v>
      </c>
      <c r="D37" s="34">
        <v>171.94166666666669</v>
      </c>
      <c r="E37" s="21">
        <f t="shared" si="7"/>
        <v>1</v>
      </c>
      <c r="F37" s="26"/>
      <c r="G37" s="34">
        <v>124.95</v>
      </c>
      <c r="H37" s="34">
        <v>159.9</v>
      </c>
      <c r="I37" s="34">
        <v>171.8</v>
      </c>
      <c r="J37" s="34">
        <v>225</v>
      </c>
      <c r="K37" s="34"/>
      <c r="L37" s="34">
        <v>175</v>
      </c>
      <c r="M37" s="47">
        <v>175</v>
      </c>
      <c r="N37" s="29"/>
      <c r="O37" s="29"/>
      <c r="P37" s="32"/>
      <c r="Q37" s="32"/>
    </row>
    <row r="38" spans="1:19" ht="39" customHeight="1">
      <c r="A38" s="2">
        <v>31</v>
      </c>
      <c r="B38" s="7" t="s">
        <v>25</v>
      </c>
      <c r="C38" s="13">
        <f>AVERAGE(G38:M38)</f>
        <v>162.64666666666668</v>
      </c>
      <c r="D38" s="34">
        <v>163.47999999999999</v>
      </c>
      <c r="E38" s="42">
        <f t="shared" si="7"/>
        <v>0.99490253649783877</v>
      </c>
      <c r="F38" s="26" t="s">
        <v>87</v>
      </c>
      <c r="G38" s="34">
        <v>149.99</v>
      </c>
      <c r="H38" s="34">
        <v>119.9</v>
      </c>
      <c r="I38" s="44">
        <v>145.99</v>
      </c>
      <c r="J38" s="34">
        <v>145</v>
      </c>
      <c r="K38" s="34"/>
      <c r="L38" s="34">
        <v>205</v>
      </c>
      <c r="M38" s="47">
        <v>210</v>
      </c>
    </row>
    <row r="39" spans="1:19" s="3" customFormat="1" ht="62.25" customHeight="1">
      <c r="A39" s="2">
        <v>32</v>
      </c>
      <c r="B39" s="7" t="s">
        <v>75</v>
      </c>
      <c r="C39" s="13">
        <f>AVERAGE(G39:M39)</f>
        <v>65.775999999999996</v>
      </c>
      <c r="D39" s="34">
        <v>69.813333333333333</v>
      </c>
      <c r="E39" s="42">
        <f t="shared" si="7"/>
        <v>0.94216959511077158</v>
      </c>
      <c r="F39" s="26" t="s">
        <v>88</v>
      </c>
      <c r="G39" s="34">
        <v>69.989999999999995</v>
      </c>
      <c r="H39" s="34">
        <v>39.9</v>
      </c>
      <c r="I39" s="44">
        <v>78.989999999999995</v>
      </c>
      <c r="J39" s="43"/>
      <c r="K39" s="34"/>
      <c r="L39" s="34">
        <v>70</v>
      </c>
      <c r="M39" s="47">
        <v>70</v>
      </c>
      <c r="N39" s="29"/>
      <c r="O39" s="29"/>
      <c r="P39" s="32"/>
      <c r="Q39" s="32"/>
    </row>
    <row r="40" spans="1:19" ht="33.75" customHeight="1">
      <c r="A40" s="2">
        <v>33</v>
      </c>
      <c r="B40" s="7" t="s">
        <v>76</v>
      </c>
      <c r="C40" s="13">
        <f>AVERAGE(G40:M40)</f>
        <v>114.776</v>
      </c>
      <c r="D40" s="34">
        <v>119.81333333333333</v>
      </c>
      <c r="E40" s="45">
        <f t="shared" si="7"/>
        <v>0.95795682172267971</v>
      </c>
      <c r="F40" s="26" t="s">
        <v>92</v>
      </c>
      <c r="G40" s="34">
        <v>73.989999999999995</v>
      </c>
      <c r="H40" s="34">
        <v>99.9</v>
      </c>
      <c r="I40" s="34">
        <v>109.99</v>
      </c>
      <c r="J40" s="34">
        <v>160</v>
      </c>
      <c r="K40" s="34"/>
      <c r="L40" s="43"/>
      <c r="M40" s="47">
        <v>130</v>
      </c>
    </row>
    <row r="41" spans="1:19" s="6" customFormat="1" ht="22.5" customHeight="1">
      <c r="A41" s="2">
        <v>34</v>
      </c>
      <c r="B41" s="7" t="s">
        <v>21</v>
      </c>
      <c r="C41" s="13">
        <f>AVERAGE(G41:M41)</f>
        <v>43.248333333333335</v>
      </c>
      <c r="D41" s="34">
        <v>43.248333333333335</v>
      </c>
      <c r="E41" s="21">
        <f t="shared" ref="E41:E51" si="8">C41/D41</f>
        <v>1</v>
      </c>
      <c r="F41" s="26"/>
      <c r="G41" s="34">
        <v>26.6</v>
      </c>
      <c r="H41" s="34">
        <v>19.899999999999999</v>
      </c>
      <c r="I41" s="34">
        <v>37.99</v>
      </c>
      <c r="J41" s="34">
        <v>55</v>
      </c>
      <c r="K41" s="34"/>
      <c r="L41" s="34">
        <v>70</v>
      </c>
      <c r="M41" s="47">
        <v>50</v>
      </c>
      <c r="N41" s="8"/>
      <c r="O41" s="8"/>
      <c r="P41" s="31"/>
      <c r="Q41" s="31"/>
    </row>
    <row r="42" spans="1:19" s="6" customFormat="1" ht="24" customHeight="1">
      <c r="A42" s="2">
        <v>35</v>
      </c>
      <c r="B42" s="7" t="s">
        <v>22</v>
      </c>
      <c r="C42" s="13">
        <f t="shared" ref="C42:C54" si="9">AVERAGE(G42:M42)</f>
        <v>31.146666666666665</v>
      </c>
      <c r="D42" s="34">
        <v>31.146666666666665</v>
      </c>
      <c r="E42" s="21">
        <f t="shared" si="8"/>
        <v>1</v>
      </c>
      <c r="F42" s="35"/>
      <c r="G42" s="34">
        <v>21.99</v>
      </c>
      <c r="H42" s="34">
        <v>19.899999999999999</v>
      </c>
      <c r="I42" s="34">
        <v>22.99</v>
      </c>
      <c r="J42" s="34">
        <v>40</v>
      </c>
      <c r="K42" s="34"/>
      <c r="L42" s="34">
        <v>40</v>
      </c>
      <c r="M42" s="47">
        <v>42</v>
      </c>
      <c r="N42" s="8"/>
      <c r="O42" s="8"/>
      <c r="P42" s="31"/>
      <c r="Q42" s="31"/>
    </row>
    <row r="43" spans="1:19" s="6" customFormat="1" ht="24.75" customHeight="1">
      <c r="A43" s="2">
        <v>36</v>
      </c>
      <c r="B43" s="7" t="s">
        <v>23</v>
      </c>
      <c r="C43" s="13">
        <f>AVERAGE(G43:M43)</f>
        <v>37.479999999999997</v>
      </c>
      <c r="D43" s="34">
        <v>37.479999999999997</v>
      </c>
      <c r="E43" s="24">
        <f t="shared" si="8"/>
        <v>1</v>
      </c>
      <c r="F43" s="26"/>
      <c r="G43" s="34">
        <v>29.99</v>
      </c>
      <c r="H43" s="34">
        <v>29.9</v>
      </c>
      <c r="I43" s="34">
        <v>29.99</v>
      </c>
      <c r="J43" s="34">
        <v>40</v>
      </c>
      <c r="K43" s="34"/>
      <c r="L43" s="34">
        <v>55</v>
      </c>
      <c r="M43" s="47">
        <v>40</v>
      </c>
      <c r="N43" s="8"/>
      <c r="O43" s="8"/>
      <c r="P43" s="31"/>
      <c r="Q43" s="31"/>
    </row>
    <row r="44" spans="1:19" s="6" customFormat="1" ht="40.5" customHeight="1">
      <c r="A44" s="2">
        <v>37</v>
      </c>
      <c r="B44" s="7" t="s">
        <v>24</v>
      </c>
      <c r="C44" s="13">
        <f>AVERAGE(G44:M44)</f>
        <v>48.375999999999998</v>
      </c>
      <c r="D44" s="13">
        <v>47.375999999999998</v>
      </c>
      <c r="E44" s="42">
        <f t="shared" si="8"/>
        <v>1.0211077338736914</v>
      </c>
      <c r="F44" s="35" t="s">
        <v>87</v>
      </c>
      <c r="G44" s="34">
        <v>39.99</v>
      </c>
      <c r="H44" s="34">
        <v>49.9</v>
      </c>
      <c r="I44" s="44">
        <v>51.99</v>
      </c>
      <c r="J44" s="34"/>
      <c r="K44" s="34"/>
      <c r="L44" s="34">
        <v>50</v>
      </c>
      <c r="M44" s="47">
        <v>50</v>
      </c>
      <c r="N44" s="8"/>
      <c r="O44" s="8"/>
      <c r="P44" s="31"/>
      <c r="Q44" s="31"/>
    </row>
    <row r="45" spans="1:19" ht="27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4.7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2.5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2.5" customHeight="1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5">
        <f t="shared" si="8"/>
        <v>1</v>
      </c>
      <c r="F49" s="26"/>
      <c r="G49" s="34">
        <v>79.790000000000006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4" customHeight="1">
      <c r="A50" s="2">
        <v>43</v>
      </c>
      <c r="B50" s="7" t="s">
        <v>30</v>
      </c>
      <c r="C50" s="13">
        <f t="shared" si="9"/>
        <v>61.947499999999998</v>
      </c>
      <c r="D50" s="13">
        <v>61.947499999999998</v>
      </c>
      <c r="E50" s="25">
        <f t="shared" si="8"/>
        <v>1</v>
      </c>
      <c r="F50" s="35"/>
      <c r="G50" s="34">
        <v>80.89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1.75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6.25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5.5" customHeight="1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5">
        <f>C53/D53</f>
        <v>1</v>
      </c>
      <c r="F53" s="26"/>
      <c r="G53" s="34">
        <v>17.600000000000001</v>
      </c>
      <c r="H53" s="34">
        <v>19.95</v>
      </c>
      <c r="I53" s="34">
        <v>16.5</v>
      </c>
      <c r="J53" s="34"/>
      <c r="K53" s="34"/>
      <c r="L53" s="34"/>
      <c r="M53" s="34"/>
    </row>
    <row r="54" spans="1:19" ht="22.5" customHeight="1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1">
        <f>C54/D54</f>
        <v>1</v>
      </c>
      <c r="F54" s="35"/>
      <c r="G54" s="34">
        <v>1162.48</v>
      </c>
      <c r="H54" s="34">
        <v>571.14</v>
      </c>
      <c r="I54" s="34">
        <v>874.99</v>
      </c>
      <c r="J54" s="34"/>
      <c r="K54" s="34"/>
      <c r="L54" s="34"/>
      <c r="M54" s="47"/>
    </row>
    <row r="55" spans="1:19" ht="26.25">
      <c r="A55" s="2">
        <v>48</v>
      </c>
      <c r="B55" s="7" t="s">
        <v>81</v>
      </c>
      <c r="C55" s="13">
        <f t="shared" ref="C55:C57" si="10">AVERAGE(G55:M55)</f>
        <v>769.6</v>
      </c>
      <c r="D55" s="13">
        <v>769.6</v>
      </c>
      <c r="E55" s="21">
        <f t="shared" ref="E55:E57" si="11">C55/D55</f>
        <v>1</v>
      </c>
      <c r="F55" s="26"/>
      <c r="G55" s="34">
        <v>759.9</v>
      </c>
      <c r="H55" s="34">
        <v>699</v>
      </c>
      <c r="I55" s="34">
        <v>849.9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4.75" customHeight="1">
      <c r="A56" s="2">
        <v>49</v>
      </c>
      <c r="B56" s="7" t="s">
        <v>82</v>
      </c>
      <c r="C56" s="13">
        <f t="shared" si="10"/>
        <v>445.8</v>
      </c>
      <c r="D56" s="13">
        <v>445.8</v>
      </c>
      <c r="E56" s="21">
        <f t="shared" si="11"/>
        <v>1</v>
      </c>
      <c r="F56" s="26"/>
      <c r="G56" s="34">
        <v>439.9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41.25" customHeight="1">
      <c r="A57" s="2">
        <v>50</v>
      </c>
      <c r="B57" s="7" t="s">
        <v>83</v>
      </c>
      <c r="C57" s="13">
        <f t="shared" si="10"/>
        <v>353.76499999999999</v>
      </c>
      <c r="D57" s="13">
        <v>338.35333333333335</v>
      </c>
      <c r="E57" s="42">
        <f t="shared" si="11"/>
        <v>1.0455490315843396</v>
      </c>
      <c r="F57" s="26" t="s">
        <v>93</v>
      </c>
      <c r="G57" s="34">
        <v>369.9</v>
      </c>
      <c r="H57" s="34">
        <v>365.56</v>
      </c>
      <c r="I57" s="34">
        <v>279.60000000000002</v>
      </c>
      <c r="J57" s="34"/>
      <c r="K57" s="34"/>
      <c r="L57" s="44">
        <v>400</v>
      </c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42" customHeight="1">
      <c r="A59" s="2">
        <v>52</v>
      </c>
      <c r="B59" s="7" t="s">
        <v>36</v>
      </c>
      <c r="C59" s="13">
        <f t="shared" si="12"/>
        <v>149.59575757575757</v>
      </c>
      <c r="D59" s="13">
        <v>154.92909090909092</v>
      </c>
      <c r="E59" s="46">
        <f t="shared" si="13"/>
        <v>0.96557564946622687</v>
      </c>
      <c r="F59" s="35" t="s">
        <v>89</v>
      </c>
      <c r="G59" s="44">
        <v>159.99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44.25" customHeight="1">
      <c r="A60" s="2">
        <v>53</v>
      </c>
      <c r="B60" s="7" t="s">
        <v>4</v>
      </c>
      <c r="C60" s="13">
        <f t="shared" si="12"/>
        <v>252.34826510721248</v>
      </c>
      <c r="D60" s="13">
        <v>253.39993177387916</v>
      </c>
      <c r="E60" s="21">
        <f t="shared" si="13"/>
        <v>0.99584977525722018</v>
      </c>
      <c r="F60" s="35" t="s">
        <v>89</v>
      </c>
      <c r="G60" s="44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7">
        <v>263.15789473684208</v>
      </c>
    </row>
    <row r="61" spans="1:19" s="3" customFormat="1" ht="23.25" customHeight="1">
      <c r="A61" s="2">
        <v>54</v>
      </c>
      <c r="B61" s="11" t="s">
        <v>5</v>
      </c>
      <c r="C61" s="13">
        <f t="shared" si="12"/>
        <v>783.15750000000003</v>
      </c>
      <c r="D61" s="13">
        <v>783.15750000000003</v>
      </c>
      <c r="E61" s="21">
        <f t="shared" si="13"/>
        <v>1</v>
      </c>
      <c r="F61" s="26"/>
      <c r="G61" s="34">
        <v>766.63</v>
      </c>
      <c r="H61" s="34">
        <v>533</v>
      </c>
      <c r="I61" s="34">
        <v>499.67</v>
      </c>
      <c r="J61" s="34">
        <v>1333.33</v>
      </c>
      <c r="K61" s="34"/>
      <c r="L61" s="34"/>
      <c r="M61" s="47"/>
      <c r="N61" s="29"/>
      <c r="O61" s="29"/>
      <c r="P61" s="32"/>
      <c r="Q61" s="32"/>
    </row>
    <row r="62" spans="1:19" ht="24.75" customHeight="1">
      <c r="A62" s="2">
        <v>55</v>
      </c>
      <c r="B62" s="7" t="s">
        <v>84</v>
      </c>
      <c r="C62" s="13">
        <f>AVERAGE(G62:M62)</f>
        <v>154.07190476190476</v>
      </c>
      <c r="D62" s="13">
        <v>154.07190476190476</v>
      </c>
      <c r="E62" s="21">
        <f t="shared" si="13"/>
        <v>1</v>
      </c>
      <c r="F62" s="22"/>
      <c r="G62" s="34">
        <v>181.99</v>
      </c>
      <c r="H62" s="34">
        <v>114.14</v>
      </c>
      <c r="I62" s="34">
        <v>209.86</v>
      </c>
      <c r="J62" s="34">
        <v>123.19999999999999</v>
      </c>
      <c r="K62" s="34"/>
      <c r="L62" s="34">
        <v>116.67</v>
      </c>
      <c r="M62" s="47">
        <f>510.204081632653*0.35</f>
        <v>178.57142857142856</v>
      </c>
    </row>
    <row r="63" spans="1:19" ht="27" customHeight="1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6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7">
        <v>55</v>
      </c>
    </row>
    <row r="64" spans="1:19" ht="37.5" customHeight="1">
      <c r="A64" s="2">
        <v>57</v>
      </c>
      <c r="B64" s="7" t="s">
        <v>7</v>
      </c>
      <c r="C64" s="13">
        <f>AVERAGE(G64:M64)</f>
        <v>58.631666666666661</v>
      </c>
      <c r="D64" s="13">
        <v>56.35799999999999</v>
      </c>
      <c r="E64" s="45">
        <f t="shared" si="13"/>
        <v>1.040343281639992</v>
      </c>
      <c r="F64" s="26" t="s">
        <v>93</v>
      </c>
      <c r="G64" s="34">
        <v>59.99</v>
      </c>
      <c r="H64" s="49">
        <v>59.9</v>
      </c>
      <c r="I64" s="34">
        <v>31.9</v>
      </c>
      <c r="J64" s="34">
        <v>80</v>
      </c>
      <c r="K64" s="34"/>
      <c r="L64" s="44">
        <v>70</v>
      </c>
      <c r="M64" s="47">
        <v>50</v>
      </c>
    </row>
    <row r="65" spans="1:19" ht="24" customHeight="1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1">
        <f t="shared" ref="E65" si="15">C65/D65</f>
        <v>1</v>
      </c>
      <c r="F65" s="26"/>
      <c r="G65" s="34">
        <v>40.78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7">
        <v>25</v>
      </c>
    </row>
    <row r="66" spans="1:19" ht="23.25" customHeight="1">
      <c r="A66" s="2">
        <v>59</v>
      </c>
      <c r="B66" s="18" t="s">
        <v>26</v>
      </c>
      <c r="C66" s="13">
        <f t="shared" ref="C66:C71" si="16">AVERAGE(G66:M66)</f>
        <v>26.633333333333336</v>
      </c>
      <c r="D66" s="13">
        <v>26.633333333333336</v>
      </c>
      <c r="E66" s="25">
        <f t="shared" ref="E66:E71" si="17">C66/D66</f>
        <v>1</v>
      </c>
      <c r="F66" s="26"/>
      <c r="G66" s="34">
        <v>25</v>
      </c>
      <c r="H66" s="50"/>
      <c r="I66" s="50">
        <v>29.9</v>
      </c>
      <c r="J66" s="50"/>
      <c r="K66" s="50">
        <v>25</v>
      </c>
      <c r="L66" s="34"/>
      <c r="M66" s="50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48">
        <v>107.07</v>
      </c>
      <c r="I67" s="48">
        <v>169</v>
      </c>
      <c r="J67" s="48"/>
      <c r="K67" s="48">
        <v>94.06</v>
      </c>
      <c r="L67" s="34"/>
      <c r="M67" s="47"/>
    </row>
    <row r="68" spans="1:19" ht="21.75" customHeight="1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5">
        <f t="shared" si="17"/>
        <v>1</v>
      </c>
      <c r="F68" s="26"/>
      <c r="G68" s="34">
        <v>58.43</v>
      </c>
      <c r="H68" s="48">
        <v>74.916666666666671</v>
      </c>
      <c r="I68" s="48">
        <v>39.17</v>
      </c>
      <c r="J68" s="48"/>
      <c r="K68" s="48"/>
      <c r="L68" s="34"/>
      <c r="M68" s="47"/>
    </row>
    <row r="69" spans="1:19" ht="24" customHeight="1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5">
        <f t="shared" si="17"/>
        <v>1</v>
      </c>
      <c r="F69" s="26"/>
      <c r="G69" s="34">
        <v>23.5</v>
      </c>
      <c r="H69" s="48">
        <v>39.9</v>
      </c>
      <c r="I69" s="48">
        <v>8</v>
      </c>
      <c r="J69" s="48">
        <v>22.5</v>
      </c>
      <c r="K69" s="48"/>
      <c r="L69" s="34">
        <v>30</v>
      </c>
      <c r="M69" s="47"/>
    </row>
    <row r="70" spans="1:19" ht="24.75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48">
        <v>15.72</v>
      </c>
      <c r="I70" s="48"/>
      <c r="J70" s="34"/>
      <c r="K70" s="48"/>
      <c r="L70" s="34"/>
      <c r="M70" s="47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48"/>
      <c r="I74" s="48"/>
      <c r="J74" s="48"/>
      <c r="K74" s="47">
        <v>90</v>
      </c>
      <c r="L74" s="34"/>
      <c r="M74" s="47"/>
      <c r="O74" s="30"/>
      <c r="P74" s="33"/>
      <c r="Q74" s="33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07.08.20</vt:lpstr>
      <vt:lpstr>'07.08.20'!Область_печати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2020-08-07T05:15:25Z</cp:lastPrinted>
  <dcterms:created xsi:type="dcterms:W3CDTF">2020-02-26T18:00:37Z</dcterms:created>
  <dcterms:modified xsi:type="dcterms:W3CDTF">2020-08-07T06:04:44Z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